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oa-lgfs-sv1\fs\企財)財政課\data - Zs-it-sv-01\data(新)\120　決算に関すること\060　財政健全化法に関すること\R2\10_財政状況資料集（健全化担当分）\02県へ回答\"/>
    </mc:Choice>
  </mc:AlternateContent>
  <xr:revisionPtr revIDLastSave="0" documentId="13_ncr:1_{9A1F01AB-452C-4CA8-B028-87A8CBAEFDEE}" xr6:coauthVersionLast="45" xr6:coauthVersionMax="45" xr10:uidLastSave="{00000000-0000-0000-0000-000000000000}"/>
  <bookViews>
    <workbookView xWindow="-120" yWindow="-120" windowWidth="29040" windowHeight="15840"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G43" i="7" l="1"/>
  <c r="CQ43" i="7"/>
  <c r="CO43" i="7" s="1"/>
  <c r="BY43" i="7"/>
  <c r="BE43" i="7"/>
  <c r="AM43" i="7"/>
  <c r="U43" i="7"/>
  <c r="E43" i="7"/>
  <c r="C43" i="7"/>
  <c r="DG42" i="7"/>
  <c r="CQ42" i="7"/>
  <c r="CO42" i="7"/>
  <c r="BY42" i="7"/>
  <c r="BE42" i="7"/>
  <c r="AM42" i="7"/>
  <c r="U42" i="7"/>
  <c r="E42" i="7"/>
  <c r="C42" i="7"/>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E38" i="7"/>
  <c r="AM38" i="7"/>
  <c r="U38" i="7"/>
  <c r="E38" i="7"/>
  <c r="DG37" i="7"/>
  <c r="CQ37" i="7"/>
  <c r="BY37" i="7"/>
  <c r="BE37" i="7"/>
  <c r="AM37" i="7"/>
  <c r="U37" i="7"/>
  <c r="E37" i="7"/>
  <c r="DG36" i="7"/>
  <c r="CQ36" i="7"/>
  <c r="BY36" i="7"/>
  <c r="BE36" i="7"/>
  <c r="AM36" i="7"/>
  <c r="W36" i="7"/>
  <c r="E36" i="7"/>
  <c r="DG35" i="7"/>
  <c r="CQ35" i="7"/>
  <c r="BY35" i="7"/>
  <c r="BE35" i="7"/>
  <c r="AO35" i="7"/>
  <c r="W35" i="7"/>
  <c r="E35" i="7"/>
  <c r="DG34" i="7"/>
  <c r="CQ34" i="7"/>
  <c r="BY34" i="7"/>
  <c r="BE34" i="7"/>
  <c r="AO34" i="7"/>
  <c r="W34" i="7"/>
  <c r="E34" i="7"/>
  <c r="C34" i="7"/>
  <c r="C35" i="7" s="1"/>
  <c r="C36" i="7" l="1"/>
  <c r="C37" i="7" s="1"/>
  <c r="C38" i="7" s="1"/>
  <c r="U34" i="7"/>
  <c r="U35" i="7" s="1"/>
  <c r="U36" i="7" s="1"/>
  <c r="AM34" i="7" l="1"/>
  <c r="AM35" i="7" s="1"/>
  <c r="CO34" i="7" s="1"/>
  <c r="CO35" i="7" s="1"/>
  <c r="CO36" i="7" s="1"/>
  <c r="CO37" i="7" s="1"/>
  <c r="BW34" i="7"/>
  <c r="BW35" i="7" s="1"/>
  <c r="BW36" i="7" s="1"/>
  <c r="BW37" i="7" s="1"/>
  <c r="BW38" i="7" s="1"/>
  <c r="BW39" i="7" s="1"/>
  <c r="BW40" i="7" s="1"/>
  <c r="BW41" i="7" s="1"/>
  <c r="BW42" i="7" s="1"/>
  <c r="BW43" i="7" s="1"/>
</calcChain>
</file>

<file path=xl/sharedStrings.xml><?xml version="1.0" encoding="utf-8"?>
<sst xmlns="http://schemas.openxmlformats.org/spreadsheetml/2006/main" count="1031" uniqueCount="563">
  <si>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</si>
  <si>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</si>
  <si>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</si>
  <si>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</si>
  <si>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</si>
  <si>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</si>
  <si>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</si>
  <si>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</si>
  <si>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</si>
  <si>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</si>
  <si>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</si>
  <si>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</si>
  <si>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</si>
  <si>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</si>
  <si>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</si>
  <si>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</si>
  <si>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</si>
  <si>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xml:space="preserve"> 　実質公債費比率、将来負担比率ともに、償還額を下回るような借入を行っているため減少傾向にはあるが、類似団体平均よりも高い数値となっている。
　財政余力が小さくならないよう、地方債を財源とする事業については、今後も精査していく必要がある。</t>
    <rPh sb="42" eb="44">
      <t>ケイコウ</t>
    </rPh>
    <rPh sb="72" eb="76">
      <t>ザイセイヨリョク</t>
    </rPh>
    <rPh sb="77" eb="78">
      <t>チイ</t>
    </rPh>
    <rPh sb="104" eb="106">
      <t>コンゴ</t>
    </rPh>
    <rPh sb="113" eb="115">
      <t>ヒツヨウ</t>
    </rPh>
    <phoneticPr fontId="5"/>
  </si>
  <si>
    <t xml:space="preserve"> 　有形固定資産減価償却率は類似団体平均に比べ低いものの、将来負担比率は高い数値となっている。公共施設の老朽化が進み、施設更新となった場合、財源確保で地方債を活用することになるが、そうなると将来負担比率の上昇が予想される。２つの比率のバランスに注視する必要がある。</t>
    <rPh sb="2" eb="6">
      <t>ユウケイコテイ</t>
    </rPh>
    <rPh sb="6" eb="8">
      <t>シサン</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</si>
  <si>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</si>
  <si>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</si>
  <si>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</si>
  <si>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</si>
  <si>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</si>
  <si>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中核市</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</si>
  <si>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</si>
  <si>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</si>
  <si>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</si>
  <si>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</si>
  <si>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</si>
  <si>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</si>
  <si>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</si>
  <si>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</si>
  <si>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</si>
  <si>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</si>
  <si>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</si>
  <si>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</si>
  <si>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</si>
  <si>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那覇市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</si>
  <si>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</si>
  <si>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</si>
  <si>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</si>
  <si>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</si>
  <si>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</si>
  <si>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</si>
  <si>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</si>
  <si>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</si>
  <si>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</si>
  <si>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</si>
  <si>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</si>
  <si>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</si>
  <si>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</si>
  <si>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</si>
  <si>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</si>
  <si>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</si>
  <si>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</si>
  <si>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</si>
  <si>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</si>
  <si>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</si>
  <si>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</si>
  <si>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</si>
  <si>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</si>
  <si>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</si>
  <si>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</si>
  <si>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</si>
  <si>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</si>
  <si>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</si>
  <si>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</si>
  <si>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</si>
  <si>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</si>
  <si>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</si>
  <si>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</si>
  <si>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</si>
  <si>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</si>
  <si>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</si>
  <si>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</si>
  <si>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</si>
  <si>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</si>
  <si>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</si>
  <si>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</si>
  <si>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</si>
  <si>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</si>
  <si>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</si>
  <si>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</si>
  <si>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</si>
  <si>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</si>
  <si>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4"/>
  </si>
  <si>
    <t>うち日本人(％)</t>
    <phoneticPr fontId="5"/>
  </si>
  <si>
    <t>-0.4</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</si>
  <si>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</si>
  <si>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</si>
  <si>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</si>
  <si>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</si>
  <si>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</si>
  <si>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</si>
  <si>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</si>
  <si>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</si>
  <si>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</si>
  <si>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</si>
  <si>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</si>
  <si>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</si>
  <si>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</si>
  <si>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</si>
  <si>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</si>
  <si>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</si>
  <si>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</si>
  <si>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</si>
  <si>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</si>
  <si>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</si>
  <si>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</si>
  <si>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</si>
  <si>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</si>
  <si>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</si>
  <si>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</si>
  <si>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</si>
  <si>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</si>
  <si>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</si>
  <si>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</si>
  <si>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</si>
  <si>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</si>
  <si>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</si>
  <si>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</si>
  <si>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</si>
  <si>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</si>
  <si>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</si>
  <si>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</si>
  <si>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</si>
  <si>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</si>
  <si>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</si>
  <si>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</si>
  <si>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</si>
  <si>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</si>
  <si>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</si>
  <si>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</si>
  <si>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</si>
  <si>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</si>
  <si>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</si>
  <si>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</si>
  <si>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</si>
  <si>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</si>
  <si>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</si>
  <si>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</si>
  <si>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</si>
  <si>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</si>
  <si>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</si>
  <si>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</si>
  <si>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</si>
  <si>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沖縄県那覇市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</si>
  <si>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</si>
  <si>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</si>
  <si>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</si>
  <si>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</si>
  <si>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</si>
  <si>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</si>
  <si>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</si>
  <si>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</si>
  <si>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</si>
  <si>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</si>
  <si>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</si>
  <si>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</si>
  <si>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</si>
  <si>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</si>
  <si>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</si>
  <si>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</si>
  <si>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</si>
  <si>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</si>
  <si>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</si>
  <si>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</si>
  <si>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</si>
  <si>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</si>
  <si>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</si>
  <si>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</si>
  <si>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</si>
  <si>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</si>
  <si>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</si>
  <si>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</si>
  <si>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</si>
  <si>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</si>
  <si>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</si>
  <si>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</si>
  <si>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</si>
  <si>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</si>
  <si>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</si>
  <si>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</si>
  <si>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</si>
  <si>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</si>
  <si>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</si>
  <si>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</si>
  <si>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</si>
  <si>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</si>
  <si>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</si>
  <si>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</si>
  <si>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</si>
  <si>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</si>
  <si>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</si>
  <si>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</si>
  <si>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</si>
  <si>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</si>
  <si>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</si>
  <si>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</si>
  <si>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</si>
  <si>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</si>
  <si>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</si>
  <si>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</si>
  <si>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</si>
  <si>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</si>
  <si>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</si>
  <si>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</si>
  <si>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</si>
  <si>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</si>
  <si>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</si>
  <si>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</si>
  <si>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</si>
  <si>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</si>
  <si>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</si>
  <si>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</si>
  <si>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</si>
  <si>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</si>
  <si>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</si>
  <si>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</si>
  <si>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</si>
  <si>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</si>
  <si>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</si>
  <si>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</si>
  <si>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</si>
  <si>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</si>
  <si>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</si>
  <si>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</si>
  <si>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</si>
  <si>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</si>
  <si>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</si>
  <si>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</si>
  <si>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</si>
  <si>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</si>
  <si>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</si>
  <si>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</si>
  <si>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</si>
  <si>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</si>
  <si>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</si>
  <si>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</si>
  <si>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</si>
  <si>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</si>
  <si>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</si>
  <si>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</si>
  <si>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</si>
  <si>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</si>
  <si>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</si>
  <si>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</si>
  <si>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</si>
  <si>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</si>
  <si>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</si>
  <si>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</si>
  <si>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</si>
  <si>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</si>
  <si>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</si>
  <si>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</si>
  <si>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</si>
  <si>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</si>
  <si>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</si>
  <si>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</si>
  <si>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</si>
  <si>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</si>
  <si>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</si>
  <si>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</si>
  <si>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</si>
  <si>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</si>
  <si>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</si>
  <si>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</si>
  <si>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</si>
  <si>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</si>
  <si>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</si>
  <si>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</si>
  <si>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</si>
  <si>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</si>
  <si>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</si>
  <si>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</si>
  <si>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</si>
  <si>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</si>
  <si>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</si>
  <si>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</si>
  <si>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</si>
  <si>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</si>
  <si>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</si>
  <si>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</si>
  <si>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</si>
  <si>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</si>
  <si>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</si>
  <si>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</si>
  <si>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</si>
  <si>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</si>
  <si>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</si>
  <si>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</si>
  <si>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</si>
  <si>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</si>
  <si>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</si>
  <si>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</si>
  <si>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</si>
  <si>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</si>
  <si>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</si>
  <si>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</si>
  <si>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沖縄県那覇市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</si>
  <si>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</si>
  <si>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</si>
  <si>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</si>
  <si>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</si>
  <si>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</si>
  <si>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</si>
  <si>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</si>
  <si>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</si>
  <si>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</si>
  <si>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</si>
  <si>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</si>
  <si>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</si>
  <si>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</si>
  <si>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</si>
  <si>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</si>
  <si>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</si>
  <si>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</si>
  <si>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</si>
  <si>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</si>
  <si>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</si>
  <si>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泊ふ頭開発株式会社</t>
    <rPh sb="0" eb="1">
      <t>ト</t>
    </rPh>
    <rPh sb="2" eb="3">
      <t>アタマ</t>
    </rPh>
    <rPh sb="3" eb="5">
      <t>カイハツ</t>
    </rPh>
    <rPh sb="5" eb="7">
      <t>カブシキ</t>
    </rPh>
    <rPh sb="7" eb="9">
      <t>カイシャ</t>
    </rPh>
    <phoneticPr fontId="25"/>
  </si>
  <si>
    <t>-</t>
    <phoneticPr fontId="2"/>
  </si>
  <si>
    <t>土地区画整理事業特別会計</t>
    <phoneticPr fontId="5"/>
  </si>
  <si>
    <t>○</t>
  </si>
  <si>
    <t>那覇市土地開発公社</t>
    <rPh sb="0" eb="3">
      <t>ナハシ</t>
    </rPh>
    <rPh sb="3" eb="5">
      <t>トチ</t>
    </rPh>
    <rPh sb="5" eb="7">
      <t>カイハツ</t>
    </rPh>
    <rPh sb="7" eb="9">
      <t>コウシャ</t>
    </rPh>
    <phoneticPr fontId="25"/>
  </si>
  <si>
    <t>市街地再開発事業特別会計</t>
    <phoneticPr fontId="5"/>
  </si>
  <si>
    <t>地方独立行政法人那覇市立病院</t>
    <rPh sb="0" eb="2">
      <t>チホウ</t>
    </rPh>
    <rPh sb="2" eb="4">
      <t>ドクリツ</t>
    </rPh>
    <rPh sb="4" eb="6">
      <t>ギョウセイ</t>
    </rPh>
    <rPh sb="6" eb="8">
      <t>ホウジン</t>
    </rPh>
    <rPh sb="8" eb="12">
      <t>ナハシリツ</t>
    </rPh>
    <rPh sb="12" eb="14">
      <t>ビョウイン</t>
    </rPh>
    <phoneticPr fontId="25"/>
  </si>
  <si>
    <t>病院事業債管理特別会計</t>
    <phoneticPr fontId="5"/>
  </si>
  <si>
    <t>沖縄都市モノレール株式会社</t>
    <rPh sb="0" eb="2">
      <t>オキナワ</t>
    </rPh>
    <rPh sb="2" eb="4">
      <t>トシ</t>
    </rPh>
    <rPh sb="9" eb="13">
      <t>カブシキガイシャ</t>
    </rPh>
    <phoneticPr fontId="2"/>
  </si>
  <si>
    <t>母子父子寡婦福祉資金貸付事業特別会計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</si>
  <si>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</si>
  <si>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</si>
  <si>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</si>
  <si>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</si>
  <si>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</si>
  <si>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</si>
  <si>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</si>
  <si>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</si>
  <si>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</si>
  <si>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</si>
  <si>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</si>
  <si>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</si>
  <si>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</si>
  <si>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</si>
  <si>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</si>
  <si>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</si>
  <si>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</si>
  <si>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</si>
  <si>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</si>
  <si>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</si>
  <si>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</si>
  <si>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</si>
  <si>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</si>
  <si>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</si>
  <si>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沖縄県市町村自治会館管理組合</t>
    <rPh sb="0" eb="3">
      <t>オキナワケン</t>
    </rPh>
    <rPh sb="3" eb="6">
      <t>シチョウソン</t>
    </rPh>
    <rPh sb="6" eb="8">
      <t>ジチ</t>
    </rPh>
    <rPh sb="8" eb="9">
      <t>カイ</t>
    </rPh>
    <rPh sb="9" eb="10">
      <t>カン</t>
    </rPh>
    <rPh sb="10" eb="12">
      <t>カンリ</t>
    </rPh>
    <rPh sb="12" eb="14">
      <t>クミアイ</t>
    </rPh>
    <phoneticPr fontId="2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</si>
  <si>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5"/>
  </si>
  <si>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5"/>
  </si>
  <si>
    <t>南部広域市町村圏事務組合（いなんせ斎苑特別会計）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5"/>
  </si>
  <si>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5"/>
  </si>
  <si>
    <t>那覇市・南風原町環境施設組合</t>
    <rPh sb="0" eb="3">
      <t>ナハシ</t>
    </rPh>
    <rPh sb="4" eb="7">
      <t>ハエバル</t>
    </rPh>
    <rPh sb="7" eb="8">
      <t>チョウ</t>
    </rPh>
    <rPh sb="8" eb="10">
      <t>カンキョウ</t>
    </rPh>
    <rPh sb="10" eb="12">
      <t>シセツ</t>
    </rPh>
    <rPh sb="12" eb="14">
      <t>クミアイ</t>
    </rPh>
    <phoneticPr fontId="25"/>
  </si>
  <si>
    <t>那覇港管理組合（一般会計）</t>
    <rPh sb="0" eb="3">
      <t>ナハコウ</t>
    </rPh>
    <rPh sb="3" eb="5">
      <t>カンリ</t>
    </rPh>
    <rPh sb="5" eb="7">
      <t>クミアイ</t>
    </rPh>
    <rPh sb="8" eb="10">
      <t>イッパン</t>
    </rPh>
    <rPh sb="10" eb="12">
      <t>カイケイ</t>
    </rPh>
    <phoneticPr fontId="25"/>
  </si>
  <si>
    <t>那覇港管理組合（特別会計）</t>
    <rPh sb="0" eb="3">
      <t>ナハコウ</t>
    </rPh>
    <rPh sb="3" eb="5">
      <t>カンリ</t>
    </rPh>
    <rPh sb="5" eb="7">
      <t>クミアイ</t>
    </rPh>
    <rPh sb="8" eb="10">
      <t>トクベツ</t>
    </rPh>
    <rPh sb="10" eb="12">
      <t>カイケイ</t>
    </rPh>
    <phoneticPr fontId="25"/>
  </si>
  <si>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25"/>
  </si>
  <si>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</si>
  <si>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</si>
  <si>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</si>
  <si>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</si>
  <si>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</si>
  <si>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</si>
  <si>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</si>
  <si>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</si>
  <si>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</si>
  <si>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</si>
  <si>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</si>
  <si>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</si>
  <si>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</si>
  <si>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</si>
  <si>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</si>
  <si>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</si>
  <si>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</si>
  <si>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</si>
  <si>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</si>
  <si>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</si>
  <si>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</si>
  <si>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</si>
  <si>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</si>
  <si>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</si>
  <si>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</si>
  <si>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</si>
  <si>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</si>
  <si>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</si>
  <si>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</si>
  <si>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</si>
  <si>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</si>
  <si>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</si>
  <si>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</si>
  <si>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</si>
  <si>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</si>
  <si>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</si>
  <si>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</si>
  <si>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</si>
  <si>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</si>
  <si>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</si>
  <si>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</si>
  <si>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</si>
  <si>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</si>
  <si>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</si>
  <si>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</si>
  <si>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</si>
  <si>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</si>
  <si>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</si>
  <si>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</si>
  <si>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</si>
  <si>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</si>
  <si>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</si>
  <si>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</si>
  <si>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</si>
  <si>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</si>
  <si>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</si>
  <si>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</si>
  <si>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</si>
  <si>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</si>
  <si>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</si>
  <si>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</si>
  <si>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</si>
  <si>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</si>
  <si>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</si>
  <si>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</si>
  <si>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</si>
  <si>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</si>
  <si>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</si>
  <si>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</si>
  <si>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</si>
  <si>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</si>
  <si>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</si>
  <si>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</si>
  <si>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</si>
  <si>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</si>
  <si>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</si>
  <si>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</si>
  <si>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</si>
  <si>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</si>
  <si>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</si>
  <si>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</si>
  <si>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</si>
  <si>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</si>
  <si>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</si>
  <si>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</si>
  <si>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</si>
  <si>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</si>
  <si>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</si>
  <si>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</si>
  <si>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</si>
  <si>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</si>
  <si>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</si>
  <si>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</si>
  <si>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</si>
  <si>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</si>
  <si>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</si>
  <si>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</si>
  <si>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</si>
  <si>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</si>
  <si>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</si>
  <si>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</si>
  <si>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</si>
  <si>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8"/>
  </si>
  <si>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</si>
  <si>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</si>
  <si>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</si>
  <si>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</si>
  <si>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</si>
  <si>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</si>
  <si>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</si>
  <si>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</si>
  <si>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</si>
  <si>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</si>
  <si>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</si>
  <si>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</si>
  <si>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</si>
  <si>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</si>
  <si>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</si>
  <si>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</si>
  <si>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</si>
  <si>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</si>
  <si>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</si>
  <si>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</si>
  <si>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</si>
  <si>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</si>
  <si>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</si>
  <si>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</si>
  <si>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</si>
  <si>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</si>
  <si>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</si>
  <si>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</si>
  <si>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0.05</t>
  </si>
  <si>
    <t>▲ 1.14</t>
  </si>
  <si>
    <t>▲ 1.20</t>
  </si>
  <si>
    <t>会計</t>
    <rPh sb="0" eb="2">
      <t>カイケイ</t>
    </rPh>
    <phoneticPr fontId="5"/>
  </si>
  <si>
    <t>水道事業会計</t>
  </si>
  <si>
    <t>下水道事業会計</t>
  </si>
  <si>
    <t>一般会計</t>
  </si>
  <si>
    <t>介護保険事業特別会計</t>
  </si>
  <si>
    <t>国民健康保険事業特別会計</t>
  </si>
  <si>
    <t>▲ 4.88</t>
  </si>
  <si>
    <t>▲ 0.85</t>
  </si>
  <si>
    <t>後期高齢者医療特別会計</t>
  </si>
  <si>
    <t>土地区画整理事業特別会計</t>
  </si>
  <si>
    <t>母子父子寡婦福祉資金貸付事業特別会計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</si>
  <si>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</si>
  <si>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</si>
  <si>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</si>
  <si>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</si>
  <si>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</si>
  <si>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</si>
  <si>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</si>
  <si>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</si>
  <si>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</si>
  <si>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</si>
  <si>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</si>
  <si>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</si>
  <si>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</si>
  <si>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</si>
  <si>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</si>
  <si>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</si>
  <si>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</si>
  <si>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</si>
  <si>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</si>
  <si>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</si>
  <si>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</si>
  <si>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</si>
  <si>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</si>
  <si>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</si>
  <si>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</si>
  <si>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</si>
  <si>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</si>
  <si>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</si>
  <si>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</si>
  <si>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</si>
  <si>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</si>
  <si>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</si>
  <si>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</si>
  <si>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</si>
  <si>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</si>
  <si>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</si>
  <si>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</si>
  <si>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</si>
  <si>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</si>
  <si>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</si>
  <si>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</si>
  <si>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</si>
  <si>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</si>
  <si>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</si>
  <si>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</si>
  <si>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</si>
  <si>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</si>
  <si>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</si>
  <si>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施設整備基金</t>
    <rPh sb="0" eb="2">
      <t>シセツ</t>
    </rPh>
    <rPh sb="2" eb="4">
      <t>セイビ</t>
    </rPh>
    <rPh sb="4" eb="6">
      <t>キキン</t>
    </rPh>
    <phoneticPr fontId="2"/>
  </si>
  <si>
    <t>新市民会館建設基金</t>
    <rPh sb="0" eb="3">
      <t>シンシミン</t>
    </rPh>
    <rPh sb="3" eb="5">
      <t>カイカン</t>
    </rPh>
    <rPh sb="5" eb="7">
      <t>ケンセツ</t>
    </rPh>
    <rPh sb="7" eb="9">
      <t>キキン</t>
    </rPh>
    <phoneticPr fontId="2"/>
  </si>
  <si>
    <t>市営住宅基金</t>
    <rPh sb="0" eb="2">
      <t>シエイ</t>
    </rPh>
    <rPh sb="2" eb="4">
      <t>ジュウタク</t>
    </rPh>
    <rPh sb="4" eb="6">
      <t>キキン</t>
    </rPh>
    <phoneticPr fontId="2"/>
  </si>
  <si>
    <t>地域福祉基金</t>
    <rPh sb="0" eb="2">
      <t>チイキ</t>
    </rPh>
    <rPh sb="2" eb="4">
      <t>フクシ</t>
    </rPh>
    <rPh sb="4" eb="6">
      <t>キキン</t>
    </rPh>
    <phoneticPr fontId="2"/>
  </si>
  <si>
    <t>こどものみらい応援ﾌﾟﾛｼﾞｪｸﾄ推進基金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</si>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</sst>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1"/>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0" fontId="9" fillId="0" borderId="0" xfId="7" applyFont="1">
      <alignment vertical="center"/>
    </xf>
    <xf numFmtId="49" fontId="10" fillId="0" borderId="0" xfId="7" applyNumberFormat="1" applyFont="1" applyAlignment="1">
      <alignment horizontal="center"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20" xfId="7" applyFont="1" applyBorder="1" applyAlignment="1">
      <alignment horizontal="center" vertical="center"/>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23" xfId="7" applyFont="1" applyBorder="1" applyAlignment="1">
      <alignment horizontal="center" vertical="center"/>
    </xf>
    <xf numFmtId="0" fontId="9" fillId="0" borderId="24" xfId="7" applyFont="1" applyBorder="1" applyAlignment="1">
      <alignment horizontal="center" vertical="center"/>
    </xf>
    <xf numFmtId="0" fontId="9" fillId="0" borderId="25" xfId="7" applyFont="1" applyBorder="1" applyAlignment="1">
      <alignment horizontal="center" vertical="center"/>
    </xf>
    <xf numFmtId="0" fontId="9" fillId="0" borderId="5" xfId="7" applyFont="1" applyBorder="1" applyAlignment="1">
      <alignment horizontal="center" vertical="center"/>
    </xf>
    <xf numFmtId="0" fontId="9" fillId="0" borderId="26" xfId="7" applyFont="1" applyBorder="1" applyAlignment="1">
      <alignment horizontal="center" vertical="center"/>
    </xf>
    <xf numFmtId="0" fontId="9" fillId="0" borderId="4"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0" fontId="9" fillId="0" borderId="0" xfId="7" applyFont="1" applyAlignment="1">
      <alignment horizontal="center" vertical="center"/>
    </xf>
    <xf numFmtId="0" fontId="9" fillId="0" borderId="29" xfId="7" applyFont="1" applyBorder="1" applyAlignment="1">
      <alignment horizontal="center" vertical="center"/>
    </xf>
    <xf numFmtId="0" fontId="9" fillId="0" borderId="30" xfId="7" applyFont="1" applyBorder="1" applyAlignment="1">
      <alignment horizontal="center" vertical="center"/>
    </xf>
    <xf numFmtId="0" fontId="9" fillId="0" borderId="7" xfId="7" applyFont="1" applyBorder="1" applyAlignment="1">
      <alignment horizontal="center" vertical="center"/>
    </xf>
    <xf numFmtId="0" fontId="9" fillId="0" borderId="31" xfId="7" applyFont="1" applyBorder="1" applyAlignment="1">
      <alignment horizontal="center"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0" fontId="13" fillId="0" borderId="21" xfId="8" applyFont="1" applyBorder="1" applyAlignment="1">
      <alignment horizontal="left" vertical="center"/>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177" fontId="9" fillId="0" borderId="21"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3" fontId="9" fillId="0" borderId="19" xfId="7" applyNumberFormat="1" applyFont="1" applyBorder="1" applyAlignment="1">
      <alignment horizontal="right" vertical="center" shrinkToFit="1"/>
    </xf>
    <xf numFmtId="183" fontId="9" fillId="0" borderId="20" xfId="7" applyNumberFormat="1" applyFont="1" applyBorder="1" applyAlignment="1">
      <alignment horizontal="right" vertical="center" shrinkToFit="1"/>
    </xf>
    <xf numFmtId="183" fontId="9" fillId="0" borderId="21" xfId="7" applyNumberFormat="1" applyFont="1" applyBorder="1" applyAlignment="1">
      <alignment horizontal="right" vertical="center" shrinkToFit="1"/>
    </xf>
    <xf numFmtId="0" fontId="9" fillId="0" borderId="32" xfId="7" applyFont="1" applyBorder="1" applyAlignment="1">
      <alignment horizontal="center" vertical="center"/>
    </xf>
    <xf numFmtId="0" fontId="9" fillId="0" borderId="8" xfId="7" applyFont="1" applyBorder="1" applyAlignment="1">
      <alignment horizontal="center" vertical="center"/>
    </xf>
    <xf numFmtId="0" fontId="9" fillId="0" borderId="33" xfId="7" applyFont="1" applyBorder="1" applyAlignment="1">
      <alignment horizontal="center" vertical="center"/>
    </xf>
    <xf numFmtId="0" fontId="9" fillId="0" borderId="6" xfId="7" applyFont="1" applyBorder="1" applyAlignment="1">
      <alignment horizontal="center" vertical="center"/>
    </xf>
    <xf numFmtId="0" fontId="9" fillId="0" borderId="34" xfId="7" applyFont="1" applyBorder="1" applyAlignment="1">
      <alignment horizontal="center" vertical="center"/>
    </xf>
    <xf numFmtId="0" fontId="9" fillId="0" borderId="35" xfId="7" applyFont="1" applyBorder="1">
      <alignment vertical="center"/>
    </xf>
    <xf numFmtId="0" fontId="9" fillId="0" borderId="9" xfId="7" applyFont="1" applyBorder="1">
      <alignment vertical="center"/>
    </xf>
    <xf numFmtId="0" fontId="9" fillId="0" borderId="11" xfId="7" applyFont="1" applyBorder="1">
      <alignment vertical="center"/>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13" fillId="0" borderId="28" xfId="8" applyFont="1" applyBorder="1" applyAlignment="1">
      <alignment horizontal="left" vertical="center"/>
    </xf>
    <xf numFmtId="0" fontId="13" fillId="0" borderId="0" xfId="8" applyFont="1" applyAlignment="1">
      <alignment horizontal="left" vertical="center"/>
    </xf>
    <xf numFmtId="0" fontId="13" fillId="0" borderId="29" xfId="8" applyFont="1" applyBorder="1" applyAlignment="1">
      <alignment horizontal="left" vertical="center"/>
    </xf>
    <xf numFmtId="177" fontId="9" fillId="0" borderId="28"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9" xfId="7" applyNumberFormat="1" applyFont="1" applyBorder="1" applyAlignment="1">
      <alignment horizontal="right" vertical="center" shrinkToFit="1"/>
    </xf>
    <xf numFmtId="0" fontId="9" fillId="0" borderId="28" xfId="7" applyFont="1" applyBorder="1" applyAlignment="1">
      <alignment horizontal="left" vertical="center"/>
    </xf>
    <xf numFmtId="0" fontId="9" fillId="0" borderId="0" xfId="7" applyFont="1" applyAlignment="1">
      <alignment horizontal="left" vertical="center"/>
    </xf>
    <xf numFmtId="0" fontId="9" fillId="0" borderId="29" xfId="7" applyFont="1" applyBorder="1" applyAlignment="1">
      <alignment horizontal="left" vertical="center"/>
    </xf>
    <xf numFmtId="183" fontId="9" fillId="0" borderId="28"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9" xfId="7" applyNumberFormat="1" applyFont="1" applyBorder="1" applyAlignment="1">
      <alignment horizontal="right" vertical="center" shrinkToFit="1"/>
    </xf>
    <xf numFmtId="0" fontId="9" fillId="0" borderId="36" xfId="7" applyFont="1" applyBorder="1" applyAlignment="1">
      <alignment horizontal="center" vertical="center"/>
    </xf>
    <xf numFmtId="0" fontId="9" fillId="0" borderId="3" xfId="7" applyFont="1" applyBorder="1" applyAlignment="1">
      <alignment horizontal="center" vertical="center"/>
    </xf>
    <xf numFmtId="0" fontId="9" fillId="0" borderId="37" xfId="7" applyFont="1" applyBorder="1" applyAlignment="1">
      <alignment horizontal="center" vertical="center"/>
    </xf>
    <xf numFmtId="0" fontId="9" fillId="0" borderId="1" xfId="7" applyFont="1" applyBorder="1" applyAlignment="1">
      <alignment horizontal="center" vertical="center"/>
    </xf>
    <xf numFmtId="0" fontId="9" fillId="0" borderId="38" xfId="7" applyFont="1" applyBorder="1" applyAlignment="1">
      <alignment horizontal="center" vertical="center"/>
    </xf>
    <xf numFmtId="0" fontId="9" fillId="0" borderId="39" xfId="7" applyFont="1" applyBorder="1" applyAlignment="1">
      <alignment horizontal="center" vertical="center"/>
    </xf>
    <xf numFmtId="0" fontId="9" fillId="0" borderId="2"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40" xfId="7" applyNumberFormat="1" applyFont="1" applyBorder="1" applyAlignment="1">
      <alignment horizontal="center" vertical="center"/>
    </xf>
    <xf numFmtId="184" fontId="9" fillId="0" borderId="28"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9" xfId="7" applyNumberFormat="1" applyFont="1" applyBorder="1" applyAlignment="1">
      <alignment horizontal="right" vertical="center" shrinkToFit="1"/>
    </xf>
    <xf numFmtId="49" fontId="9" fillId="0" borderId="4" xfId="7" applyNumberFormat="1" applyFont="1" applyBorder="1" applyAlignment="1">
      <alignment horizontal="center" vertical="center"/>
    </xf>
    <xf numFmtId="49" fontId="9" fillId="0" borderId="0" xfId="7" applyNumberFormat="1" applyFont="1" applyAlignment="1">
      <alignment horizontal="center" vertical="center"/>
    </xf>
    <xf numFmtId="49" fontId="9" fillId="0" borderId="29" xfId="7" applyNumberFormat="1" applyFont="1" applyBorder="1" applyAlignment="1">
      <alignment horizontal="center" vertical="center"/>
    </xf>
    <xf numFmtId="0" fontId="9" fillId="0" borderId="41" xfId="7" applyFont="1" applyBorder="1" applyAlignment="1">
      <alignment horizontal="center" vertical="center"/>
    </xf>
    <xf numFmtId="0" fontId="9" fillId="0" borderId="42"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0" fontId="9" fillId="0" borderId="47" xfId="7" applyFont="1" applyBorder="1" applyAlignment="1">
      <alignment horizontal="center" vertical="center"/>
    </xf>
    <xf numFmtId="49" fontId="9" fillId="0" borderId="44" xfId="7" applyNumberFormat="1" applyFont="1" applyBorder="1" applyAlignment="1">
      <alignment horizontal="center" vertical="center"/>
    </xf>
    <xf numFmtId="49" fontId="9" fillId="0" borderId="47" xfId="7" applyNumberFormat="1" applyFont="1" applyBorder="1" applyAlignment="1">
      <alignment horizontal="center" vertical="center"/>
    </xf>
    <xf numFmtId="49" fontId="9" fillId="0" borderId="48" xfId="7" applyNumberFormat="1" applyFont="1" applyBorder="1" applyAlignment="1">
      <alignment horizontal="center" vertical="center"/>
    </xf>
    <xf numFmtId="185" fontId="9" fillId="0" borderId="28" xfId="7" applyNumberFormat="1" applyFont="1" applyBorder="1" applyAlignment="1">
      <alignment horizontal="right" vertical="center" shrinkToFit="1"/>
    </xf>
    <xf numFmtId="185" fontId="9" fillId="0" borderId="0" xfId="7" applyNumberFormat="1" applyFont="1" applyAlignment="1">
      <alignment horizontal="right" vertical="center" shrinkToFit="1"/>
    </xf>
    <xf numFmtId="185" fontId="9" fillId="0" borderId="29" xfId="7" applyNumberFormat="1" applyFont="1" applyBorder="1" applyAlignment="1">
      <alignment horizontal="right" vertical="center" shrinkToFit="1"/>
    </xf>
    <xf numFmtId="0" fontId="9" fillId="0" borderId="49" xfId="7" applyFont="1" applyBorder="1" applyAlignment="1">
      <alignment horizontal="center" vertical="center"/>
    </xf>
    <xf numFmtId="0" fontId="9" fillId="0" borderId="50" xfId="7" applyFont="1" applyBorder="1">
      <alignment vertical="center"/>
    </xf>
    <xf numFmtId="0" fontId="9" fillId="0" borderId="51" xfId="7" applyFont="1" applyBorder="1">
      <alignment vertical="center"/>
    </xf>
    <xf numFmtId="0" fontId="9" fillId="0" borderId="52" xfId="7" applyFont="1" applyBorder="1">
      <alignment vertical="center"/>
    </xf>
    <xf numFmtId="177" fontId="9" fillId="0" borderId="50" xfId="7" applyNumberFormat="1" applyFont="1" applyBorder="1" applyAlignment="1">
      <alignment horizontal="right" vertical="center" shrinkToFit="1"/>
    </xf>
    <xf numFmtId="177" fontId="9" fillId="0" borderId="5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9" fillId="0" borderId="10"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54" xfId="7" applyNumberFormat="1" applyFont="1" applyBorder="1" applyAlignment="1">
      <alignment horizontal="right" vertical="center" shrinkToFit="1"/>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1" xfId="7" applyFont="1" applyBorder="1" applyAlignment="1">
      <alignment horizontal="left" vertical="center"/>
    </xf>
    <xf numFmtId="186" fontId="9" fillId="0" borderId="19" xfId="7" applyNumberFormat="1" applyFont="1" applyBorder="1" applyAlignment="1">
      <alignment horizontal="right" vertical="center" shrinkToFit="1"/>
    </xf>
    <xf numFmtId="186" fontId="9" fillId="0" borderId="20" xfId="7" applyNumberFormat="1" applyFont="1" applyBorder="1" applyAlignment="1">
      <alignment horizontal="right" vertical="center" shrinkToFit="1"/>
    </xf>
    <xf numFmtId="186" fontId="9" fillId="0" borderId="21" xfId="7" applyNumberFormat="1" applyFont="1" applyBorder="1" applyAlignment="1">
      <alignment horizontal="right" vertical="center" shrinkToFit="1"/>
    </xf>
    <xf numFmtId="0" fontId="9" fillId="0" borderId="55" xfId="7" applyFont="1" applyBorder="1">
      <alignment vertical="center"/>
    </xf>
    <xf numFmtId="0" fontId="9" fillId="0" borderId="56" xfId="7" applyFont="1" applyBorder="1">
      <alignment vertical="center"/>
    </xf>
    <xf numFmtId="0" fontId="9" fillId="0" borderId="57" xfId="7" applyFont="1" applyBorder="1">
      <alignment vertical="center"/>
    </xf>
    <xf numFmtId="187" fontId="9" fillId="0" borderId="55" xfId="7" applyNumberFormat="1" applyFont="1" applyBorder="1" applyAlignment="1">
      <alignment horizontal="right" vertical="center" shrinkToFit="1"/>
    </xf>
    <xf numFmtId="187" fontId="9" fillId="0" borderId="56" xfId="7" applyNumberFormat="1" applyFont="1" applyBorder="1" applyAlignment="1">
      <alignment horizontal="right" vertical="center" shrinkToFit="1"/>
    </xf>
    <xf numFmtId="187" fontId="9" fillId="0" borderId="58" xfId="7" applyNumberFormat="1" applyFont="1" applyBorder="1" applyAlignment="1">
      <alignment horizontal="right" vertical="center" shrinkToFit="1"/>
    </xf>
    <xf numFmtId="0" fontId="9" fillId="0" borderId="19" xfId="7" applyFont="1" applyBorder="1" applyAlignment="1">
      <alignment horizontal="center" vertical="center" wrapText="1"/>
    </xf>
    <xf numFmtId="0" fontId="9" fillId="0" borderId="20" xfId="7" applyFont="1" applyBorder="1" applyAlignment="1">
      <alignment horizontal="center" vertical="center" wrapText="1"/>
    </xf>
    <xf numFmtId="0" fontId="9" fillId="0" borderId="15" xfId="7" applyFont="1" applyBorder="1" applyAlignment="1">
      <alignment horizontal="center" vertical="center" wrapText="1"/>
    </xf>
    <xf numFmtId="0" fontId="13" fillId="0" borderId="17" xfId="7" applyFont="1" applyBorder="1">
      <alignment vertical="center"/>
    </xf>
    <xf numFmtId="0" fontId="13" fillId="0" borderId="51" xfId="7" applyFont="1" applyBorder="1">
      <alignment vertical="center"/>
    </xf>
    <xf numFmtId="0" fontId="13" fillId="0" borderId="52" xfId="7" applyFont="1" applyBorder="1">
      <alignment vertical="center"/>
    </xf>
    <xf numFmtId="177" fontId="13" fillId="0" borderId="17"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177" fontId="13" fillId="0" borderId="21"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4" xfId="7" applyFont="1" applyBorder="1" applyAlignment="1">
      <alignment horizontal="center" vertical="center" shrinkToFit="1"/>
    </xf>
    <xf numFmtId="0" fontId="9" fillId="0" borderId="28"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13" fillId="0" borderId="33" xfId="9" applyFont="1" applyBorder="1">
      <alignment vertical="center"/>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4"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0" fontId="13" fillId="0" borderId="1" xfId="7" applyFont="1" applyBorder="1">
      <alignment vertical="center"/>
    </xf>
    <xf numFmtId="0" fontId="13" fillId="0" borderId="9" xfId="7" applyFont="1" applyBorder="1">
      <alignment vertical="center"/>
    </xf>
    <xf numFmtId="0" fontId="13" fillId="0" borderId="11" xfId="7" applyFont="1" applyBorder="1">
      <alignment vertical="center"/>
    </xf>
    <xf numFmtId="183" fontId="9" fillId="0" borderId="10" xfId="7" applyNumberFormat="1" applyFont="1" applyBorder="1" applyAlignment="1">
      <alignment horizontal="right" vertical="center" shrinkToFit="1"/>
    </xf>
    <xf numFmtId="183" fontId="9" fillId="0" borderId="9" xfId="7" applyNumberFormat="1" applyFont="1" applyBorder="1" applyAlignment="1">
      <alignment horizontal="right" vertical="center" shrinkToFit="1"/>
    </xf>
    <xf numFmtId="183" fontId="9" fillId="0" borderId="11" xfId="7" applyNumberFormat="1" applyFont="1" applyBorder="1" applyAlignment="1">
      <alignment horizontal="right" vertical="center" shrinkToFit="1"/>
    </xf>
    <xf numFmtId="183" fontId="9" fillId="0" borderId="54" xfId="7" applyNumberFormat="1" applyFont="1" applyBorder="1" applyAlignment="1">
      <alignment horizontal="right" vertical="center" shrinkToFit="1"/>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48" xfId="7" applyFont="1" applyBorder="1" applyAlignment="1">
      <alignment horizontal="left" vertical="center"/>
    </xf>
    <xf numFmtId="183" fontId="9" fillId="0" borderId="46" xfId="7" applyNumberFormat="1" applyFont="1" applyBorder="1" applyAlignment="1">
      <alignment horizontal="right" vertical="center" shrinkToFit="1"/>
    </xf>
    <xf numFmtId="183" fontId="9" fillId="0" borderId="47" xfId="7" applyNumberFormat="1" applyFont="1" applyBorder="1" applyAlignment="1">
      <alignment horizontal="right" vertical="center" shrinkToFit="1"/>
    </xf>
    <xf numFmtId="183" fontId="9" fillId="0" borderId="48" xfId="7" applyNumberFormat="1" applyFont="1" applyBorder="1" applyAlignment="1">
      <alignment horizontal="right" vertical="center" shrinkToFit="1"/>
    </xf>
    <xf numFmtId="0" fontId="9" fillId="0" borderId="19" xfId="10" applyBorder="1" applyAlignment="1">
      <alignment horizontal="left" vertical="center"/>
    </xf>
    <xf numFmtId="0" fontId="9" fillId="0" borderId="20" xfId="10" applyBorder="1" applyAlignment="1">
      <alignment horizontal="left" vertical="center"/>
    </xf>
    <xf numFmtId="0" fontId="9" fillId="0" borderId="21" xfId="10" applyBorder="1" applyAlignment="1">
      <alignment horizontal="left" vertical="center"/>
    </xf>
    <xf numFmtId="186" fontId="9" fillId="0" borderId="19" xfId="7" applyNumberFormat="1" applyFont="1" applyBorder="1" applyAlignment="1">
      <alignment vertical="center" shrinkToFit="1"/>
    </xf>
    <xf numFmtId="186" fontId="9" fillId="0" borderId="20" xfId="7" applyNumberFormat="1" applyFont="1" applyBorder="1" applyAlignment="1">
      <alignment vertical="center" shrinkToFit="1"/>
    </xf>
    <xf numFmtId="186" fontId="9" fillId="0" borderId="21" xfId="7" applyNumberFormat="1" applyFont="1" applyBorder="1" applyAlignment="1">
      <alignment vertical="center" shrinkToFit="1"/>
    </xf>
    <xf numFmtId="0" fontId="13" fillId="0" borderId="2" xfId="7" applyFont="1" applyBorder="1">
      <alignment vertical="center"/>
    </xf>
    <xf numFmtId="0" fontId="13" fillId="0" borderId="3" xfId="7" applyFont="1" applyBorder="1">
      <alignment vertical="center"/>
    </xf>
    <xf numFmtId="187" fontId="13" fillId="0" borderId="1" xfId="7" applyNumberFormat="1" applyFont="1" applyBorder="1" applyAlignment="1">
      <alignment horizontal="right" vertical="center" shrinkToFit="1"/>
    </xf>
    <xf numFmtId="187" fontId="13" fillId="0" borderId="2" xfId="7" applyNumberFormat="1" applyFont="1" applyBorder="1" applyAlignment="1">
      <alignment horizontal="right" vertical="center" shrinkToFit="1"/>
    </xf>
    <xf numFmtId="187" fontId="13" fillId="0" borderId="40" xfId="7" applyNumberFormat="1" applyFont="1" applyBorder="1" applyAlignment="1">
      <alignment horizontal="right" vertical="center" shrinkToFit="1"/>
    </xf>
    <xf numFmtId="0" fontId="9" fillId="0" borderId="28" xfId="7" applyFont="1" applyBorder="1" applyAlignment="1">
      <alignment horizontal="left" vertical="center"/>
    </xf>
    <xf numFmtId="0" fontId="15" fillId="0" borderId="0" xfId="7" applyFont="1" applyAlignment="1">
      <alignment horizontal="left" vertical="center" wrapText="1"/>
    </xf>
    <xf numFmtId="0" fontId="15" fillId="0" borderId="29" xfId="7" applyFont="1" applyBorder="1" applyAlignment="1">
      <alignment horizontal="left" vertical="center" wrapText="1"/>
    </xf>
    <xf numFmtId="0" fontId="9" fillId="0" borderId="46" xfId="7" applyFont="1" applyBorder="1" applyAlignment="1">
      <alignment horizontal="center" vertical="center" wrapText="1"/>
    </xf>
    <xf numFmtId="0" fontId="9" fillId="0" borderId="47" xfId="7" applyFont="1" applyBorder="1" applyAlignment="1">
      <alignment horizontal="center" vertical="center" wrapText="1"/>
    </xf>
    <xf numFmtId="0" fontId="9" fillId="0" borderId="42" xfId="7" applyFont="1" applyBorder="1" applyAlignment="1">
      <alignment horizontal="center" vertical="center" wrapText="1"/>
    </xf>
    <xf numFmtId="0" fontId="13" fillId="0" borderId="43" xfId="9" applyFont="1" applyBorder="1" applyAlignment="1">
      <alignment horizontal="center" vertical="center"/>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0" fontId="13" fillId="0" borderId="57" xfId="9" applyFont="1" applyBorder="1" applyAlignment="1">
      <alignment horizontal="center" vertical="center" shrinkToFit="1"/>
    </xf>
    <xf numFmtId="0" fontId="9" fillId="0" borderId="59" xfId="7" applyFont="1" applyBorder="1" applyAlignment="1">
      <alignment horizontal="center" vertical="center"/>
    </xf>
    <xf numFmtId="0" fontId="9" fillId="0" borderId="60" xfId="7" applyFont="1" applyBorder="1" applyAlignment="1">
      <alignment horizontal="center" vertical="center"/>
    </xf>
    <xf numFmtId="185" fontId="9" fillId="0" borderId="60" xfId="7" applyNumberFormat="1" applyFont="1" applyBorder="1" applyAlignment="1">
      <alignment horizontal="right" vertical="center" shrinkToFit="1"/>
    </xf>
    <xf numFmtId="185" fontId="9" fillId="0" borderId="61" xfId="7" applyNumberFormat="1" applyFont="1" applyBorder="1" applyAlignment="1">
      <alignment horizontal="right" vertical="center" shrinkToFit="1"/>
    </xf>
    <xf numFmtId="185" fontId="9" fillId="0" borderId="62" xfId="7" applyNumberFormat="1" applyFont="1" applyBorder="1" applyAlignment="1">
      <alignment horizontal="right" vertical="center" shrinkToFit="1"/>
    </xf>
    <xf numFmtId="183" fontId="9" fillId="0" borderId="55" xfId="7" applyNumberFormat="1" applyFont="1" applyBorder="1" applyAlignment="1">
      <alignment horizontal="right" vertical="center" shrinkToFit="1"/>
    </xf>
    <xf numFmtId="183" fontId="9" fillId="0" borderId="56" xfId="7" applyNumberFormat="1" applyFont="1" applyBorder="1" applyAlignment="1">
      <alignment horizontal="right" vertical="center" shrinkToFit="1"/>
    </xf>
    <xf numFmtId="183" fontId="9" fillId="0" borderId="57" xfId="7" applyNumberFormat="1" applyFont="1" applyBorder="1" applyAlignment="1">
      <alignment horizontal="right" vertical="center" shrinkToFit="1"/>
    </xf>
    <xf numFmtId="183" fontId="9" fillId="0" borderId="58"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77" fontId="9" fillId="0" borderId="62" xfId="7" applyNumberFormat="1" applyFont="1" applyBorder="1" applyAlignment="1">
      <alignment horizontal="right" vertical="center" shrinkToFit="1"/>
    </xf>
    <xf numFmtId="177" fontId="9" fillId="0" borderId="20" xfId="7" applyNumberFormat="1" applyFont="1" applyBorder="1" applyAlignment="1">
      <alignment horizontal="right" vertical="center"/>
    </xf>
    <xf numFmtId="177" fontId="9" fillId="0" borderId="21" xfId="7" applyNumberFormat="1" applyFont="1" applyBorder="1" applyAlignment="1">
      <alignment horizontal="right" vertical="center"/>
    </xf>
    <xf numFmtId="183" fontId="9" fillId="0" borderId="47" xfId="7" applyNumberFormat="1" applyFont="1" applyBorder="1" applyAlignment="1">
      <alignment horizontal="right" vertical="center"/>
    </xf>
    <xf numFmtId="183" fontId="9" fillId="0" borderId="48" xfId="7" applyNumberFormat="1" applyFont="1" applyBorder="1" applyAlignment="1">
      <alignment horizontal="right" vertical="center"/>
    </xf>
    <xf numFmtId="0" fontId="9" fillId="0" borderId="63" xfId="7" applyFont="1" applyBorder="1">
      <alignment vertical="center"/>
    </xf>
    <xf numFmtId="0" fontId="9" fillId="0" borderId="64" xfId="7" applyFont="1" applyBorder="1" applyAlignment="1">
      <alignment horizontal="center" vertical="center"/>
    </xf>
    <xf numFmtId="0" fontId="9" fillId="0" borderId="58" xfId="7" applyFont="1" applyBorder="1" applyAlignment="1">
      <alignment horizontal="center" vertical="center"/>
    </xf>
    <xf numFmtId="0" fontId="9" fillId="0" borderId="65" xfId="7" applyFont="1" applyBorder="1" applyAlignment="1">
      <alignment horizontal="center" vertical="center"/>
    </xf>
    <xf numFmtId="0" fontId="9" fillId="0" borderId="66" xfId="7" applyFont="1" applyBorder="1" applyAlignment="1">
      <alignment horizontal="center" vertical="center"/>
    </xf>
    <xf numFmtId="0" fontId="9" fillId="0" borderId="51" xfId="7" applyFont="1" applyBorder="1" applyAlignment="1">
      <alignment horizontal="center" vertical="center"/>
    </xf>
    <xf numFmtId="0" fontId="9" fillId="0" borderId="53" xfId="7" applyFont="1" applyBorder="1" applyAlignment="1">
      <alignment horizontal="center" vertical="center"/>
    </xf>
    <xf numFmtId="0" fontId="9" fillId="0" borderId="39"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15" fillId="0" borderId="40" xfId="7" applyFont="1" applyBorder="1" applyAlignment="1">
      <alignment horizontal="center" vertical="center" wrapText="1"/>
    </xf>
    <xf numFmtId="0" fontId="13" fillId="0" borderId="46" xfId="8" applyFont="1" applyBorder="1" applyAlignment="1">
      <alignment horizontal="left" vertical="center"/>
    </xf>
    <xf numFmtId="0" fontId="13" fillId="0" borderId="47" xfId="8" applyFont="1" applyBorder="1" applyAlignment="1">
      <alignment horizontal="left" vertical="center"/>
    </xf>
    <xf numFmtId="0" fontId="13" fillId="0" borderId="48" xfId="8" applyFont="1" applyBorder="1" applyAlignment="1">
      <alignment horizontal="left" vertical="center"/>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177" fontId="9" fillId="0" borderId="48" xfId="7" applyNumberFormat="1" applyFont="1" applyBorder="1" applyAlignment="1">
      <alignment horizontal="right" vertical="center" shrinkToFit="1"/>
    </xf>
    <xf numFmtId="0" fontId="9" fillId="0" borderId="28"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4" xfId="7" applyFont="1" applyBorder="1" applyAlignment="1">
      <alignment horizontal="center" vertical="center" textRotation="255"/>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1" xfId="7" applyFont="1" applyBorder="1" applyAlignment="1">
      <alignment horizontal="center" vertical="center" wrapText="1"/>
    </xf>
    <xf numFmtId="0" fontId="16" fillId="0" borderId="9" xfId="7" applyFont="1" applyBorder="1">
      <alignment vertical="center"/>
    </xf>
    <xf numFmtId="0" fontId="16" fillId="0" borderId="11" xfId="7" applyFont="1" applyBorder="1">
      <alignment vertical="center"/>
    </xf>
    <xf numFmtId="0" fontId="9" fillId="0" borderId="28" xfId="7" applyFont="1" applyBorder="1" applyAlignment="1">
      <alignment horizontal="center" vertical="center"/>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1" xfId="8" applyFont="1" applyBorder="1" applyAlignment="1">
      <alignment horizontal="center" vertical="center" wrapText="1"/>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13" fillId="0" borderId="28" xfId="8" applyFont="1" applyBorder="1" applyAlignment="1">
      <alignment horizontal="center" vertical="center" wrapText="1"/>
    </xf>
    <xf numFmtId="0" fontId="13" fillId="0" borderId="0" xfId="8" applyFont="1" applyAlignment="1">
      <alignment horizontal="center" vertical="center" wrapText="1"/>
    </xf>
    <xf numFmtId="0" fontId="13" fillId="0" borderId="29" xfId="8" applyFont="1" applyBorder="1" applyAlignment="1">
      <alignment horizontal="center" vertical="center" wrapText="1"/>
    </xf>
    <xf numFmtId="0" fontId="9" fillId="0" borderId="46" xfId="7" applyFont="1" applyBorder="1" applyAlignment="1">
      <alignment horizontal="center" vertical="center" textRotation="255"/>
    </xf>
    <xf numFmtId="0" fontId="9" fillId="0" borderId="47" xfId="7" applyFont="1" applyBorder="1" applyAlignment="1">
      <alignment horizontal="center" vertical="center" textRotation="255"/>
    </xf>
    <xf numFmtId="0" fontId="9" fillId="0" borderId="42" xfId="7" applyFont="1" applyBorder="1" applyAlignment="1">
      <alignment horizontal="center" vertical="center" textRotation="255"/>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177" fontId="9" fillId="0" borderId="57" xfId="7" applyNumberFormat="1" applyFont="1" applyBorder="1" applyAlignment="1">
      <alignment horizontal="right" vertical="center"/>
    </xf>
    <xf numFmtId="0" fontId="9" fillId="0" borderId="44" xfId="7" applyFont="1" applyBorder="1" applyAlignment="1">
      <alignment horizontal="center" vertical="center" shrinkToFit="1"/>
    </xf>
    <xf numFmtId="0" fontId="9" fillId="0" borderId="47" xfId="7" applyFont="1" applyBorder="1" applyAlignment="1">
      <alignment horizontal="center" vertical="center" shrinkToFit="1"/>
    </xf>
    <xf numFmtId="0" fontId="9" fillId="0" borderId="42" xfId="7" applyFont="1" applyBorder="1" applyAlignment="1">
      <alignment horizontal="center" vertical="center" shrinkToFi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48" xfId="8" applyFont="1" applyBorder="1" applyAlignment="1">
      <alignment horizontal="center" vertical="center" wrapText="1"/>
    </xf>
    <xf numFmtId="0" fontId="9" fillId="0" borderId="46" xfId="7" applyFont="1" applyBorder="1" applyAlignment="1">
      <alignment horizontal="center" vertical="center"/>
    </xf>
    <xf numFmtId="0" fontId="15" fillId="0" borderId="47" xfId="7" applyFont="1" applyBorder="1" applyAlignment="1">
      <alignment vertical="center" wrapText="1"/>
    </xf>
    <xf numFmtId="0" fontId="15" fillId="0" borderId="48" xfId="7" applyFont="1" applyBorder="1" applyAlignment="1">
      <alignment vertical="center" wrapText="1"/>
    </xf>
    <xf numFmtId="183" fontId="9" fillId="0" borderId="46" xfId="7" applyNumberFormat="1" applyFont="1" applyBorder="1">
      <alignment vertical="center"/>
    </xf>
    <xf numFmtId="183" fontId="9" fillId="0" borderId="47" xfId="7" applyNumberFormat="1" applyFont="1" applyBorder="1">
      <alignment vertical="center"/>
    </xf>
    <xf numFmtId="183" fontId="9" fillId="0" borderId="48" xfId="7" applyNumberFormat="1" applyFont="1" applyBorder="1">
      <alignment vertical="center"/>
    </xf>
    <xf numFmtId="0" fontId="9" fillId="0" borderId="28" xfId="7" applyFont="1" applyBorder="1">
      <alignment vertical="center"/>
    </xf>
    <xf numFmtId="0" fontId="9" fillId="0" borderId="29" xfId="7" applyFont="1" applyBorder="1">
      <alignment vertical="center"/>
    </xf>
    <xf numFmtId="49" fontId="9" fillId="0" borderId="28" xfId="7" applyNumberFormat="1" applyFont="1" applyBorder="1">
      <alignment vertical="center"/>
    </xf>
    <xf numFmtId="0" fontId="9" fillId="0" borderId="0" xfId="7" applyFont="1" applyAlignment="1">
      <alignment horizontal="center" vertical="center"/>
    </xf>
    <xf numFmtId="49" fontId="9" fillId="0" borderId="0" xfId="7" applyNumberFormat="1" applyFont="1" applyAlignment="1">
      <alignment horizontal="center" vertical="center"/>
    </xf>
    <xf numFmtId="0" fontId="9" fillId="0" borderId="0" xfId="7" applyFont="1" applyAlignment="1">
      <alignment horizontal="center" vertical="center" shrinkToFit="1"/>
    </xf>
    <xf numFmtId="0" fontId="9" fillId="0" borderId="29" xfId="7" applyFont="1" applyBorder="1" applyAlignment="1">
      <alignment horizontal="center" vertical="center"/>
    </xf>
    <xf numFmtId="188"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pplyProtection="1">
      <alignment horizontal="center" vertical="center" shrinkToFit="1"/>
      <protection hidden="1"/>
    </xf>
    <xf numFmtId="0" fontId="9" fillId="0" borderId="46" xfId="7" applyFont="1" applyBorder="1">
      <alignment vertical="center"/>
    </xf>
    <xf numFmtId="0" fontId="9" fillId="0" borderId="47" xfId="7" applyFont="1" applyBorder="1">
      <alignment vertical="center"/>
    </xf>
    <xf numFmtId="0" fontId="9" fillId="0" borderId="48" xfId="7" applyFont="1" applyBorder="1">
      <alignment vertical="center"/>
    </xf>
    <xf numFmtId="0" fontId="9" fillId="0" borderId="0" xfId="10">
      <alignment vertical="center"/>
    </xf>
    <xf numFmtId="49" fontId="19" fillId="0" borderId="0" xfId="11" applyNumberFormat="1" applyFont="1">
      <alignment vertical="center"/>
    </xf>
    <xf numFmtId="49" fontId="9" fillId="0" borderId="0" xfId="11" applyNumberFormat="1" applyFont="1">
      <alignment vertical="center"/>
    </xf>
    <xf numFmtId="49" fontId="12" fillId="0" borderId="22" xfId="11" applyNumberFormat="1" applyFont="1" applyBorder="1" applyAlignment="1">
      <alignment horizontal="center" vertical="center"/>
    </xf>
    <xf numFmtId="49" fontId="12" fillId="0" borderId="23" xfId="11" applyNumberFormat="1" applyFont="1" applyBorder="1" applyAlignment="1">
      <alignment horizontal="center" vertical="center"/>
    </xf>
    <xf numFmtId="49" fontId="12" fillId="0" borderId="24" xfId="11" applyNumberFormat="1" applyFont="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Border="1" applyAlignment="1">
      <alignment horizontal="right" vertical="center" shrinkToFit="1"/>
    </xf>
    <xf numFmtId="177" fontId="9" fillId="0" borderId="2" xfId="11" applyNumberFormat="1" applyFont="1" applyBorder="1" applyAlignment="1">
      <alignment horizontal="right" vertical="center" shrinkToFit="1"/>
    </xf>
    <xf numFmtId="177" fontId="9" fillId="0" borderId="67" xfId="11" applyNumberFormat="1" applyFont="1" applyBorder="1" applyAlignment="1">
      <alignment horizontal="right" vertical="center" shrinkToFit="1"/>
    </xf>
    <xf numFmtId="183" fontId="9" fillId="0" borderId="68" xfId="11" applyNumberFormat="1" applyFont="1" applyBorder="1" applyAlignment="1">
      <alignment horizontal="right" vertical="center" shrinkToFit="1"/>
    </xf>
    <xf numFmtId="177" fontId="9" fillId="0" borderId="68" xfId="11" applyNumberFormat="1" applyFont="1" applyBorder="1" applyAlignment="1">
      <alignment horizontal="right" vertical="center" shrinkToFit="1"/>
    </xf>
    <xf numFmtId="183" fontId="9" fillId="0" borderId="69" xfId="11" applyNumberFormat="1" applyFont="1" applyBorder="1" applyAlignment="1">
      <alignment horizontal="right" vertical="center" shrinkToFit="1"/>
    </xf>
    <xf numFmtId="183" fontId="9" fillId="0" borderId="2" xfId="11" applyNumberFormat="1" applyFont="1" applyBorder="1" applyAlignment="1">
      <alignment horizontal="right" vertical="center" shrinkToFit="1"/>
    </xf>
    <xf numFmtId="183" fontId="9" fillId="0" borderId="3" xfId="11" applyNumberFormat="1" applyFont="1" applyBorder="1" applyAlignment="1">
      <alignment horizontal="right" vertical="center" shrinkToFit="1"/>
    </xf>
    <xf numFmtId="177" fontId="9" fillId="0" borderId="4" xfId="11" applyNumberFormat="1" applyFont="1" applyBorder="1" applyAlignment="1">
      <alignment horizontal="right" vertical="center" shrinkToFit="1"/>
    </xf>
    <xf numFmtId="177" fontId="9" fillId="0" borderId="0" xfId="11" applyNumberFormat="1" applyFont="1" applyAlignment="1">
      <alignment horizontal="right" vertical="center" shrinkToFit="1"/>
    </xf>
    <xf numFmtId="177" fontId="9" fillId="0" borderId="70" xfId="11" applyNumberFormat="1" applyFont="1" applyBorder="1" applyAlignment="1">
      <alignment horizontal="right" vertical="center" shrinkToFit="1"/>
    </xf>
    <xf numFmtId="183" fontId="9" fillId="0" borderId="71" xfId="11" applyNumberFormat="1" applyFont="1" applyBorder="1" applyAlignment="1">
      <alignment horizontal="right" vertical="center" shrinkToFit="1"/>
    </xf>
    <xf numFmtId="177" fontId="9" fillId="0" borderId="71" xfId="11" applyNumberFormat="1" applyFont="1" applyBorder="1" applyAlignment="1">
      <alignment horizontal="right" vertical="center" shrinkToFit="1"/>
    </xf>
    <xf numFmtId="177" fontId="9" fillId="0" borderId="72" xfId="11" applyNumberFormat="1" applyFont="1" applyBorder="1" applyAlignment="1">
      <alignment horizontal="right" vertical="center" shrinkToFit="1"/>
    </xf>
    <xf numFmtId="0" fontId="9" fillId="0" borderId="4" xfId="11" applyFont="1" applyBorder="1">
      <alignment vertical="center"/>
    </xf>
    <xf numFmtId="0" fontId="9" fillId="0" borderId="0" xfId="11" applyFont="1">
      <alignment vertical="center"/>
    </xf>
    <xf numFmtId="0" fontId="9" fillId="0" borderId="5" xfId="11" applyFont="1" applyBorder="1">
      <alignment vertical="center"/>
    </xf>
    <xf numFmtId="183" fontId="9" fillId="0" borderId="73" xfId="11" applyNumberFormat="1" applyFont="1" applyBorder="1" applyAlignment="1">
      <alignment horizontal="right" vertical="center" shrinkToFit="1"/>
    </xf>
    <xf numFmtId="183" fontId="9" fillId="0" borderId="0" xfId="11" applyNumberFormat="1" applyFont="1" applyAlignment="1">
      <alignment horizontal="right" vertical="center" shrinkToFit="1"/>
    </xf>
    <xf numFmtId="183" fontId="9" fillId="0" borderId="5" xfId="11" applyNumberFormat="1" applyFont="1" applyBorder="1" applyAlignment="1">
      <alignment horizontal="right" vertical="center" shrinkToFit="1"/>
    </xf>
    <xf numFmtId="183" fontId="9" fillId="0" borderId="67" xfId="11" applyNumberFormat="1" applyFont="1" applyBorder="1" applyAlignment="1">
      <alignment horizontal="right" vertical="center" shrinkToFit="1"/>
    </xf>
    <xf numFmtId="177" fontId="9" fillId="0" borderId="73" xfId="11" applyNumberFormat="1" applyFont="1" applyBorder="1" applyAlignment="1">
      <alignment horizontal="right" vertical="center" shrinkToFit="1"/>
    </xf>
    <xf numFmtId="177" fontId="9" fillId="0" borderId="5" xfId="11" applyNumberFormat="1" applyFont="1" applyBorder="1" applyAlignment="1">
      <alignment horizontal="right" vertical="center" shrinkToFit="1"/>
    </xf>
    <xf numFmtId="183" fontId="9" fillId="0" borderId="70" xfId="11"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4" xfId="11" applyNumberFormat="1" applyFont="1" applyBorder="1" applyAlignment="1">
      <alignment horizontal="right" vertical="center"/>
    </xf>
    <xf numFmtId="177" fontId="9" fillId="0" borderId="0" xfId="11" applyNumberFormat="1" applyFont="1" applyAlignment="1">
      <alignment horizontal="right" vertical="center"/>
    </xf>
    <xf numFmtId="177" fontId="9" fillId="0" borderId="70" xfId="11" applyNumberFormat="1" applyFont="1" applyBorder="1" applyAlignment="1">
      <alignment horizontal="right" vertical="center"/>
    </xf>
    <xf numFmtId="183" fontId="9" fillId="0" borderId="71" xfId="11" applyNumberFormat="1" applyFont="1" applyBorder="1" applyAlignment="1">
      <alignment horizontal="right" vertical="center"/>
    </xf>
    <xf numFmtId="177" fontId="9" fillId="0" borderId="73" xfId="11" applyNumberFormat="1" applyFont="1" applyBorder="1" applyAlignment="1">
      <alignment horizontal="right" vertical="center"/>
    </xf>
    <xf numFmtId="177" fontId="9" fillId="0" borderId="5" xfId="11" applyNumberFormat="1" applyFont="1" applyBorder="1" applyAlignment="1">
      <alignment horizontal="right" vertical="center"/>
    </xf>
    <xf numFmtId="0" fontId="15" fillId="0" borderId="10" xfId="11" applyFont="1" applyBorder="1" applyAlignment="1">
      <alignment horizontal="center" vertical="center"/>
    </xf>
    <xf numFmtId="0" fontId="15" fillId="0" borderId="9" xfId="11" applyFont="1" applyBorder="1" applyAlignment="1">
      <alignment horizontal="center" vertical="center"/>
    </xf>
    <xf numFmtId="0" fontId="15" fillId="0" borderId="11" xfId="11" applyFont="1" applyBorder="1" applyAlignment="1">
      <alignment horizontal="center" vertical="center"/>
    </xf>
    <xf numFmtId="177" fontId="9" fillId="0" borderId="69" xfId="11" applyNumberFormat="1" applyFont="1" applyBorder="1" applyAlignment="1">
      <alignment horizontal="right" vertical="center" shrinkToFit="1"/>
    </xf>
    <xf numFmtId="0" fontId="3" fillId="0" borderId="0" xfId="11" applyAlignment="1">
      <alignment horizontal="right" vertical="center" shrinkToFit="1"/>
    </xf>
    <xf numFmtId="0" fontId="3" fillId="0" borderId="70" xfId="11" applyBorder="1" applyAlignment="1">
      <alignment horizontal="right" vertical="center" shrinkToFit="1"/>
    </xf>
    <xf numFmtId="183" fontId="3" fillId="0" borderId="0" xfId="11" applyNumberFormat="1" applyAlignment="1">
      <alignment horizontal="right" vertical="center" shrinkToFit="1"/>
    </xf>
    <xf numFmtId="183" fontId="3" fillId="0" borderId="70" xfId="11" applyNumberFormat="1" applyBorder="1" applyAlignment="1">
      <alignment horizontal="right" vertical="center" shrinkToFit="1"/>
    </xf>
    <xf numFmtId="183" fontId="3" fillId="0" borderId="5" xfId="11" applyNumberFormat="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Border="1" applyAlignment="1">
      <alignment horizontal="right" vertical="center" shrinkToFit="1"/>
    </xf>
    <xf numFmtId="0" fontId="3" fillId="0" borderId="2" xfId="11" applyBorder="1" applyAlignment="1">
      <alignment horizontal="right" vertical="center" shrinkToFit="1"/>
    </xf>
    <xf numFmtId="0" fontId="3" fillId="0" borderId="3" xfId="11" applyBorder="1" applyAlignment="1">
      <alignment horizontal="right" vertical="center" shrinkToFit="1"/>
    </xf>
    <xf numFmtId="0" fontId="15" fillId="0" borderId="4" xfId="11" applyFont="1" applyBorder="1">
      <alignment vertical="center"/>
    </xf>
    <xf numFmtId="0" fontId="15" fillId="0" borderId="0" xfId="11" applyFont="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Alignment="1">
      <alignment horizontal="center" vertical="center" wrapText="1"/>
    </xf>
    <xf numFmtId="0" fontId="9" fillId="0" borderId="0" xfId="11" applyFont="1" applyAlignment="1">
      <alignment vertical="center" textRotation="255"/>
    </xf>
    <xf numFmtId="183" fontId="9" fillId="0" borderId="4" xfId="11" applyNumberFormat="1" applyFont="1" applyBorder="1" applyAlignment="1">
      <alignment horizontal="right" vertical="center" shrinkToFit="1"/>
    </xf>
    <xf numFmtId="0" fontId="3" fillId="0" borderId="5" xfId="11" applyBorder="1" applyAlignment="1">
      <alignment horizontal="right" vertical="center" shrinkToFit="1"/>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Border="1" applyAlignment="1">
      <alignment horizontal="right" vertical="center" shrinkToFit="1"/>
    </xf>
    <xf numFmtId="0" fontId="3" fillId="0" borderId="7" xfId="11" applyBorder="1" applyAlignment="1">
      <alignment horizontal="right" vertical="center" shrinkToFit="1"/>
    </xf>
    <xf numFmtId="183" fontId="9" fillId="0" borderId="7" xfId="11" applyNumberFormat="1" applyFont="1" applyBorder="1" applyAlignment="1">
      <alignment horizontal="right" vertical="center" shrinkToFit="1"/>
    </xf>
    <xf numFmtId="0" fontId="3" fillId="0" borderId="8" xfId="1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Border="1" applyAlignment="1">
      <alignment horizontal="left" vertical="center"/>
    </xf>
    <xf numFmtId="0" fontId="9" fillId="0" borderId="2" xfId="11" applyFont="1" applyBorder="1" applyAlignment="1">
      <alignment horizontal="left" vertical="center"/>
    </xf>
    <xf numFmtId="0" fontId="9" fillId="0" borderId="3" xfId="11" applyFont="1" applyBorder="1" applyAlignment="1">
      <alignment horizontal="left" vertical="center"/>
    </xf>
    <xf numFmtId="177" fontId="9" fillId="0" borderId="3" xfId="11" applyNumberFormat="1" applyFont="1" applyBorder="1" applyAlignment="1">
      <alignment horizontal="right" vertical="center" shrinkToFit="1"/>
    </xf>
    <xf numFmtId="0" fontId="9" fillId="0" borderId="4" xfId="11" applyFont="1" applyBorder="1" applyAlignment="1">
      <alignment horizontal="left" vertical="center"/>
    </xf>
    <xf numFmtId="0" fontId="9" fillId="0" borderId="0" xfId="11" applyFont="1" applyAlignment="1">
      <alignment horizontal="left" vertical="center"/>
    </xf>
    <xf numFmtId="0" fontId="9" fillId="0" borderId="5" xfId="11" applyFont="1" applyBorder="1" applyAlignment="1">
      <alignment horizontal="left" vertical="center"/>
    </xf>
    <xf numFmtId="0" fontId="9" fillId="0" borderId="0" xfId="11" applyFont="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Border="1" applyAlignment="1">
      <alignment horizontal="right" vertical="center" shrinkToFit="1"/>
    </xf>
    <xf numFmtId="177" fontId="9" fillId="0" borderId="7" xfId="11" applyNumberFormat="1" applyFont="1" applyBorder="1" applyAlignment="1">
      <alignment horizontal="right" vertical="center" shrinkToFit="1"/>
    </xf>
    <xf numFmtId="177" fontId="9" fillId="0" borderId="74" xfId="11" applyNumberFormat="1" applyFont="1" applyBorder="1" applyAlignment="1">
      <alignment horizontal="right" vertical="center" shrinkToFit="1"/>
    </xf>
    <xf numFmtId="183" fontId="9" fillId="0" borderId="75" xfId="11" applyNumberFormat="1" applyFont="1" applyBorder="1" applyAlignment="1">
      <alignment horizontal="right" vertical="center" shrinkToFit="1"/>
    </xf>
    <xf numFmtId="177" fontId="9" fillId="0" borderId="75" xfId="11" applyNumberFormat="1" applyFont="1" applyBorder="1" applyAlignment="1">
      <alignment horizontal="right" vertical="center" shrinkToFit="1"/>
    </xf>
    <xf numFmtId="183" fontId="9" fillId="0" borderId="76" xfId="11" applyNumberFormat="1" applyFont="1" applyBorder="1" applyAlignment="1">
      <alignment horizontal="right" vertical="center" shrinkToFit="1"/>
    </xf>
    <xf numFmtId="183" fontId="9" fillId="0" borderId="8" xfId="11" applyNumberFormat="1" applyFont="1" applyBorder="1" applyAlignment="1">
      <alignment horizontal="right" vertical="center" shrinkToFit="1"/>
    </xf>
    <xf numFmtId="0" fontId="9" fillId="0" borderId="6" xfId="11" applyFont="1" applyBorder="1" applyAlignment="1">
      <alignment horizontal="left" vertical="center"/>
    </xf>
    <xf numFmtId="0" fontId="9" fillId="0" borderId="7" xfId="11" applyFont="1" applyBorder="1" applyAlignment="1">
      <alignment horizontal="left" vertical="center"/>
    </xf>
    <xf numFmtId="0" fontId="9" fillId="0" borderId="8" xfId="11" applyFont="1" applyBorder="1" applyAlignment="1">
      <alignment horizontal="left" vertical="center"/>
    </xf>
    <xf numFmtId="0" fontId="9" fillId="0" borderId="7" xfId="11" applyFont="1" applyBorder="1" applyAlignment="1">
      <alignment horizontal="center" vertical="center" wrapText="1"/>
    </xf>
    <xf numFmtId="177" fontId="9" fillId="0" borderId="8" xfId="11" applyNumberFormat="1" applyFont="1" applyBorder="1" applyAlignment="1">
      <alignment horizontal="right" vertical="center" shrinkToFit="1"/>
    </xf>
    <xf numFmtId="0" fontId="9" fillId="0" borderId="0" xfId="11" applyFont="1" applyAlignment="1">
      <alignment horizontal="center" vertical="center"/>
    </xf>
    <xf numFmtId="0" fontId="13" fillId="0" borderId="0" xfId="11" applyFont="1">
      <alignment vertical="center"/>
    </xf>
    <xf numFmtId="0" fontId="3" fillId="0" borderId="74" xfId="11" applyBorder="1" applyAlignment="1">
      <alignment horizontal="right" vertical="center" shrinkToFit="1"/>
    </xf>
    <xf numFmtId="183" fontId="3" fillId="0" borderId="7" xfId="11" applyNumberFormat="1" applyBorder="1" applyAlignment="1">
      <alignment horizontal="right" vertical="center" shrinkToFit="1"/>
    </xf>
    <xf numFmtId="183" fontId="3" fillId="0" borderId="74" xfId="11" applyNumberFormat="1" applyBorder="1" applyAlignment="1">
      <alignment horizontal="right" vertical="center" shrinkToFit="1"/>
    </xf>
    <xf numFmtId="177" fontId="9" fillId="0" borderId="76" xfId="11" applyNumberFormat="1" applyFont="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lignment vertical="center"/>
    </xf>
    <xf numFmtId="0" fontId="9" fillId="2" borderId="0" xfId="12" applyFont="1" applyFill="1">
      <alignment vertical="center"/>
    </xf>
    <xf numFmtId="0" fontId="9" fillId="2" borderId="47" xfId="12" applyFont="1" applyFill="1" applyBorder="1">
      <alignment vertical="center"/>
    </xf>
    <xf numFmtId="0" fontId="3" fillId="2" borderId="0" xfId="13" applyFill="1">
      <alignment vertical="center"/>
    </xf>
    <xf numFmtId="0" fontId="3" fillId="0" borderId="0" xfId="13">
      <alignment vertical="center"/>
    </xf>
    <xf numFmtId="0" fontId="22" fillId="2" borderId="0" xfId="12" applyFont="1" applyFill="1">
      <alignment vertical="center"/>
    </xf>
    <xf numFmtId="0" fontId="23" fillId="2" borderId="22" xfId="12" applyFont="1" applyFill="1" applyBorder="1" applyAlignment="1">
      <alignment horizontal="center" vertical="center"/>
    </xf>
    <xf numFmtId="0" fontId="23" fillId="2" borderId="23" xfId="12" applyFont="1" applyFill="1" applyBorder="1" applyAlignment="1">
      <alignment horizontal="center" vertical="center"/>
    </xf>
    <xf numFmtId="0" fontId="23" fillId="2" borderId="24" xfId="12" applyFont="1" applyFill="1" applyBorder="1" applyAlignment="1">
      <alignment horizontal="center" vertical="center"/>
    </xf>
    <xf numFmtId="0" fontId="4" fillId="2" borderId="47" xfId="12" applyFont="1" applyFill="1" applyBorder="1" applyAlignment="1">
      <alignment horizontal="left" vertical="center"/>
    </xf>
    <xf numFmtId="0" fontId="4" fillId="2" borderId="0" xfId="12" applyFont="1" applyFill="1">
      <alignment vertical="center"/>
    </xf>
    <xf numFmtId="0" fontId="24" fillId="2" borderId="0" xfId="12" applyFont="1" applyFill="1">
      <alignment vertical="center"/>
    </xf>
    <xf numFmtId="0" fontId="24" fillId="2" borderId="0" xfId="13" applyFont="1" applyFill="1">
      <alignment vertical="center"/>
    </xf>
    <xf numFmtId="0" fontId="24" fillId="0" borderId="0" xfId="13" applyFont="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3" fillId="4" borderId="17" xfId="12" applyFill="1" applyBorder="1" applyAlignment="1" applyProtection="1">
      <alignment horizontal="center" vertical="center" wrapText="1"/>
      <protection locked="0"/>
    </xf>
    <xf numFmtId="0" fontId="3" fillId="4" borderId="20" xfId="12" applyFill="1" applyBorder="1" applyAlignment="1" applyProtection="1">
      <alignment horizontal="center" vertical="center" wrapText="1"/>
      <protection locked="0"/>
    </xf>
    <xf numFmtId="0" fontId="3" fillId="4" borderId="15" xfId="12"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ill="1" applyBorder="1" applyAlignment="1" applyProtection="1">
      <alignment horizontal="center" vertical="center" wrapText="1"/>
      <protection locked="0"/>
    </xf>
    <xf numFmtId="0" fontId="3" fillId="4" borderId="78" xfId="12" applyFill="1" applyBorder="1" applyAlignment="1" applyProtection="1">
      <alignment horizontal="center" vertical="center" wrapText="1"/>
      <protection locked="0"/>
    </xf>
    <xf numFmtId="0" fontId="3" fillId="4" borderId="79" xfId="12"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Font="1" applyBorder="1" applyAlignment="1" applyProtection="1">
      <alignment horizontal="left" vertical="center" shrinkToFit="1"/>
      <protection locked="0"/>
    </xf>
    <xf numFmtId="0" fontId="4" fillId="0" borderId="93" xfId="15" applyFont="1" applyBorder="1" applyAlignment="1" applyProtection="1">
      <alignment horizontal="left"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95" xfId="15"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Font="1" applyBorder="1" applyAlignment="1" applyProtection="1">
      <alignment horizontal="left" vertical="center" shrinkToFit="1"/>
      <protection locked="0"/>
    </xf>
    <xf numFmtId="0" fontId="4" fillId="0" borderId="106" xfId="15" applyFont="1" applyBorder="1" applyAlignment="1" applyProtection="1">
      <alignment horizontal="left"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104" xfId="15"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Font="1" applyBorder="1" applyAlignment="1" applyProtection="1">
      <alignment horizontal="left" vertical="center" shrinkToFit="1"/>
      <protection locked="0"/>
    </xf>
    <xf numFmtId="0" fontId="4" fillId="0" borderId="112" xfId="15"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Font="1" applyFill="1" applyBorder="1" applyAlignment="1" applyProtection="1">
      <alignment horizontal="left" vertical="center" shrinkToFit="1"/>
      <protection locked="0"/>
    </xf>
    <xf numFmtId="0" fontId="4" fillId="5" borderId="118" xfId="15"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lignment horizontal="left" vertical="center"/>
    </xf>
    <xf numFmtId="0" fontId="16" fillId="2" borderId="0" xfId="12" applyFont="1" applyFill="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Font="1" applyFill="1" applyBorder="1" applyAlignment="1" applyProtection="1">
      <alignment horizontal="left" vertical="center" shrinkToFit="1"/>
      <protection locked="0"/>
    </xf>
    <xf numFmtId="0" fontId="4" fillId="5" borderId="118" xfId="12"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104" xfId="12"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Font="1" applyBorder="1" applyAlignment="1" applyProtection="1">
      <alignment horizontal="left" vertical="center" shrinkToFit="1"/>
      <protection locked="0"/>
    </xf>
    <xf numFmtId="0" fontId="4" fillId="0" borderId="93"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Font="1" applyFill="1" applyBorder="1" applyAlignment="1" applyProtection="1">
      <alignment horizontal="left" vertical="center" shrinkToFit="1"/>
      <protection locked="0"/>
    </xf>
    <xf numFmtId="0" fontId="4" fillId="2" borderId="112" xfId="12" applyFont="1" applyFill="1" applyBorder="1" applyAlignment="1" applyProtection="1">
      <alignment horizontal="left" vertical="center" shrinkToFit="1"/>
      <protection locked="0"/>
    </xf>
    <xf numFmtId="0" fontId="4" fillId="2" borderId="0" xfId="12" applyFont="1" applyFill="1" applyAlignment="1">
      <alignment horizontal="center" vertical="center" shrinkToFit="1"/>
    </xf>
    <xf numFmtId="0" fontId="4" fillId="2" borderId="0" xfId="12" applyFont="1" applyFill="1" applyAlignment="1">
      <alignment horizontal="left" vertical="center" shrinkToFit="1"/>
    </xf>
    <xf numFmtId="181" fontId="4" fillId="2" borderId="0" xfId="12" applyNumberFormat="1" applyFont="1" applyFill="1" applyAlignment="1">
      <alignment horizontal="right" vertical="center" shrinkToFit="1"/>
    </xf>
    <xf numFmtId="181" fontId="4" fillId="2" borderId="0" xfId="12" applyNumberFormat="1" applyFont="1" applyFill="1" applyAlignment="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8" xfId="12" applyFont="1" applyFill="1" applyBorder="1" applyAlignment="1" applyProtection="1">
      <alignment horizontal="left" vertical="center" shrinkToFit="1"/>
      <protection locked="0"/>
    </xf>
    <xf numFmtId="0" fontId="4" fillId="2" borderId="20" xfId="12" applyFont="1" applyFill="1" applyBorder="1" applyAlignment="1">
      <alignment horizontal="left" vertical="center" wrapText="1"/>
    </xf>
    <xf numFmtId="0" fontId="4" fillId="2" borderId="0" xfId="13" applyFont="1" applyFill="1" applyAlignment="1">
      <alignment horizontal="left" vertical="center"/>
    </xf>
    <xf numFmtId="0" fontId="4" fillId="2" borderId="47" xfId="12" applyFont="1" applyFill="1" applyBorder="1">
      <alignment vertical="center"/>
    </xf>
    <xf numFmtId="0" fontId="4" fillId="2" borderId="47" xfId="12" applyFont="1" applyFill="1" applyBorder="1" applyAlignment="1">
      <alignment horizontal="center" vertical="center"/>
    </xf>
    <xf numFmtId="0" fontId="4" fillId="2" borderId="30" xfId="12" applyFont="1" applyFill="1" applyBorder="1" applyAlignment="1">
      <alignment horizontal="center" vertical="center"/>
    </xf>
    <xf numFmtId="0" fontId="4" fillId="2" borderId="7" xfId="12" applyFont="1" applyFill="1" applyBorder="1" applyAlignment="1">
      <alignment horizontal="center" vertical="center"/>
    </xf>
    <xf numFmtId="0" fontId="4" fillId="2" borderId="31" xfId="12" applyFont="1" applyFill="1" applyBorder="1" applyAlignment="1">
      <alignment horizontal="center" vertical="center"/>
    </xf>
    <xf numFmtId="0" fontId="4" fillId="2" borderId="35" xfId="12" applyFont="1" applyFill="1" applyBorder="1" applyAlignment="1">
      <alignment horizontal="center" vertical="center"/>
    </xf>
    <xf numFmtId="0" fontId="4" fillId="2" borderId="9" xfId="12" applyFont="1" applyFill="1" applyBorder="1" applyAlignment="1">
      <alignment horizontal="center" vertical="center"/>
    </xf>
    <xf numFmtId="0" fontId="4" fillId="2" borderId="11" xfId="12" applyFont="1" applyFill="1" applyBorder="1" applyAlignment="1">
      <alignment horizontal="center" vertical="center"/>
    </xf>
    <xf numFmtId="0" fontId="4" fillId="2" borderId="10" xfId="12" applyFont="1" applyFill="1" applyBorder="1" applyAlignment="1">
      <alignment horizontal="center" vertical="center"/>
    </xf>
    <xf numFmtId="0" fontId="4" fillId="2" borderId="54" xfId="12" applyFont="1" applyFill="1" applyBorder="1" applyAlignment="1">
      <alignment horizontal="center" vertical="center"/>
    </xf>
    <xf numFmtId="0" fontId="4" fillId="2" borderId="12" xfId="12" applyFont="1" applyFill="1" applyBorder="1" applyAlignment="1">
      <alignment horizontal="center" vertical="center"/>
    </xf>
    <xf numFmtId="0" fontId="4" fillId="2" borderId="39" xfId="12" applyFont="1" applyFill="1" applyBorder="1">
      <alignment vertical="center"/>
    </xf>
    <xf numFmtId="0" fontId="4" fillId="2" borderId="2" xfId="12" applyFont="1" applyFill="1" applyBorder="1">
      <alignment vertical="center"/>
    </xf>
    <xf numFmtId="0" fontId="4" fillId="2" borderId="3" xfId="12" applyFont="1" applyFill="1" applyBorder="1">
      <alignmen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7" xfId="14" applyNumberFormat="1" applyFont="1" applyFill="1" applyBorder="1" applyAlignment="1">
      <alignment horizontal="right" vertical="center" shrinkToFit="1"/>
    </xf>
    <xf numFmtId="181" fontId="4" fillId="2" borderId="69" xfId="14" applyNumberFormat="1" applyFont="1" applyFill="1" applyBorder="1" applyAlignment="1">
      <alignment horizontal="right" vertical="center" shrinkToFit="1"/>
    </xf>
    <xf numFmtId="179" fontId="4" fillId="2" borderId="69" xfId="14" applyNumberFormat="1" applyFont="1" applyFill="1" applyBorder="1" applyAlignment="1">
      <alignment horizontal="right" vertical="center" shrinkToFit="1"/>
    </xf>
    <xf numFmtId="179" fontId="4" fillId="2" borderId="2" xfId="14" applyNumberFormat="1" applyFont="1" applyFill="1" applyBorder="1" applyAlignment="1">
      <alignment horizontal="right" vertical="center" shrinkToFit="1"/>
    </xf>
    <xf numFmtId="179" fontId="4" fillId="2" borderId="40" xfId="14" applyNumberFormat="1" applyFont="1" applyFill="1" applyBorder="1" applyAlignment="1">
      <alignment horizontal="right" vertical="center" shrinkToFit="1"/>
    </xf>
    <xf numFmtId="0" fontId="4" fillId="2" borderId="39" xfId="12" applyFont="1" applyFill="1" applyBorder="1" applyAlignment="1">
      <alignment horizontal="center" vertical="top"/>
    </xf>
    <xf numFmtId="0" fontId="4" fillId="2" borderId="2" xfId="12" applyFont="1" applyFill="1" applyBorder="1" applyAlignment="1">
      <alignment horizontal="center" vertical="top"/>
    </xf>
    <xf numFmtId="0" fontId="4" fillId="2" borderId="1" xfId="12" applyFont="1" applyFill="1" applyBorder="1">
      <alignment vertical="center"/>
    </xf>
    <xf numFmtId="181" fontId="4" fillId="2" borderId="137"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38" xfId="14" applyNumberFormat="1" applyFont="1" applyFill="1" applyBorder="1" applyAlignment="1">
      <alignment horizontal="right" vertical="center" shrinkToFit="1"/>
    </xf>
    <xf numFmtId="179" fontId="4" fillId="2" borderId="37" xfId="14" applyNumberFormat="1" applyFont="1" applyFill="1" applyBorder="1" applyAlignment="1">
      <alignment horizontal="right" vertical="center" shrinkToFit="1"/>
    </xf>
    <xf numFmtId="0" fontId="4" fillId="2" borderId="1" xfId="12" applyFont="1" applyFill="1" applyBorder="1" applyAlignment="1">
      <alignment horizontal="center" vertical="center" textRotation="255" wrapText="1"/>
    </xf>
    <xf numFmtId="0" fontId="4" fillId="2" borderId="3" xfId="12" applyFont="1" applyFill="1" applyBorder="1" applyAlignment="1">
      <alignment horizontal="center" vertical="center" textRotation="255" wrapText="1"/>
    </xf>
    <xf numFmtId="179" fontId="4" fillId="2" borderId="68" xfId="14" applyNumberFormat="1" applyFont="1" applyFill="1" applyBorder="1" applyAlignment="1">
      <alignment horizontal="right" vertical="center" shrinkToFit="1"/>
    </xf>
    <xf numFmtId="179" fontId="4" fillId="2" borderId="139" xfId="14" applyNumberFormat="1" applyFont="1" applyFill="1" applyBorder="1" applyAlignment="1">
      <alignment horizontal="right" vertical="center" shrinkToFit="1"/>
    </xf>
    <xf numFmtId="0" fontId="4" fillId="2" borderId="28" xfId="12" applyFont="1" applyFill="1" applyBorder="1" applyAlignment="1">
      <alignment horizontal="left" vertical="center"/>
    </xf>
    <xf numFmtId="0" fontId="4" fillId="2" borderId="0" xfId="12" applyFont="1" applyFill="1" applyAlignment="1">
      <alignment horizontal="left" vertical="center"/>
    </xf>
    <xf numFmtId="0" fontId="4" fillId="2" borderId="5" xfId="12" applyFont="1" applyFill="1" applyBorder="1" applyAlignment="1">
      <alignment horizontal="left" vertical="center"/>
    </xf>
    <xf numFmtId="181" fontId="4" fillId="2" borderId="4" xfId="13" applyNumberFormat="1" applyFont="1" applyFill="1" applyBorder="1" applyAlignment="1">
      <alignment horizontal="right" vertical="center" shrinkToFit="1"/>
    </xf>
    <xf numFmtId="181" fontId="4" fillId="2" borderId="0" xfId="13" applyNumberFormat="1" applyFont="1" applyFill="1" applyAlignment="1">
      <alignment horizontal="right" vertical="center" shrinkToFit="1"/>
    </xf>
    <xf numFmtId="181" fontId="4" fillId="2" borderId="70" xfId="13" applyNumberFormat="1" applyFont="1" applyFill="1" applyBorder="1" applyAlignment="1">
      <alignment horizontal="right" vertical="center" shrinkToFit="1"/>
    </xf>
    <xf numFmtId="181" fontId="4" fillId="2" borderId="73" xfId="13" applyNumberFormat="1" applyFont="1" applyFill="1" applyBorder="1" applyAlignment="1">
      <alignment horizontal="right" vertical="center" shrinkToFit="1"/>
    </xf>
    <xf numFmtId="179" fontId="4" fillId="2" borderId="73" xfId="13" applyNumberFormat="1" applyFont="1" applyFill="1" applyBorder="1" applyAlignment="1">
      <alignment horizontal="right" vertical="center" shrinkToFit="1"/>
    </xf>
    <xf numFmtId="179" fontId="4" fillId="2" borderId="0" xfId="13" applyNumberFormat="1" applyFont="1" applyFill="1" applyAlignment="1">
      <alignment horizontal="right" vertical="center" shrinkToFit="1"/>
    </xf>
    <xf numFmtId="179" fontId="4" fillId="2" borderId="29" xfId="13" applyNumberFormat="1" applyFont="1" applyFill="1" applyBorder="1" applyAlignment="1">
      <alignment horizontal="right" vertical="center" shrinkToFit="1"/>
    </xf>
    <xf numFmtId="0" fontId="4" fillId="2" borderId="28" xfId="12" applyFont="1" applyFill="1" applyBorder="1" applyAlignment="1">
      <alignment horizontal="center" vertical="top"/>
    </xf>
    <xf numFmtId="0" fontId="4" fillId="2" borderId="0" xfId="12" applyFont="1" applyFill="1" applyAlignment="1">
      <alignment horizontal="center" vertical="top"/>
    </xf>
    <xf numFmtId="0" fontId="4" fillId="2" borderId="4" xfId="12" applyFont="1" applyFill="1" applyBorder="1">
      <alignment vertical="center"/>
    </xf>
    <xf numFmtId="0" fontId="4" fillId="2" borderId="0" xfId="12" applyFont="1" applyFill="1">
      <alignment vertical="center"/>
    </xf>
    <xf numFmtId="0" fontId="4" fillId="2" borderId="5" xfId="12" applyFont="1" applyFill="1" applyBorder="1">
      <alignment vertical="center"/>
    </xf>
    <xf numFmtId="181" fontId="4" fillId="2" borderId="140" xfId="14" applyNumberFormat="1" applyFont="1" applyFill="1" applyBorder="1" applyAlignment="1">
      <alignment horizontal="right" vertical="center" shrinkToFit="1"/>
    </xf>
    <xf numFmtId="181" fontId="4" fillId="2" borderId="71"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26" xfId="14" applyNumberFormat="1" applyFont="1" applyFill="1" applyBorder="1" applyAlignment="1">
      <alignment horizontal="right" vertical="center" shrinkToFit="1"/>
    </xf>
    <xf numFmtId="0" fontId="4" fillId="2" borderId="4" xfId="12" applyFont="1" applyFill="1" applyBorder="1" applyAlignment="1">
      <alignment horizontal="center" vertical="center" textRotation="255" wrapText="1"/>
    </xf>
    <xf numFmtId="0" fontId="4" fillId="2" borderId="5" xfId="12" applyFont="1" applyFill="1" applyBorder="1" applyAlignment="1">
      <alignment horizontal="center" vertical="center" textRotation="255" wrapText="1"/>
    </xf>
    <xf numFmtId="179" fontId="4" fillId="2" borderId="71" xfId="14" applyNumberFormat="1" applyFont="1" applyFill="1" applyBorder="1" applyAlignment="1">
      <alignment horizontal="right" vertical="center" shrinkToFit="1"/>
    </xf>
    <xf numFmtId="179" fontId="4" fillId="2" borderId="141"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shrinkToFit="1"/>
    </xf>
    <xf numFmtId="0" fontId="4" fillId="2" borderId="3" xfId="12"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70" xfId="14" applyNumberFormat="1" applyFont="1" applyFill="1" applyBorder="1" applyAlignment="1">
      <alignment horizontal="right" vertical="center" shrinkToFit="1"/>
    </xf>
    <xf numFmtId="181" fontId="4" fillId="2" borderId="73" xfId="14" applyNumberFormat="1" applyFont="1" applyFill="1" applyBorder="1" applyAlignment="1">
      <alignment horizontal="right" vertical="center" shrinkToFit="1"/>
    </xf>
    <xf numFmtId="179" fontId="4" fillId="2" borderId="73"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9" xfId="14" applyNumberFormat="1" applyFont="1" applyFill="1" applyBorder="1" applyAlignment="1">
      <alignment horizontal="right" vertical="center" shrinkToFit="1"/>
    </xf>
    <xf numFmtId="0" fontId="4" fillId="2" borderId="28" xfId="12" applyFont="1" applyFill="1" applyBorder="1" applyAlignment="1">
      <alignment horizontal="center" vertical="center" textRotation="255" shrinkToFit="1"/>
    </xf>
    <xf numFmtId="0" fontId="4" fillId="2" borderId="5" xfId="12" applyFont="1" applyFill="1" applyBorder="1" applyAlignment="1">
      <alignment horizontal="center" vertical="center" textRotation="255" shrinkToFit="1"/>
    </xf>
    <xf numFmtId="0" fontId="4" fillId="2" borderId="30" xfId="12" applyFont="1" applyFill="1" applyBorder="1" applyAlignment="1">
      <alignment horizontal="center" vertical="center" textRotation="255" shrinkToFit="1"/>
    </xf>
    <xf numFmtId="0" fontId="4" fillId="2" borderId="8" xfId="12" applyFont="1" applyFill="1" applyBorder="1" applyAlignment="1">
      <alignment horizontal="center" vertical="center" textRotation="255" shrinkToFit="1"/>
    </xf>
    <xf numFmtId="0" fontId="4" fillId="2" borderId="7" xfId="12" applyFont="1" applyFill="1" applyBorder="1">
      <alignment vertical="center"/>
    </xf>
    <xf numFmtId="0" fontId="4" fillId="2" borderId="8" xfId="12" applyFont="1" applyFill="1" applyBorder="1">
      <alignment vertical="center"/>
    </xf>
    <xf numFmtId="0" fontId="4" fillId="2" borderId="4" xfId="12" applyFont="1" applyFill="1" applyBorder="1" applyAlignment="1">
      <alignment vertical="center" shrinkToFit="1"/>
    </xf>
    <xf numFmtId="0" fontId="4" fillId="2" borderId="0" xfId="12" applyFont="1" applyFill="1" applyAlignment="1">
      <alignment vertical="center" shrinkToFit="1"/>
    </xf>
    <xf numFmtId="0" fontId="4" fillId="2" borderId="5" xfId="12" applyFont="1" applyFill="1" applyBorder="1" applyAlignment="1">
      <alignment vertical="center" shrinkToFit="1"/>
    </xf>
    <xf numFmtId="0" fontId="4" fillId="2" borderId="9" xfId="12" applyFont="1" applyFill="1" applyBorder="1" applyAlignment="1">
      <alignment horizontal="center" vertical="center" wrapText="1"/>
    </xf>
    <xf numFmtId="181" fontId="4" fillId="2" borderId="10" xfId="14" applyNumberFormat="1" applyFont="1" applyFill="1" applyBorder="1" applyAlignment="1">
      <alignment horizontal="right" vertical="center" shrinkToFit="1"/>
    </xf>
    <xf numFmtId="181" fontId="4" fillId="2" borderId="9" xfId="14" applyNumberFormat="1" applyFont="1" applyFill="1" applyBorder="1" applyAlignment="1">
      <alignment horizontal="right" vertical="center" shrinkToFit="1"/>
    </xf>
    <xf numFmtId="181" fontId="4" fillId="2" borderId="142" xfId="14" applyNumberFormat="1" applyFont="1" applyFill="1" applyBorder="1" applyAlignment="1">
      <alignment horizontal="right" vertical="center" shrinkToFit="1"/>
    </xf>
    <xf numFmtId="181" fontId="4" fillId="2" borderId="143" xfId="14" applyNumberFormat="1" applyFont="1" applyFill="1" applyBorder="1" applyAlignment="1">
      <alignment horizontal="right" vertical="center" shrinkToFit="1"/>
    </xf>
    <xf numFmtId="181" fontId="4" fillId="2" borderId="144" xfId="14" applyNumberFormat="1" applyFont="1" applyFill="1" applyBorder="1" applyAlignment="1">
      <alignment horizontal="right" vertical="center" shrinkToFit="1"/>
    </xf>
    <xf numFmtId="181" fontId="4" fillId="2" borderId="145" xfId="14" applyNumberFormat="1" applyFont="1" applyFill="1" applyBorder="1" applyAlignment="1">
      <alignment horizontal="right" vertical="center" shrinkToFit="1"/>
    </xf>
    <xf numFmtId="181" fontId="4" fillId="2" borderId="146" xfId="14" applyNumberFormat="1" applyFont="1" applyFill="1" applyBorder="1" applyAlignment="1">
      <alignment horizontal="right" vertical="center" shrinkToFit="1"/>
    </xf>
    <xf numFmtId="0" fontId="4" fillId="2" borderId="10" xfId="14" applyFont="1" applyFill="1" applyBorder="1" applyAlignment="1">
      <alignment horizontal="center" vertical="center"/>
    </xf>
    <xf numFmtId="0" fontId="4" fillId="2" borderId="9" xfId="14" applyFont="1" applyFill="1" applyBorder="1" applyAlignment="1">
      <alignment horizontal="center" vertical="center"/>
    </xf>
    <xf numFmtId="0" fontId="4" fillId="2" borderId="54" xfId="14" applyFont="1" applyFill="1" applyBorder="1" applyAlignment="1">
      <alignment horizontal="center" vertical="center"/>
    </xf>
    <xf numFmtId="0" fontId="4" fillId="2" borderId="6" xfId="12" applyFont="1" applyFill="1" applyBorder="1">
      <alignment vertical="center"/>
    </xf>
    <xf numFmtId="181" fontId="4" fillId="2" borderId="147" xfId="14" applyNumberFormat="1" applyFont="1" applyFill="1" applyBorder="1" applyAlignment="1">
      <alignment horizontal="right" vertical="center" shrinkToFit="1"/>
    </xf>
    <xf numFmtId="181" fontId="4" fillId="2" borderId="75" xfId="14" applyNumberFormat="1" applyFont="1" applyFill="1" applyBorder="1" applyAlignment="1">
      <alignment horizontal="right" vertical="center" shrinkToFit="1"/>
    </xf>
    <xf numFmtId="0" fontId="4" fillId="2" borderId="39" xfId="12" applyFont="1" applyFill="1" applyBorder="1" applyAlignment="1">
      <alignment horizontal="center" vertical="center" textRotation="255" wrapText="1"/>
    </xf>
    <xf numFmtId="0" fontId="4" fillId="2" borderId="30" xfId="12" applyFont="1" applyFill="1" applyBorder="1" applyAlignment="1">
      <alignment horizontal="center" vertical="top"/>
    </xf>
    <xf numFmtId="0" fontId="4" fillId="2" borderId="7" xfId="12" applyFont="1" applyFill="1" applyBorder="1" applyAlignment="1">
      <alignment horizontal="center" vertical="top"/>
    </xf>
    <xf numFmtId="0" fontId="4" fillId="2" borderId="9" xfId="12" applyFont="1" applyFill="1" applyBorder="1">
      <alignment vertical="center"/>
    </xf>
    <xf numFmtId="0" fontId="26" fillId="2" borderId="11" xfId="12" applyFont="1" applyFill="1" applyBorder="1" applyAlignment="1">
      <alignment horizontal="center" vertical="center"/>
    </xf>
    <xf numFmtId="179" fontId="4" fillId="2" borderId="144" xfId="14" applyNumberFormat="1" applyFont="1" applyFill="1" applyBorder="1" applyAlignment="1">
      <alignment horizontal="right" vertical="center" shrinkToFit="1"/>
    </xf>
    <xf numFmtId="179" fontId="4" fillId="2" borderId="145" xfId="14" applyNumberFormat="1" applyFont="1" applyFill="1" applyBorder="1" applyAlignment="1">
      <alignment horizontal="right" vertical="center" shrinkToFit="1"/>
    </xf>
    <xf numFmtId="179" fontId="4" fillId="2" borderId="148" xfId="14" applyNumberFormat="1" applyFont="1" applyFill="1" applyBorder="1" applyAlignment="1">
      <alignment horizontal="right" vertical="center" shrinkToFit="1"/>
    </xf>
    <xf numFmtId="0" fontId="4" fillId="2" borderId="6" xfId="12" applyFont="1" applyFill="1" applyBorder="1" applyAlignment="1">
      <alignment horizontal="center" vertical="center" textRotation="255" wrapText="1"/>
    </xf>
    <xf numFmtId="0" fontId="4" fillId="2" borderId="8" xfId="12" applyFont="1" applyFill="1" applyBorder="1" applyAlignment="1">
      <alignment horizontal="center" vertical="center" textRotation="255" wrapText="1"/>
    </xf>
    <xf numFmtId="181" fontId="4" fillId="2" borderId="6" xfId="14" applyNumberFormat="1" applyFont="1" applyFill="1" applyBorder="1" applyAlignment="1">
      <alignment horizontal="right" vertical="center" shrinkToFit="1"/>
    </xf>
    <xf numFmtId="181" fontId="4" fillId="2" borderId="7" xfId="14" applyNumberFormat="1" applyFont="1" applyFill="1" applyBorder="1" applyAlignment="1">
      <alignment horizontal="right" vertical="center" shrinkToFit="1"/>
    </xf>
    <xf numFmtId="181" fontId="4" fillId="2" borderId="74" xfId="14" applyNumberFormat="1" applyFont="1" applyFill="1" applyBorder="1" applyAlignment="1">
      <alignment horizontal="right" vertical="center" shrinkToFit="1"/>
    </xf>
    <xf numFmtId="181" fontId="4" fillId="2" borderId="76" xfId="14" applyNumberFormat="1" applyFont="1" applyFill="1" applyBorder="1" applyAlignment="1">
      <alignment horizontal="right" vertical="center" shrinkToFit="1"/>
    </xf>
    <xf numFmtId="179" fontId="4" fillId="2" borderId="76" xfId="14" applyNumberFormat="1" applyFont="1" applyFill="1" applyBorder="1" applyAlignment="1">
      <alignment horizontal="right" vertical="center" shrinkToFit="1"/>
    </xf>
    <xf numFmtId="179" fontId="4" fillId="2" borderId="7" xfId="14" applyNumberFormat="1" applyFont="1" applyFill="1" applyBorder="1" applyAlignment="1">
      <alignment horizontal="right" vertical="center" shrinkToFit="1"/>
    </xf>
    <xf numFmtId="179" fontId="4" fillId="2" borderId="31" xfId="14" applyNumberFormat="1" applyFont="1" applyFill="1" applyBorder="1" applyAlignment="1">
      <alignment horizontal="right" vertical="center" shrinkToFit="1"/>
    </xf>
    <xf numFmtId="0" fontId="4" fillId="2" borderId="28" xfId="12" applyFont="1" applyFill="1" applyBorder="1" applyAlignment="1">
      <alignment horizontal="center" vertical="center" textRotation="255" wrapText="1"/>
    </xf>
    <xf numFmtId="0" fontId="4" fillId="2" borderId="39" xfId="12" applyFont="1" applyFill="1" applyBorder="1" applyAlignment="1">
      <alignment horizontal="center" vertical="top" wrapText="1"/>
    </xf>
    <xf numFmtId="0" fontId="4" fillId="2" borderId="2" xfId="12" applyFont="1" applyFill="1" applyBorder="1" applyAlignment="1">
      <alignment horizontal="center" vertical="top" wrapText="1"/>
    </xf>
    <xf numFmtId="0" fontId="4" fillId="2" borderId="3" xfId="12" applyFont="1" applyFill="1" applyBorder="1" applyAlignment="1">
      <alignment horizontal="center" vertical="top" wrapText="1"/>
    </xf>
    <xf numFmtId="0" fontId="4" fillId="2" borderId="1" xfId="12" applyFont="1" applyFill="1" applyBorder="1" applyAlignment="1">
      <alignment horizontal="center" vertical="center" wrapText="1"/>
    </xf>
    <xf numFmtId="0" fontId="4" fillId="2" borderId="2" xfId="12" applyFont="1" applyFill="1" applyBorder="1" applyAlignment="1">
      <alignment horizontal="center" vertical="center" wrapText="1"/>
    </xf>
    <xf numFmtId="0" fontId="4" fillId="2" borderId="3" xfId="12" applyFont="1" applyFill="1" applyBorder="1" applyAlignment="1">
      <alignment horizontal="center" vertical="center" wrapText="1"/>
    </xf>
    <xf numFmtId="0" fontId="4" fillId="2" borderId="1" xfId="14" applyFont="1" applyFill="1" applyBorder="1" applyAlignment="1">
      <alignment horizontal="left" vertical="center" shrinkToFit="1"/>
    </xf>
    <xf numFmtId="0" fontId="4" fillId="2" borderId="2" xfId="14" applyFont="1" applyFill="1" applyBorder="1" applyAlignment="1">
      <alignment horizontal="left" vertical="center" shrinkToFit="1"/>
    </xf>
    <xf numFmtId="0" fontId="4" fillId="2" borderId="3" xfId="14" applyFont="1" applyFill="1" applyBorder="1" applyAlignment="1">
      <alignment horizontal="left" vertical="center" shrinkToFit="1"/>
    </xf>
    <xf numFmtId="0" fontId="4" fillId="2" borderId="28" xfId="12" applyFont="1" applyFill="1" applyBorder="1" applyAlignment="1">
      <alignment horizontal="center" vertical="top" wrapText="1"/>
    </xf>
    <xf numFmtId="0" fontId="4" fillId="2" borderId="0" xfId="12" applyFont="1" applyFill="1" applyAlignment="1">
      <alignment horizontal="center" vertical="top" wrapText="1"/>
    </xf>
    <xf numFmtId="0" fontId="4" fillId="2" borderId="5" xfId="12" applyFont="1" applyFill="1" applyBorder="1" applyAlignment="1">
      <alignment horizontal="center" vertical="top" wrapText="1"/>
    </xf>
    <xf numFmtId="0" fontId="4" fillId="2" borderId="4" xfId="12" applyFont="1" applyFill="1" applyBorder="1" applyAlignment="1">
      <alignment horizontal="center" vertical="center" wrapText="1"/>
    </xf>
    <xf numFmtId="0" fontId="4" fillId="2" borderId="0" xfId="12" applyFont="1" applyFill="1" applyAlignment="1">
      <alignment horizontal="center" vertical="center" wrapText="1"/>
    </xf>
    <xf numFmtId="0" fontId="4" fillId="2" borderId="5" xfId="12" applyFont="1" applyFill="1" applyBorder="1" applyAlignment="1">
      <alignment horizontal="center" vertical="center" wrapText="1"/>
    </xf>
    <xf numFmtId="0" fontId="4" fillId="2" borderId="4" xfId="14" applyFont="1" applyFill="1" applyBorder="1" applyAlignment="1">
      <alignment horizontal="left" vertical="center" shrinkToFit="1"/>
    </xf>
    <xf numFmtId="0" fontId="4" fillId="2" borderId="0" xfId="14" applyFont="1" applyFill="1" applyAlignment="1">
      <alignment horizontal="left" vertical="center" shrinkToFit="1"/>
    </xf>
    <xf numFmtId="0" fontId="4" fillId="2" borderId="5" xfId="14" applyFont="1" applyFill="1" applyBorder="1" applyAlignment="1">
      <alignment horizontal="left" vertical="center" shrinkToFit="1"/>
    </xf>
    <xf numFmtId="179" fontId="4" fillId="2" borderId="149" xfId="14" applyNumberFormat="1" applyFont="1" applyFill="1" applyBorder="1" applyAlignment="1">
      <alignment horizontal="right" vertical="center" shrinkToFit="1"/>
    </xf>
    <xf numFmtId="179" fontId="4" fillId="2" borderId="33" xfId="14" applyNumberFormat="1" applyFont="1" applyFill="1" applyBorder="1" applyAlignment="1">
      <alignment horizontal="right" vertical="center" shrinkToFit="1"/>
    </xf>
    <xf numFmtId="0" fontId="4" fillId="2" borderId="30" xfId="12" applyFont="1" applyFill="1" applyBorder="1" applyAlignment="1">
      <alignment horizontal="center" vertical="top" wrapText="1"/>
    </xf>
    <xf numFmtId="0" fontId="4" fillId="2" borderId="7" xfId="12" applyFont="1" applyFill="1" applyBorder="1" applyAlignment="1">
      <alignment horizontal="center" vertical="top" wrapText="1"/>
    </xf>
    <xf numFmtId="181" fontId="4" fillId="2" borderId="150" xfId="14" applyNumberFormat="1" applyFont="1" applyFill="1" applyBorder="1" applyAlignment="1">
      <alignment horizontal="right" vertical="center" shrinkToFit="1"/>
    </xf>
    <xf numFmtId="181" fontId="4" fillId="2" borderId="151" xfId="14" applyNumberFormat="1" applyFont="1" applyFill="1" applyBorder="1" applyAlignment="1">
      <alignment horizontal="right" vertical="center" shrinkToFit="1"/>
    </xf>
    <xf numFmtId="0" fontId="4" fillId="2" borderId="63" xfId="12" applyFont="1" applyFill="1" applyBorder="1" applyAlignment="1">
      <alignment horizontal="left" vertical="center" wrapText="1"/>
    </xf>
    <xf numFmtId="0" fontId="4" fillId="2" borderId="56" xfId="12" applyFont="1" applyFill="1" applyBorder="1" applyAlignment="1">
      <alignment horizontal="left" vertical="center"/>
    </xf>
    <xf numFmtId="0" fontId="4" fillId="2" borderId="57" xfId="12" applyFont="1" applyFill="1" applyBorder="1" applyAlignment="1">
      <alignment horizontal="left" vertical="center"/>
    </xf>
    <xf numFmtId="179" fontId="4" fillId="2" borderId="114" xfId="14" applyNumberFormat="1" applyFont="1" applyFill="1" applyBorder="1" applyAlignment="1">
      <alignment horizontal="right" vertical="center" shrinkToFit="1"/>
    </xf>
    <xf numFmtId="179" fontId="4" fillId="2" borderId="115" xfId="14" applyNumberFormat="1" applyFont="1" applyFill="1" applyBorder="1" applyAlignment="1">
      <alignment horizontal="right" vertical="center" shrinkToFit="1"/>
    </xf>
    <xf numFmtId="179" fontId="4" fillId="2" borderId="152" xfId="14" applyNumberFormat="1" applyFont="1" applyFill="1" applyBorder="1" applyAlignment="1">
      <alignment horizontal="right" vertical="center" shrinkToFit="1"/>
    </xf>
    <xf numFmtId="179" fontId="4" fillId="2" borderId="153" xfId="14" applyNumberFormat="1" applyFont="1" applyFill="1" applyBorder="1" applyAlignment="1">
      <alignment horizontal="right" vertical="center" shrinkToFit="1"/>
    </xf>
    <xf numFmtId="179" fontId="4" fillId="2" borderId="154" xfId="14" applyNumberFormat="1" applyFont="1" applyFill="1" applyBorder="1" applyAlignment="1">
      <alignment horizontal="right" vertical="center" shrinkToFit="1"/>
    </xf>
    <xf numFmtId="0" fontId="4" fillId="2" borderId="7" xfId="12" applyFont="1" applyFill="1" applyBorder="1" applyAlignment="1">
      <alignment horizontal="center" vertical="center" wrapText="1"/>
    </xf>
    <xf numFmtId="0" fontId="4" fillId="2" borderId="8" xfId="12" applyFont="1" applyFill="1" applyBorder="1" applyAlignment="1">
      <alignment horizontal="center" vertical="center" wrapText="1"/>
    </xf>
    <xf numFmtId="0" fontId="4" fillId="2" borderId="39" xfId="12" applyFont="1" applyFill="1" applyBorder="1">
      <alignment vertical="center"/>
    </xf>
    <xf numFmtId="0" fontId="4" fillId="2" borderId="2" xfId="12" applyFont="1" applyFill="1" applyBorder="1">
      <alignment vertical="center"/>
    </xf>
    <xf numFmtId="0" fontId="4" fillId="2" borderId="29" xfId="12" applyFont="1" applyFill="1" applyBorder="1">
      <alignment vertical="center"/>
    </xf>
    <xf numFmtId="0" fontId="4" fillId="2" borderId="39" xfId="12" applyFont="1" applyFill="1" applyBorder="1" applyAlignment="1">
      <alignment horizontal="center" vertical="center" wrapText="1"/>
    </xf>
    <xf numFmtId="0" fontId="4" fillId="2" borderId="0" xfId="12" applyFont="1" applyFill="1" applyAlignment="1">
      <alignment horizontal="center" vertical="center"/>
    </xf>
    <xf numFmtId="0" fontId="4" fillId="2" borderId="28" xfId="12" applyFont="1" applyFill="1" applyBorder="1" applyAlignment="1">
      <alignment horizontal="center" vertical="center" wrapText="1"/>
    </xf>
    <xf numFmtId="0" fontId="4" fillId="2" borderId="30" xfId="12" applyFont="1" applyFill="1" applyBorder="1" applyAlignment="1">
      <alignment horizontal="center" vertical="center" textRotation="255" wrapText="1"/>
    </xf>
    <xf numFmtId="0" fontId="4" fillId="2" borderId="66" xfId="12" applyFont="1" applyFill="1" applyBorder="1" applyAlignment="1">
      <alignment horizontal="center" vertical="center"/>
    </xf>
    <xf numFmtId="0" fontId="4" fillId="2" borderId="51" xfId="12" applyFont="1" applyFill="1" applyBorder="1" applyAlignment="1">
      <alignment horizontal="center" vertical="center"/>
    </xf>
    <xf numFmtId="0" fontId="4" fillId="2" borderId="52" xfId="12" applyFont="1" applyFill="1" applyBorder="1" applyAlignment="1">
      <alignment horizontal="center" vertical="center"/>
    </xf>
    <xf numFmtId="0" fontId="4" fillId="2" borderId="50" xfId="12" applyFont="1" applyFill="1" applyBorder="1" applyAlignment="1">
      <alignment horizontal="center" vertical="center"/>
    </xf>
    <xf numFmtId="0" fontId="4" fillId="2" borderId="53" xfId="12" applyFont="1" applyFill="1" applyBorder="1" applyAlignment="1">
      <alignment horizontal="center" vertical="center"/>
    </xf>
    <xf numFmtId="0" fontId="4" fillId="2" borderId="39" xfId="12" applyFont="1" applyFill="1" applyBorder="1" applyAlignment="1">
      <alignment horizontal="left" vertical="center"/>
    </xf>
    <xf numFmtId="0" fontId="4" fillId="2" borderId="2" xfId="12" applyFont="1" applyFill="1" applyBorder="1" applyAlignment="1">
      <alignment horizontal="left" vertical="center"/>
    </xf>
    <xf numFmtId="0" fontId="4" fillId="2" borderId="2" xfId="12" applyFont="1" applyFill="1" applyBorder="1" applyAlignment="1">
      <alignment horizontal="right" vertical="center"/>
    </xf>
    <xf numFmtId="0" fontId="4" fillId="2" borderId="3" xfId="12" applyFont="1" applyFill="1" applyBorder="1" applyAlignment="1">
      <alignment horizontal="right" vertical="center"/>
    </xf>
    <xf numFmtId="181" fontId="4" fillId="2" borderId="1" xfId="13" applyNumberFormat="1" applyFont="1" applyFill="1" applyBorder="1" applyAlignment="1">
      <alignment horizontal="right" vertical="center" shrinkToFit="1"/>
    </xf>
    <xf numFmtId="181" fontId="4" fillId="2" borderId="2" xfId="13" applyNumberFormat="1" applyFont="1" applyFill="1" applyBorder="1" applyAlignment="1">
      <alignment horizontal="right" vertical="center" shrinkToFit="1"/>
    </xf>
    <xf numFmtId="181" fontId="4" fillId="2" borderId="67" xfId="13" applyNumberFormat="1" applyFont="1" applyFill="1" applyBorder="1" applyAlignment="1">
      <alignment horizontal="right" vertical="center" shrinkToFit="1"/>
    </xf>
    <xf numFmtId="181" fontId="4" fillId="2" borderId="69" xfId="13" applyNumberFormat="1" applyFont="1" applyFill="1" applyBorder="1" applyAlignment="1">
      <alignment horizontal="right" vertical="center" shrinkToFit="1"/>
    </xf>
    <xf numFmtId="179" fontId="4" fillId="2" borderId="155" xfId="14" applyNumberFormat="1" applyFont="1" applyFill="1" applyBorder="1" applyAlignment="1">
      <alignment horizontal="right" vertical="center" shrinkToFit="1"/>
    </xf>
    <xf numFmtId="179" fontId="4" fillId="2" borderId="156" xfId="14" applyNumberFormat="1" applyFont="1" applyFill="1" applyBorder="1" applyAlignment="1">
      <alignment horizontal="right" vertical="center" shrinkToFit="1"/>
    </xf>
    <xf numFmtId="179" fontId="4" fillId="2" borderId="157" xfId="14" applyNumberFormat="1" applyFont="1" applyFill="1" applyBorder="1" applyAlignment="1">
      <alignment horizontal="right" vertical="center" shrinkToFit="1"/>
    </xf>
    <xf numFmtId="189" fontId="4" fillId="2" borderId="1" xfId="14" applyNumberFormat="1" applyFont="1" applyFill="1" applyBorder="1" applyAlignment="1">
      <alignment horizontal="right" vertical="center" shrinkToFit="1"/>
    </xf>
    <xf numFmtId="189" fontId="4" fillId="2" borderId="2" xfId="14" applyNumberFormat="1" applyFont="1" applyFill="1" applyBorder="1" applyAlignment="1">
      <alignment horizontal="right" vertical="center" shrinkToFit="1"/>
    </xf>
    <xf numFmtId="189" fontId="4" fillId="2" borderId="3" xfId="14" applyNumberFormat="1" applyFont="1" applyFill="1" applyBorder="1" applyAlignment="1">
      <alignment horizontal="right" vertical="center" shrinkToFit="1"/>
    </xf>
    <xf numFmtId="189" fontId="4" fillId="2" borderId="40" xfId="14" applyNumberFormat="1" applyFont="1" applyFill="1" applyBorder="1" applyAlignment="1">
      <alignment horizontal="right" vertical="center" shrinkToFit="1"/>
    </xf>
    <xf numFmtId="0" fontId="4" fillId="2" borderId="46" xfId="12" applyFont="1" applyFill="1" applyBorder="1" applyAlignment="1">
      <alignment horizontal="center" vertical="center" wrapText="1"/>
    </xf>
    <xf numFmtId="0" fontId="4" fillId="2" borderId="47" xfId="12" applyFont="1" applyFill="1" applyBorder="1" applyAlignment="1">
      <alignment horizontal="center" vertical="center" wrapText="1"/>
    </xf>
    <xf numFmtId="0" fontId="4" fillId="2" borderId="42" xfId="12" applyFont="1" applyFill="1" applyBorder="1" applyAlignment="1">
      <alignment horizontal="center" vertical="center" wrapText="1"/>
    </xf>
    <xf numFmtId="0" fontId="4" fillId="2" borderId="44" xfId="12" applyFont="1" applyFill="1" applyBorder="1">
      <alignment vertical="center"/>
    </xf>
    <xf numFmtId="0" fontId="4" fillId="2" borderId="47" xfId="12" applyFont="1" applyFill="1" applyBorder="1">
      <alignment vertical="center"/>
    </xf>
    <xf numFmtId="0" fontId="4" fillId="2" borderId="42" xfId="12" applyFont="1" applyFill="1" applyBorder="1">
      <alignment vertical="center"/>
    </xf>
    <xf numFmtId="181" fontId="4" fillId="2" borderId="158" xfId="14" applyNumberFormat="1" applyFont="1" applyFill="1" applyBorder="1" applyAlignment="1">
      <alignment horizontal="right" vertical="center" shrinkToFit="1"/>
    </xf>
    <xf numFmtId="181" fontId="4" fillId="2" borderId="159" xfId="14" applyNumberFormat="1" applyFont="1" applyFill="1" applyBorder="1" applyAlignment="1">
      <alignment horizontal="right" vertical="center" shrinkToFit="1"/>
    </xf>
    <xf numFmtId="179" fontId="4" fillId="2" borderId="159" xfId="14" applyNumberFormat="1" applyFont="1" applyFill="1" applyBorder="1" applyAlignment="1">
      <alignment horizontal="right" vertical="center" shrinkToFit="1"/>
    </xf>
    <xf numFmtId="179" fontId="4" fillId="2" borderId="160" xfId="14" applyNumberFormat="1" applyFont="1" applyFill="1" applyBorder="1" applyAlignment="1">
      <alignment horizontal="right" vertical="center" shrinkToFit="1"/>
    </xf>
    <xf numFmtId="0" fontId="4" fillId="2" borderId="0" xfId="12" applyFont="1" applyFill="1" applyAlignment="1">
      <alignment horizontal="right" vertical="center" wrapText="1"/>
    </xf>
    <xf numFmtId="0" fontId="4" fillId="2" borderId="0" xfId="12" applyFont="1" applyFill="1" applyAlignment="1">
      <alignment horizontal="right" vertical="center"/>
    </xf>
    <xf numFmtId="0" fontId="4" fillId="2" borderId="5" xfId="12" applyFont="1" applyFill="1" applyBorder="1" applyAlignment="1">
      <alignment horizontal="right" vertical="center"/>
    </xf>
    <xf numFmtId="179" fontId="4" fillId="2" borderId="161" xfId="14" applyNumberFormat="1" applyFont="1" applyFill="1" applyBorder="1" applyAlignment="1">
      <alignment horizontal="right" vertical="center" shrinkToFit="1"/>
    </xf>
    <xf numFmtId="179" fontId="4" fillId="2" borderId="162" xfId="14" applyNumberFormat="1" applyFont="1" applyFill="1" applyBorder="1" applyAlignment="1">
      <alignment horizontal="right" vertical="center" shrinkToFit="1"/>
    </xf>
    <xf numFmtId="179" fontId="4" fillId="2" borderId="163" xfId="14" applyNumberFormat="1" applyFont="1" applyFill="1" applyBorder="1" applyAlignment="1">
      <alignment horizontal="right" vertical="center" shrinkToFit="1"/>
    </xf>
    <xf numFmtId="0" fontId="4" fillId="2" borderId="28" xfId="12" applyFont="1" applyFill="1" applyBorder="1">
      <alignment vertical="center"/>
    </xf>
    <xf numFmtId="189" fontId="4" fillId="2" borderId="4" xfId="14" applyNumberFormat="1" applyFont="1" applyFill="1" applyBorder="1" applyAlignment="1">
      <alignment horizontal="right" vertical="center" shrinkToFit="1"/>
    </xf>
    <xf numFmtId="189" fontId="4" fillId="2" borderId="0" xfId="14" applyNumberFormat="1" applyFont="1" applyFill="1" applyAlignment="1">
      <alignment horizontal="right" vertical="center" shrinkToFit="1"/>
    </xf>
    <xf numFmtId="189" fontId="4" fillId="2" borderId="5" xfId="14" applyNumberFormat="1" applyFont="1" applyFill="1" applyBorder="1" applyAlignment="1">
      <alignment horizontal="right" vertical="center" shrinkToFit="1"/>
    </xf>
    <xf numFmtId="189" fontId="4" fillId="2" borderId="29" xfId="14" applyNumberFormat="1" applyFont="1" applyFill="1" applyBorder="1" applyAlignment="1">
      <alignment horizontal="right" vertical="center" shrinkToFit="1"/>
    </xf>
    <xf numFmtId="0" fontId="24" fillId="2" borderId="0" xfId="12" applyFont="1" applyFill="1" applyAlignment="1">
      <alignment horizontal="center" vertical="center"/>
    </xf>
    <xf numFmtId="190" fontId="4" fillId="2" borderId="4" xfId="14" applyNumberFormat="1" applyFont="1" applyFill="1" applyBorder="1" applyAlignment="1">
      <alignment horizontal="right" vertical="center" shrinkToFit="1"/>
    </xf>
    <xf numFmtId="190" fontId="4" fillId="2" borderId="0" xfId="14" applyNumberFormat="1" applyFont="1" applyFill="1" applyAlignment="1">
      <alignment horizontal="right" vertical="center" shrinkToFit="1"/>
    </xf>
    <xf numFmtId="190" fontId="4" fillId="2" borderId="5" xfId="14" applyNumberFormat="1" applyFont="1" applyFill="1" applyBorder="1" applyAlignment="1">
      <alignment horizontal="right" vertical="center" shrinkToFit="1"/>
    </xf>
    <xf numFmtId="190" fontId="4" fillId="2" borderId="29" xfId="14" applyNumberFormat="1" applyFont="1" applyFill="1" applyBorder="1" applyAlignment="1">
      <alignment horizontal="right" vertical="center" shrinkToFit="1"/>
    </xf>
    <xf numFmtId="0" fontId="26" fillId="2" borderId="30" xfId="12" applyFont="1" applyFill="1" applyBorder="1" applyAlignment="1">
      <alignment horizontal="left" vertical="center"/>
    </xf>
    <xf numFmtId="0" fontId="4" fillId="2" borderId="7" xfId="12" applyFont="1" applyFill="1" applyBorder="1" applyAlignment="1">
      <alignment horizontal="left" vertical="center"/>
    </xf>
    <xf numFmtId="0" fontId="4" fillId="2" borderId="7" xfId="12" applyFont="1" applyFill="1" applyBorder="1" applyAlignment="1">
      <alignment horizontal="right" vertical="center" wrapText="1"/>
    </xf>
    <xf numFmtId="0" fontId="4" fillId="2" borderId="7" xfId="12" applyFont="1" applyFill="1" applyBorder="1" applyAlignment="1">
      <alignment horizontal="right" vertical="center"/>
    </xf>
    <xf numFmtId="0" fontId="4" fillId="2" borderId="8" xfId="12" applyFont="1" applyFill="1" applyBorder="1" applyAlignment="1">
      <alignment horizontal="right" vertical="center"/>
    </xf>
    <xf numFmtId="179" fontId="4" fillId="2" borderId="164" xfId="14" applyNumberFormat="1" applyFont="1" applyFill="1" applyBorder="1" applyAlignment="1">
      <alignment horizontal="right" vertical="center" shrinkToFit="1"/>
    </xf>
    <xf numFmtId="179" fontId="4" fillId="2" borderId="165" xfId="14" applyNumberFormat="1" applyFont="1" applyFill="1" applyBorder="1" applyAlignment="1">
      <alignment horizontal="right" vertical="center" shrinkToFit="1"/>
    </xf>
    <xf numFmtId="179" fontId="4" fillId="2" borderId="166" xfId="14" applyNumberFormat="1" applyFont="1" applyFill="1" applyBorder="1" applyAlignment="1">
      <alignment horizontal="right" vertical="center" shrinkToFit="1"/>
    </xf>
    <xf numFmtId="0" fontId="4" fillId="2" borderId="46" xfId="12" applyFont="1" applyFill="1" applyBorder="1">
      <alignment vertical="center"/>
    </xf>
    <xf numFmtId="190" fontId="4" fillId="2" borderId="44" xfId="14" applyNumberFormat="1" applyFont="1" applyFill="1" applyBorder="1" applyAlignment="1">
      <alignment horizontal="right" vertical="center" shrinkToFit="1"/>
    </xf>
    <xf numFmtId="190" fontId="4" fillId="2" borderId="47" xfId="14" applyNumberFormat="1" applyFont="1" applyFill="1" applyBorder="1" applyAlignment="1">
      <alignment horizontal="right" vertical="center" shrinkToFit="1"/>
    </xf>
    <xf numFmtId="190" fontId="4" fillId="2" borderId="42" xfId="14" applyNumberFormat="1" applyFont="1" applyFill="1" applyBorder="1" applyAlignment="1">
      <alignment horizontal="right" vertical="center" shrinkToFit="1"/>
    </xf>
    <xf numFmtId="190" fontId="4" fillId="2" borderId="167" xfId="14" applyNumberFormat="1" applyFont="1" applyFill="1" applyBorder="1" applyAlignment="1">
      <alignment horizontal="right" vertical="center" shrinkToFit="1"/>
    </xf>
    <xf numFmtId="190" fontId="4" fillId="2" borderId="168" xfId="14" applyNumberFormat="1" applyFont="1" applyFill="1" applyBorder="1" applyAlignment="1">
      <alignment horizontal="right" vertical="center" shrinkToFit="1"/>
    </xf>
    <xf numFmtId="190" fontId="4" fillId="2" borderId="169" xfId="14" applyNumberFormat="1" applyFont="1" applyFill="1" applyBorder="1" applyAlignment="1">
      <alignment horizontal="right" vertical="center" shrinkToFit="1"/>
    </xf>
    <xf numFmtId="0" fontId="4" fillId="2" borderId="39" xfId="12" applyFont="1" applyFill="1" applyBorder="1" applyAlignment="1">
      <alignment horizontal="left" vertical="center" wrapText="1"/>
    </xf>
    <xf numFmtId="0" fontId="4" fillId="2" borderId="2" xfId="12" applyFont="1" applyFill="1" applyBorder="1" applyAlignment="1">
      <alignment horizontal="left" vertical="center" wrapText="1"/>
    </xf>
    <xf numFmtId="0" fontId="4" fillId="2" borderId="2" xfId="12" applyFont="1" applyFill="1" applyBorder="1" applyAlignment="1">
      <alignment horizontal="center" vertical="center"/>
    </xf>
    <xf numFmtId="0" fontId="4" fillId="2" borderId="3" xfId="12" applyFont="1" applyFill="1" applyBorder="1" applyAlignment="1">
      <alignment horizontal="center" vertical="center"/>
    </xf>
    <xf numFmtId="179" fontId="4" fillId="2" borderId="10" xfId="14" applyNumberFormat="1" applyFont="1" applyFill="1" applyBorder="1" applyAlignment="1">
      <alignment horizontal="right" vertical="center" shrinkToFit="1"/>
    </xf>
    <xf numFmtId="179" fontId="4" fillId="2" borderId="9" xfId="14" applyNumberFormat="1" applyFont="1" applyFill="1" applyBorder="1" applyAlignment="1">
      <alignment horizontal="right" vertical="center" shrinkToFit="1"/>
    </xf>
    <xf numFmtId="179" fontId="4" fillId="2" borderId="142" xfId="14" applyNumberFormat="1" applyFont="1" applyFill="1" applyBorder="1" applyAlignment="1">
      <alignment horizontal="right" vertical="center" shrinkToFit="1"/>
    </xf>
    <xf numFmtId="179" fontId="4" fillId="2" borderId="143" xfId="14" applyNumberFormat="1" applyFont="1" applyFill="1" applyBorder="1" applyAlignment="1">
      <alignment horizontal="right" vertical="center" shrinkToFit="1"/>
    </xf>
    <xf numFmtId="179" fontId="4" fillId="2" borderId="146" xfId="14" applyNumberFormat="1" applyFont="1" applyFill="1" applyBorder="1" applyAlignment="1">
      <alignment horizontal="right" vertical="center" shrinkToFit="1"/>
    </xf>
    <xf numFmtId="0" fontId="24" fillId="2" borderId="28" xfId="12" applyFont="1" applyFill="1" applyBorder="1">
      <alignment vertical="center"/>
    </xf>
    <xf numFmtId="0" fontId="4" fillId="2" borderId="46" xfId="12" applyFont="1" applyFill="1" applyBorder="1" applyAlignment="1">
      <alignment horizontal="left" vertical="center" wrapText="1"/>
    </xf>
    <xf numFmtId="0" fontId="4" fillId="2" borderId="47" xfId="12" applyFont="1" applyFill="1" applyBorder="1" applyAlignment="1">
      <alignment horizontal="left" vertical="center" wrapText="1"/>
    </xf>
    <xf numFmtId="0" fontId="4" fillId="2" borderId="47" xfId="12" applyFont="1" applyFill="1" applyBorder="1" applyAlignment="1">
      <alignment horizontal="center" vertical="center"/>
    </xf>
    <xf numFmtId="0" fontId="4" fillId="2" borderId="42" xfId="12" applyFont="1" applyFill="1" applyBorder="1" applyAlignment="1">
      <alignment horizontal="center" vertical="center"/>
    </xf>
    <xf numFmtId="179" fontId="4" fillId="2" borderId="116" xfId="14" applyNumberFormat="1" applyFont="1" applyFill="1" applyBorder="1" applyAlignment="1">
      <alignment horizontal="right" vertical="center" shrinkToFit="1"/>
    </xf>
    <xf numFmtId="179" fontId="4" fillId="2" borderId="56" xfId="14" applyNumberFormat="1" applyFont="1" applyFill="1" applyBorder="1" applyAlignment="1">
      <alignment horizontal="right" vertical="center" shrinkToFit="1"/>
    </xf>
    <xf numFmtId="179" fontId="4" fillId="2" borderId="170" xfId="14" applyNumberFormat="1" applyFont="1" applyFill="1" applyBorder="1" applyAlignment="1">
      <alignment horizontal="right" vertical="center" shrinkToFit="1"/>
    </xf>
    <xf numFmtId="179" fontId="4" fillId="2" borderId="171" xfId="14" applyNumberFormat="1" applyFont="1" applyFill="1" applyBorder="1" applyAlignment="1">
      <alignment horizontal="right" vertical="center" shrinkToFit="1"/>
    </xf>
    <xf numFmtId="0" fontId="27" fillId="2" borderId="0" xfId="13"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173"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77" fontId="28" fillId="0" borderId="10" xfId="2" applyNumberFormat="1" applyFont="1" applyBorder="1">
      <alignment vertical="center"/>
    </xf>
    <xf numFmtId="177" fontId="28" fillId="0" borderId="9" xfId="2" applyNumberFormat="1" applyFont="1" applyBorder="1">
      <alignment vertical="center"/>
    </xf>
    <xf numFmtId="177" fontId="28" fillId="0" borderId="11" xfId="2" applyNumberFormat="1" applyFont="1" applyBorder="1">
      <alignment vertical="center"/>
    </xf>
    <xf numFmtId="191" fontId="28" fillId="0" borderId="12" xfId="2" applyNumberFormat="1" applyFont="1" applyBorder="1" applyAlignment="1">
      <alignment horizontal="right" vertical="center" shrinkToFit="1"/>
    </xf>
    <xf numFmtId="191" fontId="28" fillId="0" borderId="172" xfId="2" applyNumberFormat="1" applyFont="1" applyBorder="1" applyAlignment="1">
      <alignment horizontal="right" vertical="center" shrinkToFit="1"/>
    </xf>
    <xf numFmtId="191" fontId="21" fillId="0" borderId="173" xfId="2" applyNumberFormat="1" applyFont="1" applyBorder="1" applyAlignment="1">
      <alignment horizontal="right" vertical="center" shrinkToFit="1"/>
    </xf>
    <xf numFmtId="177" fontId="21" fillId="0" borderId="5" xfId="2" applyNumberFormat="1" applyFont="1" applyBorder="1">
      <alignment vertical="center"/>
    </xf>
    <xf numFmtId="179" fontId="28" fillId="0" borderId="12" xfId="2" applyNumberFormat="1" applyFont="1" applyBorder="1" applyAlignment="1">
      <alignment horizontal="right" vertical="center" shrinkToFit="1"/>
    </xf>
    <xf numFmtId="179" fontId="28" fillId="0" borderId="172" xfId="2" applyNumberFormat="1" applyFont="1" applyBorder="1" applyAlignment="1">
      <alignment horizontal="right" vertical="center" shrinkToFit="1"/>
    </xf>
    <xf numFmtId="179" fontId="21" fillId="0" borderId="173"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181" fontId="21" fillId="0" borderId="12" xfId="2" applyNumberFormat="1" applyFont="1" applyBorder="1" applyAlignment="1">
      <alignment horizontal="right" vertical="center" shrinkToFit="1"/>
    </xf>
    <xf numFmtId="181" fontId="21" fillId="0" borderId="172" xfId="2" applyNumberFormat="1" applyFont="1" applyBorder="1" applyAlignment="1">
      <alignment horizontal="right" vertical="center" shrinkToFi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8" fillId="0" borderId="1" xfId="4" applyNumberFormat="1" applyFont="1" applyBorder="1" applyAlignment="1">
      <alignment vertical="center"/>
    </xf>
    <xf numFmtId="177" fontId="28" fillId="0" borderId="3" xfId="4" applyNumberFormat="1" applyFont="1" applyBorder="1" applyAlignment="1">
      <alignment vertical="center"/>
    </xf>
    <xf numFmtId="177" fontId="28" fillId="0" borderId="37" xfId="4" applyNumberFormat="1" applyFont="1" applyBorder="1" applyAlignment="1">
      <alignment horizontal="center" vertical="center" wrapText="1"/>
    </xf>
    <xf numFmtId="177" fontId="28" fillId="0" borderId="10" xfId="4" applyNumberFormat="1" applyFont="1" applyBorder="1" applyAlignment="1">
      <alignment horizontal="center" vertical="center"/>
    </xf>
    <xf numFmtId="177" fontId="28" fillId="0" borderId="9" xfId="4" applyNumberFormat="1" applyFont="1" applyBorder="1" applyAlignment="1">
      <alignment horizontal="center" vertical="center"/>
    </xf>
    <xf numFmtId="177" fontId="28" fillId="0" borderId="11" xfId="4" applyNumberFormat="1" applyFont="1" applyBorder="1" applyAlignment="1">
      <alignment horizontal="center" vertical="center"/>
    </xf>
    <xf numFmtId="177" fontId="28" fillId="0" borderId="6" xfId="4" applyNumberFormat="1" applyFont="1" applyBorder="1" applyAlignment="1">
      <alignment vertical="center"/>
    </xf>
    <xf numFmtId="177" fontId="28" fillId="0" borderId="8" xfId="4" applyNumberFormat="1" applyFont="1" applyBorder="1" applyAlignment="1">
      <alignment vertical="center"/>
    </xf>
    <xf numFmtId="177" fontId="28" fillId="0" borderId="33" xfId="4" applyNumberFormat="1" applyFont="1" applyBorder="1" applyAlignment="1">
      <alignment horizontal="center" vertical="center" wrapText="1"/>
    </xf>
    <xf numFmtId="177" fontId="28" fillId="0" borderId="1" xfId="4" applyNumberFormat="1" applyFont="1" applyBorder="1" applyAlignment="1">
      <alignment horizontal="center" vertical="center"/>
    </xf>
    <xf numFmtId="177" fontId="28"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8" fillId="0" borderId="7" xfId="4" applyNumberFormat="1" applyFont="1" applyBorder="1" applyAlignment="1">
      <alignment horizontal="center" vertical="center" wrapText="1"/>
    </xf>
    <xf numFmtId="177" fontId="28" fillId="0" borderId="12" xfId="4" applyNumberFormat="1" applyFont="1" applyBorder="1" applyAlignment="1">
      <alignment horizontal="center" vertical="center"/>
    </xf>
    <xf numFmtId="181" fontId="28" fillId="0" borderId="37" xfId="5" applyNumberFormat="1" applyFont="1" applyBorder="1" applyAlignment="1">
      <alignment horizontal="right" vertical="center" shrinkToFit="1"/>
    </xf>
    <xf numFmtId="181" fontId="28" fillId="0" borderId="1" xfId="5" applyNumberFormat="1" applyFont="1" applyBorder="1" applyAlignment="1">
      <alignment horizontal="right" vertical="center" shrinkToFit="1"/>
    </xf>
    <xf numFmtId="179" fontId="28" fillId="0" borderId="176" xfId="5" applyNumberFormat="1" applyFont="1" applyBorder="1" applyAlignment="1">
      <alignment horizontal="right" vertical="center" shrinkToFit="1"/>
    </xf>
    <xf numFmtId="181" fontId="28" fillId="0" borderId="175" xfId="5" applyNumberFormat="1" applyFont="1" applyBorder="1" applyAlignment="1">
      <alignment horizontal="right" vertical="center" shrinkToFit="1"/>
    </xf>
    <xf numFmtId="179" fontId="28" fillId="0" borderId="177" xfId="5" applyNumberFormat="1" applyFont="1" applyBorder="1" applyAlignment="1">
      <alignment horizontal="right" vertical="center" shrinkToFit="1"/>
    </xf>
    <xf numFmtId="179" fontId="28" fillId="0" borderId="37" xfId="5" applyNumberFormat="1" applyFont="1" applyBorder="1" applyAlignment="1">
      <alignment horizontal="right" vertical="center" shrinkToFit="1"/>
    </xf>
    <xf numFmtId="177" fontId="28" fillId="0" borderId="6" xfId="4" applyNumberFormat="1" applyFont="1" applyBorder="1" applyAlignment="1">
      <alignment horizontal="center" vertical="center"/>
    </xf>
    <xf numFmtId="177" fontId="28" fillId="0" borderId="178" xfId="4" applyNumberFormat="1" applyFont="1" applyBorder="1" applyAlignment="1">
      <alignment horizontal="center" vertical="center"/>
    </xf>
    <xf numFmtId="181" fontId="28" fillId="0" borderId="179" xfId="5" applyNumberFormat="1" applyFont="1" applyBorder="1" applyAlignment="1">
      <alignment horizontal="right" vertical="center" shrinkToFit="1"/>
    </xf>
    <xf numFmtId="181" fontId="28" fillId="0" borderId="180" xfId="5" applyNumberFormat="1" applyFont="1" applyBorder="1" applyAlignment="1">
      <alignment horizontal="right" vertical="center" shrinkToFit="1"/>
    </xf>
    <xf numFmtId="179" fontId="28" fillId="0" borderId="178" xfId="5" applyNumberFormat="1" applyFont="1" applyBorder="1" applyAlignment="1">
      <alignment horizontal="right" vertical="center" shrinkToFit="1"/>
    </xf>
    <xf numFmtId="181" fontId="28" fillId="0" borderId="181" xfId="5" applyNumberFormat="1" applyFont="1" applyBorder="1" applyAlignment="1">
      <alignment horizontal="right" vertical="center" shrinkToFit="1"/>
    </xf>
    <xf numFmtId="179" fontId="28" fillId="0" borderId="182" xfId="5" applyNumberFormat="1" applyFont="1" applyBorder="1" applyAlignment="1">
      <alignment horizontal="right" vertical="center" shrinkToFit="1"/>
    </xf>
    <xf numFmtId="179" fontId="28" fillId="0" borderId="179" xfId="5" applyNumberFormat="1" applyFont="1" applyBorder="1" applyAlignment="1">
      <alignment horizontal="right" vertical="center" shrinkToFit="1"/>
    </xf>
    <xf numFmtId="177" fontId="28" fillId="0" borderId="3" xfId="4" applyNumberFormat="1" applyFont="1" applyBorder="1" applyAlignment="1">
      <alignment horizontal="center" vertical="center"/>
    </xf>
    <xf numFmtId="179" fontId="28" fillId="0" borderId="2" xfId="5" applyNumberFormat="1" applyFont="1" applyBorder="1" applyAlignment="1">
      <alignment horizontal="right" vertical="center" shrinkToFit="1"/>
    </xf>
    <xf numFmtId="0" fontId="3" fillId="0" borderId="0" xfId="16">
      <alignment vertical="center"/>
    </xf>
    <xf numFmtId="0" fontId="21" fillId="0" borderId="0" xfId="16" applyFont="1">
      <alignment vertical="center"/>
    </xf>
    <xf numFmtId="0" fontId="29" fillId="0" borderId="0" xfId="16" applyFont="1" applyAlignment="1">
      <alignment horizontal="right" vertical="center"/>
    </xf>
    <xf numFmtId="0" fontId="30" fillId="6" borderId="22" xfId="16" applyFont="1" applyFill="1" applyBorder="1" applyAlignment="1"/>
    <xf numFmtId="0" fontId="30" fillId="6" borderId="23" xfId="16" applyFont="1" applyFill="1" applyBorder="1" applyAlignment="1">
      <alignment horizontal="right" vertical="top"/>
    </xf>
    <xf numFmtId="0" fontId="30" fillId="6" borderId="24" xfId="16" applyFont="1" applyFill="1" applyBorder="1" applyAlignment="1">
      <alignment horizontal="right" vertical="top"/>
    </xf>
    <xf numFmtId="0" fontId="30" fillId="6" borderId="14" xfId="16" applyFont="1" applyFill="1" applyBorder="1" applyAlignment="1">
      <alignment horizontal="center" vertical="center"/>
    </xf>
    <xf numFmtId="0" fontId="30" fillId="6" borderId="16" xfId="16" applyFont="1" applyFill="1" applyBorder="1" applyAlignment="1">
      <alignment horizontal="center" vertical="center"/>
    </xf>
    <xf numFmtId="0" fontId="30" fillId="6" borderId="62" xfId="16" applyFont="1" applyFill="1" applyBorder="1" applyAlignment="1">
      <alignment horizontal="center" vertical="center"/>
    </xf>
    <xf numFmtId="0" fontId="30" fillId="0" borderId="28" xfId="16" applyFont="1" applyBorder="1" applyAlignment="1">
      <alignment horizontal="center" vertical="center" wrapText="1"/>
    </xf>
    <xf numFmtId="0" fontId="30" fillId="0" borderId="20" xfId="16" applyFont="1" applyBorder="1" applyAlignment="1">
      <alignment horizontal="left" vertical="center" wrapText="1"/>
    </xf>
    <xf numFmtId="0" fontId="30" fillId="0" borderId="21" xfId="16" applyFont="1" applyBorder="1" applyAlignment="1">
      <alignment horizontal="left" vertical="center" wrapText="1"/>
    </xf>
    <xf numFmtId="189" fontId="30" fillId="0" borderId="14" xfId="16" applyNumberFormat="1" applyFont="1" applyBorder="1" applyAlignment="1">
      <alignment horizontal="right" vertical="center" shrinkToFit="1"/>
    </xf>
    <xf numFmtId="189" fontId="30" fillId="0" borderId="16" xfId="16" applyNumberFormat="1" applyFont="1" applyBorder="1" applyAlignment="1">
      <alignment horizontal="right" vertical="center" shrinkToFit="1"/>
    </xf>
    <xf numFmtId="189" fontId="30" fillId="0" borderId="18" xfId="16" applyNumberFormat="1" applyFont="1" applyBorder="1" applyAlignment="1">
      <alignment horizontal="right" vertical="center" shrinkToFit="1"/>
    </xf>
    <xf numFmtId="0" fontId="30" fillId="0" borderId="39" xfId="16" applyFont="1" applyBorder="1" applyAlignment="1">
      <alignment horizontal="center" vertical="center" wrapText="1"/>
    </xf>
    <xf numFmtId="0" fontId="30" fillId="0" borderId="2" xfId="16" applyFont="1" applyBorder="1" applyAlignment="1">
      <alignment horizontal="left" vertical="center"/>
    </xf>
    <xf numFmtId="0" fontId="30" fillId="0" borderId="40" xfId="16" applyFont="1" applyBorder="1" applyAlignment="1">
      <alignment horizontal="left" vertical="center"/>
    </xf>
    <xf numFmtId="189" fontId="30" fillId="0" borderId="36" xfId="16" applyNumberFormat="1" applyFont="1" applyBorder="1" applyAlignment="1">
      <alignment horizontal="right" vertical="center" shrinkToFit="1"/>
    </xf>
    <xf numFmtId="189" fontId="30" fillId="0" borderId="37" xfId="16" applyNumberFormat="1" applyFont="1" applyBorder="1" applyAlignment="1">
      <alignment horizontal="right" vertical="center" shrinkToFit="1"/>
    </xf>
    <xf numFmtId="189" fontId="30" fillId="0" borderId="38" xfId="16" applyNumberFormat="1" applyFont="1" applyBorder="1" applyAlignment="1">
      <alignment horizontal="right" vertical="center" shrinkToFit="1"/>
    </xf>
    <xf numFmtId="0" fontId="30" fillId="0" borderId="63" xfId="16" applyFont="1" applyBorder="1" applyAlignment="1">
      <alignment horizontal="center" vertical="center"/>
    </xf>
    <xf numFmtId="0" fontId="30" fillId="0" borderId="56" xfId="16" applyFont="1" applyBorder="1" applyAlignment="1">
      <alignment horizontal="left" vertical="center"/>
    </xf>
    <xf numFmtId="0" fontId="30" fillId="0" borderId="58" xfId="16" applyFont="1" applyBorder="1" applyAlignment="1">
      <alignment horizontal="left" vertical="center"/>
    </xf>
    <xf numFmtId="189" fontId="30" fillId="0" borderId="113" xfId="16" applyNumberFormat="1" applyFont="1" applyBorder="1" applyAlignment="1">
      <alignment horizontal="right" vertical="center" shrinkToFit="1"/>
    </xf>
    <xf numFmtId="189" fontId="30" fillId="0" borderId="183" xfId="16" applyNumberFormat="1" applyFont="1" applyBorder="1" applyAlignment="1">
      <alignment horizontal="right" vertical="center" shrinkToFit="1"/>
    </xf>
    <xf numFmtId="189" fontId="30" fillId="0" borderId="64" xfId="16" applyNumberFormat="1" applyFont="1" applyBorder="1" applyAlignment="1">
      <alignment horizontal="right" vertical="center" shrinkToFit="1"/>
    </xf>
    <xf numFmtId="0" fontId="30" fillId="0" borderId="0" xfId="17" applyFont="1">
      <alignment vertical="center"/>
    </xf>
    <xf numFmtId="0" fontId="3" fillId="0" borderId="0" xfId="17">
      <alignment vertical="center"/>
    </xf>
    <xf numFmtId="0" fontId="29" fillId="0" borderId="0" xfId="17" applyFont="1" applyAlignment="1">
      <alignment horizontal="right" vertical="center"/>
    </xf>
    <xf numFmtId="0" fontId="30" fillId="7" borderId="22" xfId="17" applyFont="1" applyFill="1" applyBorder="1" applyAlignment="1"/>
    <xf numFmtId="0" fontId="30" fillId="7" borderId="23" xfId="17" applyFont="1" applyFill="1" applyBorder="1" applyAlignment="1">
      <alignment horizontal="right" vertical="top"/>
    </xf>
    <xf numFmtId="0" fontId="30" fillId="7" borderId="24" xfId="17" applyFont="1" applyFill="1" applyBorder="1" applyAlignment="1">
      <alignment horizontal="right" vertical="top"/>
    </xf>
    <xf numFmtId="0" fontId="30" fillId="7" borderId="15" xfId="17" applyFont="1" applyFill="1" applyBorder="1" applyAlignment="1">
      <alignment horizontal="center" vertical="center"/>
    </xf>
    <xf numFmtId="0" fontId="30" fillId="7" borderId="16" xfId="17" applyFont="1" applyFill="1" applyBorder="1" applyAlignment="1">
      <alignment horizontal="center" vertical="center"/>
    </xf>
    <xf numFmtId="0" fontId="30" fillId="7" borderId="18" xfId="17" applyFont="1" applyFill="1" applyBorder="1" applyAlignment="1">
      <alignment horizontal="center" vertical="center"/>
    </xf>
    <xf numFmtId="0" fontId="30" fillId="0" borderId="30" xfId="17" applyFont="1" applyBorder="1" applyAlignment="1">
      <alignment vertical="center" wrapText="1"/>
    </xf>
    <xf numFmtId="0" fontId="31" fillId="0" borderId="51" xfId="17" applyFont="1" applyBorder="1" applyAlignment="1">
      <alignment horizontal="left" vertical="center" wrapText="1"/>
    </xf>
    <xf numFmtId="0" fontId="31" fillId="0" borderId="53" xfId="17" applyFont="1" applyBorder="1" applyAlignment="1">
      <alignment horizontal="left" vertical="center" wrapText="1"/>
    </xf>
    <xf numFmtId="189" fontId="30" fillId="0" borderId="184" xfId="17" applyNumberFormat="1" applyFont="1" applyBorder="1" applyAlignment="1">
      <alignment horizontal="right" vertical="center" shrinkToFit="1"/>
    </xf>
    <xf numFmtId="189" fontId="30" fillId="0" borderId="185" xfId="17" applyNumberFormat="1" applyFont="1" applyBorder="1" applyAlignment="1">
      <alignment horizontal="right" vertical="center" shrinkToFit="1"/>
    </xf>
    <xf numFmtId="189" fontId="30" fillId="0" borderId="186" xfId="17" applyNumberFormat="1" applyFont="1" applyBorder="1" applyAlignment="1">
      <alignment horizontal="right" vertical="center" shrinkToFit="1"/>
    </xf>
    <xf numFmtId="0" fontId="30" fillId="0" borderId="35" xfId="17" applyFont="1" applyBorder="1">
      <alignment vertical="center"/>
    </xf>
    <xf numFmtId="0" fontId="31" fillId="0" borderId="9" xfId="17" applyFont="1" applyBorder="1" applyAlignment="1">
      <alignment horizontal="left" vertical="center" wrapText="1"/>
    </xf>
    <xf numFmtId="0" fontId="31" fillId="0" borderId="54" xfId="17" applyFont="1" applyBorder="1" applyAlignment="1">
      <alignment horizontal="left" vertical="center" wrapText="1"/>
    </xf>
    <xf numFmtId="189" fontId="30" fillId="0" borderId="187" xfId="17" applyNumberFormat="1" applyFont="1" applyBorder="1" applyAlignment="1">
      <alignment horizontal="right" vertical="center" shrinkToFit="1"/>
    </xf>
    <xf numFmtId="189" fontId="30" fillId="0" borderId="12" xfId="17" applyNumberFormat="1" applyFont="1" applyBorder="1" applyAlignment="1">
      <alignment horizontal="right" vertical="center" shrinkToFit="1"/>
    </xf>
    <xf numFmtId="189" fontId="30" fillId="0" borderId="188" xfId="17" applyNumberFormat="1" applyFont="1" applyBorder="1" applyAlignment="1">
      <alignment horizontal="right" vertical="center" shrinkToFit="1"/>
    </xf>
    <xf numFmtId="0" fontId="30" fillId="0" borderId="39" xfId="17" applyFont="1" applyBorder="1">
      <alignment vertical="center"/>
    </xf>
    <xf numFmtId="0" fontId="30" fillId="0" borderId="63" xfId="17" applyFont="1" applyBorder="1">
      <alignment vertical="center"/>
    </xf>
    <xf numFmtId="0" fontId="31" fillId="0" borderId="56" xfId="17" applyFont="1" applyBorder="1" applyAlignment="1">
      <alignment horizontal="left" vertical="center" wrapText="1"/>
    </xf>
    <xf numFmtId="0" fontId="31" fillId="0" borderId="58" xfId="17" applyFont="1" applyBorder="1" applyAlignment="1">
      <alignment horizontal="left" vertical="center" wrapText="1"/>
    </xf>
    <xf numFmtId="189" fontId="30" fillId="0" borderId="113" xfId="17" applyNumberFormat="1" applyFont="1" applyBorder="1" applyAlignment="1">
      <alignment horizontal="right" vertical="center" shrinkToFit="1"/>
    </xf>
    <xf numFmtId="189" fontId="30" fillId="0" borderId="183" xfId="17" applyNumberFormat="1" applyFont="1" applyBorder="1" applyAlignment="1">
      <alignment horizontal="right" vertical="center" shrinkToFit="1"/>
    </xf>
    <xf numFmtId="189" fontId="30" fillId="0" borderId="64" xfId="17" applyNumberFormat="1" applyFont="1" applyBorder="1" applyAlignment="1">
      <alignment horizontal="right" vertical="center" shrinkToFit="1"/>
    </xf>
    <xf numFmtId="0" fontId="31" fillId="0" borderId="0" xfId="17" applyFont="1">
      <alignment vertical="center"/>
    </xf>
    <xf numFmtId="0" fontId="31" fillId="0" borderId="0" xfId="17" applyFont="1" applyAlignment="1">
      <alignment vertical="center" wrapText="1"/>
    </xf>
    <xf numFmtId="0" fontId="21" fillId="0" borderId="0" xfId="18" applyFont="1">
      <alignment vertical="center"/>
    </xf>
    <xf numFmtId="0" fontId="3" fillId="0" borderId="0" xfId="18">
      <alignment vertical="center"/>
    </xf>
    <xf numFmtId="0" fontId="29" fillId="0" borderId="0" xfId="18" applyFont="1" applyAlignment="1">
      <alignment horizontal="center" vertical="center"/>
    </xf>
    <xf numFmtId="0" fontId="31" fillId="6" borderId="22" xfId="18" applyFont="1" applyFill="1" applyBorder="1" applyAlignment="1"/>
    <xf numFmtId="0" fontId="31" fillId="6" borderId="23" xfId="18" applyFont="1" applyFill="1" applyBorder="1" applyAlignment="1"/>
    <xf numFmtId="0" fontId="31" fillId="6" borderId="23" xfId="18" applyFont="1" applyFill="1" applyBorder="1" applyAlignment="1">
      <alignment horizontal="right" vertical="center"/>
    </xf>
    <xf numFmtId="0" fontId="31" fillId="6" borderId="24" xfId="18" applyFont="1" applyFill="1" applyBorder="1" applyAlignment="1">
      <alignment horizontal="right" vertical="top"/>
    </xf>
    <xf numFmtId="0" fontId="31" fillId="6" borderId="15" xfId="18" applyFont="1" applyFill="1" applyBorder="1" applyAlignment="1">
      <alignment horizontal="center" vertical="center"/>
    </xf>
    <xf numFmtId="0" fontId="31" fillId="6" borderId="16" xfId="18" applyFont="1" applyFill="1" applyBorder="1" applyAlignment="1">
      <alignment horizontal="center" vertical="center"/>
    </xf>
    <xf numFmtId="0" fontId="31" fillId="6" borderId="62" xfId="18" applyFont="1" applyFill="1" applyBorder="1" applyAlignment="1">
      <alignment horizontal="center" vertical="center"/>
    </xf>
    <xf numFmtId="0" fontId="31" fillId="0" borderId="19" xfId="18" applyFont="1" applyBorder="1" applyAlignment="1">
      <alignment vertical="center" wrapText="1"/>
    </xf>
    <xf numFmtId="0" fontId="31" fillId="0" borderId="15" xfId="18" applyFont="1" applyBorder="1" applyAlignment="1">
      <alignment vertical="center" wrapText="1"/>
    </xf>
    <xf numFmtId="0" fontId="31" fillId="0" borderId="6" xfId="18" applyFont="1" applyBorder="1" applyAlignment="1">
      <alignment vertical="center" wrapText="1"/>
    </xf>
    <xf numFmtId="0" fontId="31" fillId="0" borderId="51" xfId="18" applyFont="1" applyBorder="1">
      <alignment vertical="center"/>
    </xf>
    <xf numFmtId="0" fontId="31" fillId="0" borderId="53" xfId="18" applyFont="1" applyBorder="1">
      <alignment vertical="center"/>
    </xf>
    <xf numFmtId="181" fontId="31" fillId="0" borderId="184" xfId="18" applyNumberFormat="1" applyFont="1" applyBorder="1" applyAlignment="1">
      <alignment horizontal="right" vertical="center" shrinkToFit="1"/>
    </xf>
    <xf numFmtId="181" fontId="31" fillId="0" borderId="185" xfId="18" applyNumberFormat="1" applyFont="1" applyBorder="1" applyAlignment="1">
      <alignment horizontal="right" vertical="center" shrinkToFit="1"/>
    </xf>
    <xf numFmtId="181" fontId="31" fillId="0" borderId="186" xfId="18" applyNumberFormat="1" applyFont="1" applyBorder="1" applyAlignment="1">
      <alignment horizontal="right" vertical="center" shrinkToFit="1"/>
    </xf>
    <xf numFmtId="0" fontId="31" fillId="0" borderId="28" xfId="18" applyFont="1" applyBorder="1" applyAlignment="1">
      <alignment vertical="center" wrapText="1"/>
    </xf>
    <xf numFmtId="0" fontId="31" fillId="0" borderId="5" xfId="18" applyFont="1" applyBorder="1" applyAlignment="1">
      <alignment vertical="center" wrapText="1"/>
    </xf>
    <xf numFmtId="0" fontId="31" fillId="0" borderId="10" xfId="18" applyFont="1" applyBorder="1">
      <alignment vertical="center"/>
    </xf>
    <xf numFmtId="0" fontId="31" fillId="0" borderId="9" xfId="18" applyFont="1" applyBorder="1">
      <alignment vertical="center"/>
    </xf>
    <xf numFmtId="0" fontId="31" fillId="0" borderId="54" xfId="18" applyFont="1" applyBorder="1">
      <alignment vertical="center"/>
    </xf>
    <xf numFmtId="181" fontId="31" fillId="0" borderId="187" xfId="18" applyNumberFormat="1" applyFont="1" applyBorder="1" applyAlignment="1">
      <alignment horizontal="right" vertical="center" shrinkToFit="1"/>
    </xf>
    <xf numFmtId="181" fontId="31" fillId="0" borderId="12" xfId="18" applyNumberFormat="1" applyFont="1" applyBorder="1" applyAlignment="1">
      <alignment horizontal="right" vertical="center" shrinkToFit="1"/>
    </xf>
    <xf numFmtId="181" fontId="31" fillId="0" borderId="188" xfId="18" applyNumberFormat="1" applyFont="1" applyBorder="1" applyAlignment="1">
      <alignment horizontal="right" vertical="center" shrinkToFit="1"/>
    </xf>
    <xf numFmtId="0" fontId="31" fillId="0" borderId="30" xfId="18" applyFont="1" applyBorder="1" applyAlignment="1">
      <alignment vertical="center" wrapText="1"/>
    </xf>
    <xf numFmtId="0" fontId="31" fillId="0" borderId="8" xfId="18" applyFont="1" applyBorder="1" applyAlignment="1">
      <alignment vertical="center" wrapText="1"/>
    </xf>
    <xf numFmtId="0" fontId="31" fillId="0" borderId="1" xfId="18" applyFont="1" applyBorder="1">
      <alignment vertical="center"/>
    </xf>
    <xf numFmtId="0" fontId="31" fillId="0" borderId="35" xfId="18" applyFont="1" applyBorder="1" applyAlignment="1">
      <alignment vertical="center" wrapText="1"/>
    </xf>
    <xf numFmtId="0" fontId="31" fillId="0" borderId="11" xfId="18" applyFont="1" applyBorder="1" applyAlignment="1">
      <alignment vertical="center" wrapText="1"/>
    </xf>
    <xf numFmtId="0" fontId="31" fillId="0" borderId="63" xfId="18" applyFont="1" applyBorder="1">
      <alignment vertical="center"/>
    </xf>
    <xf numFmtId="0" fontId="31" fillId="0" borderId="57"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1" fillId="0" borderId="58" xfId="18" applyFont="1" applyBorder="1">
      <alignment vertical="center"/>
    </xf>
    <xf numFmtId="181" fontId="31" fillId="0" borderId="113" xfId="18" applyNumberFormat="1" applyFont="1" applyBorder="1" applyAlignment="1">
      <alignment horizontal="right" vertical="center" shrinkToFit="1"/>
    </xf>
    <xf numFmtId="181" fontId="31" fillId="0" borderId="183" xfId="18" applyNumberFormat="1" applyFont="1" applyBorder="1" applyAlignment="1">
      <alignment horizontal="right" vertical="center" shrinkToFit="1"/>
    </xf>
    <xf numFmtId="181" fontId="31" fillId="0" borderId="64" xfId="18" applyNumberFormat="1" applyFont="1" applyBorder="1" applyAlignment="1">
      <alignment horizontal="right" vertical="center" shrinkToFit="1"/>
    </xf>
    <xf numFmtId="0" fontId="31" fillId="0" borderId="0" xfId="18" applyFont="1" applyAlignment="1"/>
    <xf numFmtId="0" fontId="32" fillId="0" borderId="0" xfId="18" applyFont="1" applyAlignment="1"/>
    <xf numFmtId="0" fontId="32" fillId="0" borderId="0" xfId="18" applyFont="1">
      <alignment vertical="center"/>
    </xf>
    <xf numFmtId="181" fontId="32" fillId="0" borderId="0" xfId="18" applyNumberFormat="1" applyFont="1" applyAlignment="1">
      <alignment horizontal="right" vertical="center" shrinkToFit="1"/>
    </xf>
    <xf numFmtId="0" fontId="33" fillId="0" borderId="0" xfId="18" applyFont="1" applyAlignment="1">
      <alignment horizontal="center" vertical="center" shrinkToFit="1"/>
    </xf>
    <xf numFmtId="0" fontId="32" fillId="8" borderId="22" xfId="18" applyFont="1" applyFill="1" applyBorder="1" applyAlignment="1"/>
    <xf numFmtId="0" fontId="32" fillId="8" borderId="23" xfId="18" applyFont="1" applyFill="1" applyBorder="1" applyAlignment="1"/>
    <xf numFmtId="0" fontId="32" fillId="8" borderId="23" xfId="18" applyFont="1" applyFill="1" applyBorder="1" applyAlignment="1">
      <alignment horizontal="right" vertical="center"/>
    </xf>
    <xf numFmtId="0" fontId="32" fillId="8" borderId="24" xfId="18" applyFont="1" applyFill="1" applyBorder="1" applyAlignment="1">
      <alignment horizontal="right" vertical="top"/>
    </xf>
    <xf numFmtId="0" fontId="32" fillId="8" borderId="15" xfId="18" applyFont="1" applyFill="1" applyBorder="1" applyAlignment="1">
      <alignment horizontal="center" vertical="center"/>
    </xf>
    <xf numFmtId="0" fontId="32" fillId="8" borderId="16" xfId="18" applyFont="1" applyFill="1" applyBorder="1" applyAlignment="1">
      <alignment horizontal="center" vertical="center"/>
    </xf>
    <xf numFmtId="0" fontId="32" fillId="8" borderId="62" xfId="18" applyFont="1" applyFill="1" applyBorder="1" applyAlignment="1">
      <alignment horizontal="center" vertical="center"/>
    </xf>
    <xf numFmtId="0" fontId="32" fillId="0" borderId="184" xfId="18" applyFont="1" applyBorder="1" applyAlignment="1">
      <alignment horizontal="center" vertical="center" wrapText="1"/>
    </xf>
    <xf numFmtId="0" fontId="32" fillId="0" borderId="185" xfId="18" applyFont="1" applyBorder="1" applyAlignment="1">
      <alignment horizontal="center" vertical="center" wrapText="1"/>
    </xf>
    <xf numFmtId="0" fontId="32" fillId="0" borderId="50" xfId="18" applyFont="1" applyBorder="1">
      <alignment vertical="center"/>
    </xf>
    <xf numFmtId="0" fontId="32" fillId="0" borderId="51" xfId="18" applyFont="1" applyBorder="1">
      <alignment vertical="center"/>
    </xf>
    <xf numFmtId="0" fontId="32" fillId="0" borderId="52" xfId="18" applyFont="1" applyBorder="1">
      <alignment vertical="center"/>
    </xf>
    <xf numFmtId="181" fontId="32" fillId="0" borderId="184" xfId="18" applyNumberFormat="1" applyFont="1" applyBorder="1" applyAlignment="1" applyProtection="1">
      <alignment horizontal="right" vertical="center" shrinkToFit="1"/>
      <protection locked="0"/>
    </xf>
    <xf numFmtId="181" fontId="32" fillId="0" borderId="185" xfId="18" applyNumberFormat="1" applyFont="1" applyBorder="1" applyAlignment="1" applyProtection="1">
      <alignment horizontal="right" vertical="center" shrinkToFit="1"/>
      <protection locked="0"/>
    </xf>
    <xf numFmtId="181" fontId="32" fillId="0" borderId="186" xfId="18" applyNumberFormat="1" applyFont="1" applyBorder="1" applyAlignment="1" applyProtection="1">
      <alignment horizontal="right" vertical="center" shrinkToFit="1"/>
      <protection locked="0"/>
    </xf>
    <xf numFmtId="0" fontId="32" fillId="0" borderId="113" xfId="18" applyFont="1" applyBorder="1" applyAlignment="1">
      <alignment horizontal="center" vertical="center" wrapText="1"/>
    </xf>
    <xf numFmtId="0" fontId="32" fillId="0" borderId="183" xfId="18" applyFont="1" applyBorder="1" applyAlignment="1">
      <alignment horizontal="center" vertical="center" wrapText="1"/>
    </xf>
    <xf numFmtId="0" fontId="32" fillId="0" borderId="55" xfId="18" applyFont="1" applyBorder="1">
      <alignment vertical="center"/>
    </xf>
    <xf numFmtId="0" fontId="32" fillId="0" borderId="56" xfId="18" applyFont="1" applyBorder="1">
      <alignment vertical="center"/>
    </xf>
    <xf numFmtId="0" fontId="32" fillId="0" borderId="57" xfId="18" applyFont="1" applyBorder="1">
      <alignment vertical="center"/>
    </xf>
    <xf numFmtId="181" fontId="32" fillId="0" borderId="113" xfId="18" applyNumberFormat="1" applyFont="1" applyBorder="1" applyAlignment="1" applyProtection="1">
      <alignment horizontal="right" vertical="center" shrinkToFit="1"/>
      <protection locked="0"/>
    </xf>
    <xf numFmtId="181" fontId="32" fillId="0" borderId="183" xfId="18" applyNumberFormat="1" applyFont="1" applyBorder="1" applyAlignment="1" applyProtection="1">
      <alignment horizontal="right" vertical="center" shrinkToFit="1"/>
      <protection locked="0"/>
    </xf>
    <xf numFmtId="181" fontId="32" fillId="0" borderId="64" xfId="18" applyNumberFormat="1" applyFont="1" applyBorder="1" applyAlignment="1" applyProtection="1">
      <alignment horizontal="right" vertical="center" shrinkToFit="1"/>
      <protection locked="0"/>
    </xf>
    <xf numFmtId="0" fontId="35" fillId="0" borderId="0" xfId="18" applyFont="1" applyAlignment="1">
      <alignment horizontal="center" vertical="center" wrapText="1"/>
    </xf>
    <xf numFmtId="0" fontId="32" fillId="0" borderId="0" xfId="18" applyFont="1" applyAlignment="1">
      <alignment vertical="top"/>
    </xf>
    <xf numFmtId="0" fontId="25" fillId="0" borderId="0" xfId="18" applyFont="1">
      <alignment vertical="center"/>
    </xf>
    <xf numFmtId="0" fontId="35" fillId="0" borderId="0" xfId="18" applyFont="1" applyAlignment="1">
      <alignment vertical="center" wrapText="1"/>
    </xf>
    <xf numFmtId="0" fontId="3" fillId="0" borderId="0" xfId="19">
      <alignment vertical="center"/>
    </xf>
    <xf numFmtId="0" fontId="29" fillId="0" borderId="0" xfId="19" applyFont="1" applyAlignment="1">
      <alignment horizontal="center" vertical="center"/>
    </xf>
    <xf numFmtId="0" fontId="31" fillId="6" borderId="22" xfId="19" applyFont="1" applyFill="1" applyBorder="1" applyAlignment="1"/>
    <xf numFmtId="0" fontId="31" fillId="6" borderId="23" xfId="19" applyFont="1" applyFill="1" applyBorder="1" applyAlignment="1"/>
    <xf numFmtId="0" fontId="31" fillId="6" borderId="23" xfId="19" applyFont="1" applyFill="1" applyBorder="1" applyAlignment="1">
      <alignment horizontal="right" vertical="center"/>
    </xf>
    <xf numFmtId="0" fontId="31" fillId="6" borderId="24" xfId="19" applyFont="1" applyFill="1" applyBorder="1" applyAlignment="1">
      <alignment horizontal="right" vertical="top"/>
    </xf>
    <xf numFmtId="0" fontId="31" fillId="6" borderId="15" xfId="19" applyFont="1" applyFill="1" applyBorder="1" applyAlignment="1">
      <alignment horizontal="center" vertical="center"/>
    </xf>
    <xf numFmtId="0" fontId="31" fillId="6" borderId="16" xfId="19" applyFont="1" applyFill="1" applyBorder="1" applyAlignment="1">
      <alignment horizontal="center" vertical="center"/>
    </xf>
    <xf numFmtId="0" fontId="31" fillId="6" borderId="18" xfId="19" applyFont="1" applyFill="1" applyBorder="1" applyAlignment="1">
      <alignment horizontal="center" vertical="center"/>
    </xf>
    <xf numFmtId="0" fontId="31" fillId="0" borderId="19" xfId="19" applyFont="1" applyBorder="1" applyAlignment="1">
      <alignment vertical="center" wrapText="1"/>
    </xf>
    <xf numFmtId="0" fontId="31" fillId="0" borderId="15" xfId="19" applyFont="1" applyBorder="1" applyAlignment="1">
      <alignment vertical="center" wrapText="1"/>
    </xf>
    <xf numFmtId="0" fontId="31" fillId="0" borderId="6" xfId="19" applyFont="1" applyBorder="1" applyAlignment="1">
      <alignment vertical="center" wrapText="1"/>
    </xf>
    <xf numFmtId="0" fontId="31" fillId="0" borderId="51" xfId="19" applyFont="1" applyBorder="1" applyAlignment="1">
      <alignment horizontal="left" vertical="center"/>
    </xf>
    <xf numFmtId="0" fontId="31" fillId="0" borderId="53" xfId="19" applyFont="1" applyBorder="1" applyAlignment="1">
      <alignment horizontal="left" vertical="center"/>
    </xf>
    <xf numFmtId="181" fontId="31" fillId="0" borderId="184" xfId="19" applyNumberFormat="1" applyFont="1" applyBorder="1" applyAlignment="1">
      <alignment horizontal="right" vertical="center" shrinkToFit="1"/>
    </xf>
    <xf numFmtId="181" fontId="31" fillId="0" borderId="185" xfId="19" applyNumberFormat="1" applyFont="1" applyBorder="1" applyAlignment="1">
      <alignment horizontal="right" vertical="center" shrinkToFit="1"/>
    </xf>
    <xf numFmtId="181" fontId="31" fillId="0" borderId="186" xfId="19" applyNumberFormat="1" applyFont="1" applyBorder="1" applyAlignment="1">
      <alignment horizontal="right" vertical="center" shrinkToFit="1"/>
    </xf>
    <xf numFmtId="0" fontId="31" fillId="0" borderId="28" xfId="19" applyFont="1" applyBorder="1" applyAlignment="1">
      <alignment vertical="center" wrapText="1"/>
    </xf>
    <xf numFmtId="0" fontId="31" fillId="0" borderId="5" xfId="19" applyFont="1" applyBorder="1" applyAlignment="1">
      <alignment vertical="center" wrapText="1"/>
    </xf>
    <xf numFmtId="0" fontId="31" fillId="0" borderId="10" xfId="19" applyFont="1" applyBorder="1">
      <alignment vertical="center"/>
    </xf>
    <xf numFmtId="0" fontId="31" fillId="0" borderId="9" xfId="19" applyFont="1" applyBorder="1" applyAlignment="1">
      <alignment horizontal="left" vertical="center"/>
    </xf>
    <xf numFmtId="0" fontId="31" fillId="0" borderId="54" xfId="19" applyFont="1" applyBorder="1" applyAlignment="1">
      <alignment horizontal="left" vertical="center"/>
    </xf>
    <xf numFmtId="181" fontId="31" fillId="0" borderId="187" xfId="19" applyNumberFormat="1" applyFont="1" applyBorder="1" applyAlignment="1">
      <alignment horizontal="right" vertical="center" shrinkToFit="1"/>
    </xf>
    <xf numFmtId="181" fontId="31" fillId="0" borderId="12" xfId="19" applyNumberFormat="1" applyFont="1" applyBorder="1" applyAlignment="1">
      <alignment horizontal="right" vertical="center" shrinkToFit="1"/>
    </xf>
    <xf numFmtId="181" fontId="31" fillId="0" borderId="188" xfId="19" applyNumberFormat="1" applyFont="1" applyBorder="1" applyAlignment="1">
      <alignment horizontal="right" vertical="center" shrinkToFit="1"/>
    </xf>
    <xf numFmtId="0" fontId="31" fillId="0" borderId="1" xfId="19" applyFont="1" applyBorder="1">
      <alignment vertical="center"/>
    </xf>
    <xf numFmtId="0" fontId="31" fillId="0" borderId="33" xfId="19" applyFont="1" applyBorder="1">
      <alignment vertical="center"/>
    </xf>
    <xf numFmtId="0" fontId="31" fillId="0" borderId="10" xfId="19" applyFont="1" applyBorder="1" applyAlignment="1">
      <alignment horizontal="center" vertical="center" shrinkToFit="1"/>
    </xf>
    <xf numFmtId="0" fontId="31" fillId="0" borderId="9" xfId="19" applyFont="1" applyBorder="1" applyAlignment="1">
      <alignment horizontal="center" vertical="center" shrinkToFit="1"/>
    </xf>
    <xf numFmtId="0" fontId="31" fillId="0" borderId="54" xfId="19" applyFont="1" applyBorder="1" applyAlignment="1">
      <alignment horizontal="center" vertical="center" shrinkToFit="1"/>
    </xf>
    <xf numFmtId="0" fontId="31" fillId="0" borderId="30" xfId="19" applyFont="1" applyBorder="1" applyAlignment="1">
      <alignment vertical="center" wrapText="1"/>
    </xf>
    <xf numFmtId="0" fontId="31" fillId="0" borderId="8" xfId="19" applyFont="1" applyBorder="1" applyAlignment="1">
      <alignment vertical="center" wrapText="1"/>
    </xf>
    <xf numFmtId="0" fontId="31" fillId="0" borderId="39" xfId="19" applyFont="1" applyBorder="1" applyAlignment="1">
      <alignment vertical="center" wrapText="1"/>
    </xf>
    <xf numFmtId="0" fontId="31" fillId="0" borderId="3" xfId="19" applyFont="1" applyBorder="1" applyAlignment="1">
      <alignment vertical="center" wrapText="1"/>
    </xf>
    <xf numFmtId="0" fontId="31" fillId="0" borderId="10" xfId="19" applyFont="1" applyBorder="1" applyAlignment="1">
      <alignment vertical="center" wrapText="1"/>
    </xf>
    <xf numFmtId="0" fontId="31" fillId="0" borderId="63" xfId="19" applyFont="1" applyBorder="1">
      <alignment vertical="center"/>
    </xf>
    <xf numFmtId="0" fontId="31" fillId="0" borderId="57" xfId="19" applyFont="1" applyBorder="1">
      <alignment vertical="center"/>
    </xf>
    <xf numFmtId="0" fontId="31" fillId="0" borderId="55" xfId="19" applyFont="1" applyBorder="1">
      <alignment vertical="center"/>
    </xf>
    <xf numFmtId="0" fontId="31" fillId="0" borderId="56" xfId="19" applyFont="1" applyBorder="1" applyAlignment="1">
      <alignment horizontal="left" vertical="center"/>
    </xf>
    <xf numFmtId="0" fontId="31" fillId="0" borderId="58" xfId="19" applyFont="1" applyBorder="1" applyAlignment="1">
      <alignment horizontal="left" vertical="center"/>
    </xf>
    <xf numFmtId="181" fontId="31" fillId="0" borderId="113" xfId="19" applyNumberFormat="1" applyFont="1" applyBorder="1" applyAlignment="1">
      <alignment horizontal="right" vertical="center" shrinkToFit="1"/>
    </xf>
    <xf numFmtId="181" fontId="31" fillId="0" borderId="183" xfId="19" applyNumberFormat="1" applyFont="1" applyBorder="1" applyAlignment="1">
      <alignment horizontal="right" vertical="center" shrinkToFit="1"/>
    </xf>
    <xf numFmtId="181" fontId="31" fillId="0" borderId="64" xfId="19" applyNumberFormat="1" applyFont="1" applyBorder="1" applyAlignment="1">
      <alignment horizontal="right" vertical="center" shrinkToFit="1"/>
    </xf>
    <xf numFmtId="0" fontId="31" fillId="0" borderId="0" xfId="19" applyFont="1" applyAlignment="1"/>
    <xf numFmtId="0" fontId="31" fillId="0" borderId="0" xfId="19" applyFont="1">
      <alignment vertical="center"/>
    </xf>
    <xf numFmtId="0" fontId="31" fillId="0" borderId="0" xfId="19" applyFont="1" applyAlignment="1">
      <alignment horizontal="left" vertical="center"/>
    </xf>
    <xf numFmtId="181" fontId="31" fillId="0" borderId="0" xfId="19" applyNumberFormat="1" applyFont="1" applyAlignment="1">
      <alignment horizontal="right" vertical="center"/>
    </xf>
    <xf numFmtId="0" fontId="29"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Border="1" applyAlignment="1">
      <alignment horizontal="center" vertical="center" wrapText="1"/>
    </xf>
    <xf numFmtId="0" fontId="36" fillId="0" borderId="20" xfId="16" applyFont="1" applyBorder="1" applyAlignment="1">
      <alignment horizontal="left" vertical="center" wrapText="1"/>
    </xf>
    <xf numFmtId="0" fontId="36" fillId="0" borderId="21" xfId="16" applyFont="1" applyBorder="1" applyAlignment="1">
      <alignment horizontal="left" vertical="center" wrapText="1"/>
    </xf>
    <xf numFmtId="181" fontId="36" fillId="0" borderId="16" xfId="20" applyNumberFormat="1" applyFont="1" applyBorder="1" applyAlignment="1">
      <alignment horizontal="right" vertical="center" shrinkToFit="1"/>
    </xf>
    <xf numFmtId="181" fontId="36" fillId="0" borderId="18" xfId="20" applyNumberFormat="1" applyFont="1" applyBorder="1" applyAlignment="1">
      <alignment horizontal="right" vertical="center" shrinkToFit="1"/>
    </xf>
    <xf numFmtId="0" fontId="36" fillId="0" borderId="39" xfId="16" applyFont="1" applyBorder="1" applyAlignment="1">
      <alignment horizontal="center" vertical="center" wrapText="1"/>
    </xf>
    <xf numFmtId="0" fontId="36" fillId="0" borderId="2" xfId="16" applyFont="1" applyBorder="1" applyAlignment="1">
      <alignment horizontal="left" vertical="center"/>
    </xf>
    <xf numFmtId="0" fontId="36" fillId="0" borderId="40" xfId="16" applyFont="1" applyBorder="1" applyAlignment="1">
      <alignment horizontal="left" vertical="center"/>
    </xf>
    <xf numFmtId="181" fontId="36" fillId="0" borderId="37" xfId="20" applyNumberFormat="1" applyFont="1" applyBorder="1" applyAlignment="1">
      <alignment horizontal="right" vertical="center" shrinkToFit="1"/>
    </xf>
    <xf numFmtId="181" fontId="36" fillId="0" borderId="38" xfId="20" applyNumberFormat="1" applyFont="1" applyBorder="1" applyAlignment="1">
      <alignment horizontal="right" vertical="center" shrinkToFit="1"/>
    </xf>
    <xf numFmtId="0" fontId="36" fillId="0" borderId="9" xfId="16" applyFont="1" applyBorder="1" applyAlignment="1">
      <alignment horizontal="left" vertical="center"/>
    </xf>
    <xf numFmtId="0" fontId="36" fillId="0" borderId="54" xfId="16" applyFont="1" applyBorder="1" applyAlignment="1">
      <alignment horizontal="left" vertical="center"/>
    </xf>
    <xf numFmtId="181" fontId="36" fillId="0" borderId="12" xfId="20" applyNumberFormat="1" applyFont="1" applyBorder="1" applyAlignment="1">
      <alignment horizontal="right" vertical="center" shrinkToFit="1"/>
    </xf>
    <xf numFmtId="181" fontId="36" fillId="0" borderId="188" xfId="20" applyNumberFormat="1" applyFont="1" applyBorder="1" applyAlignment="1">
      <alignment horizontal="right" vertical="center" shrinkToFit="1"/>
    </xf>
    <xf numFmtId="0" fontId="36" fillId="0" borderId="25" xfId="16" applyFont="1" applyBorder="1" applyAlignment="1">
      <alignment horizontal="center" vertical="center"/>
    </xf>
    <xf numFmtId="0" fontId="36" fillId="0" borderId="10" xfId="16" applyFont="1" applyBorder="1" applyAlignment="1" applyProtection="1">
      <alignment horizontal="left" vertical="center" wrapText="1"/>
      <protection locked="0"/>
    </xf>
    <xf numFmtId="0" fontId="36" fillId="0" borderId="9" xfId="16" applyFont="1" applyBorder="1" applyAlignment="1" applyProtection="1">
      <alignment horizontal="left" vertical="center" wrapText="1"/>
      <protection locked="0"/>
    </xf>
    <xf numFmtId="0" fontId="36" fillId="0" borderId="54" xfId="16" applyFont="1" applyBorder="1" applyAlignment="1" applyProtection="1">
      <alignment horizontal="left" vertical="center" wrapText="1"/>
      <protection locked="0"/>
    </xf>
    <xf numFmtId="181" fontId="36" fillId="0" borderId="12" xfId="20" applyNumberFormat="1" applyFont="1" applyBorder="1" applyAlignment="1" applyProtection="1">
      <alignment horizontal="right" vertical="center" shrinkToFit="1"/>
      <protection locked="0"/>
    </xf>
    <xf numFmtId="181" fontId="36" fillId="0" borderId="188" xfId="20" applyNumberFormat="1" applyFont="1" applyBorder="1" applyAlignment="1" applyProtection="1">
      <alignment horizontal="right" vertical="center" shrinkToFit="1"/>
      <protection locked="0"/>
    </xf>
    <xf numFmtId="0" fontId="36" fillId="0" borderId="41" xfId="16" applyFont="1" applyBorder="1" applyAlignment="1">
      <alignment horizontal="center" vertical="center"/>
    </xf>
    <xf numFmtId="0" fontId="36" fillId="0" borderId="55" xfId="16" applyFont="1" applyBorder="1" applyAlignment="1" applyProtection="1">
      <alignment horizontal="left" vertical="center" wrapText="1"/>
      <protection locked="0"/>
    </xf>
    <xf numFmtId="0" fontId="36" fillId="0" borderId="56" xfId="16" applyFont="1" applyBorder="1" applyAlignment="1" applyProtection="1">
      <alignment horizontal="left" vertical="center" wrapText="1"/>
      <protection locked="0"/>
    </xf>
    <xf numFmtId="0" fontId="36" fillId="0" borderId="58" xfId="16" applyFont="1" applyBorder="1" applyAlignment="1" applyProtection="1">
      <alignment horizontal="left" vertical="center" wrapText="1"/>
      <protection locked="0"/>
    </xf>
    <xf numFmtId="181" fontId="36" fillId="0" borderId="183" xfId="20" applyNumberFormat="1" applyFont="1" applyBorder="1" applyAlignment="1" applyProtection="1">
      <alignment horizontal="right" vertical="center" shrinkToFit="1"/>
      <protection locked="0"/>
    </xf>
    <xf numFmtId="181" fontId="36" fillId="0" borderId="64" xfId="20" applyNumberFormat="1" applyFont="1" applyBorder="1" applyAlignment="1" applyProtection="1">
      <alignment horizontal="right" vertical="center" shrinkToFit="1"/>
      <protection locked="0"/>
    </xf>
    <xf numFmtId="0" fontId="36" fillId="0" borderId="22" xfId="16" applyFont="1" applyBorder="1" applyAlignment="1">
      <alignment horizontal="center" vertical="center"/>
    </xf>
    <xf numFmtId="0" fontId="36" fillId="0" borderId="23" xfId="16" applyFont="1" applyBorder="1" applyAlignment="1">
      <alignment horizontal="left" vertical="center"/>
    </xf>
    <xf numFmtId="0" fontId="36" fillId="0" borderId="24" xfId="16" applyFont="1" applyBorder="1" applyAlignment="1">
      <alignment horizontal="left" vertical="center"/>
    </xf>
    <xf numFmtId="181" fontId="36" fillId="0" borderId="60" xfId="20" applyNumberFormat="1" applyFont="1" applyBorder="1" applyAlignment="1">
      <alignment horizontal="right" vertical="center" shrinkToFit="1"/>
    </xf>
    <xf numFmtId="181" fontId="36" fillId="0" borderId="62" xfId="20" applyNumberFormat="1" applyFont="1" applyBorder="1" applyAlignment="1">
      <alignment horizontal="right" vertical="center" shrinkToFit="1"/>
    </xf>
  </cellXfs>
  <cellStyles count="21">
    <cellStyle name="標準" xfId="0" builtinId="0"/>
    <cellStyle name="標準 2" xfId="1" xr:uid="{00000000-0005-0000-0000-000001000000}"/>
    <cellStyle name="標準 2 2" xfId="8" xr:uid="{33CF4AE3-1B10-42FC-9138-997C17150540}"/>
    <cellStyle name="標準 2 3" xfId="10" xr:uid="{EAAA3640-4E15-456C-825B-B92AEC6A7C4A}"/>
    <cellStyle name="標準 3" xfId="11" xr:uid="{7AD8F05C-0DE1-4BCC-8B59-A747A603880B}"/>
    <cellStyle name="標準 4" xfId="20" xr:uid="{7C02E3B0-D6E6-4250-99F9-FAD057355CAF}"/>
    <cellStyle name="標準 4_APAHO401600" xfId="16" xr:uid="{07C51C3A-A7E9-423E-9681-A825118103BC}"/>
    <cellStyle name="標準 4_APAHO4019001" xfId="19" xr:uid="{F4689BA0-39CA-477C-8A6D-75F53E3EF386}"/>
    <cellStyle name="標準 4_ZJ08_022012_青森市_2010" xfId="18" xr:uid="{EC70251E-B407-490F-B49E-BA0C78303D81}"/>
    <cellStyle name="標準 6" xfId="7" xr:uid="{4717001C-89FF-46FE-BE03-0D559B97E400}"/>
    <cellStyle name="標準 6_APAHO401000" xfId="9" xr:uid="{E8DE7C05-AC18-4E23-AA4A-70EFDAF07D3E}"/>
    <cellStyle name="標準 6_APAHO401200_O-JJ1016-001-3_財政状況資料集(決算状況カード(各会計・関係団体))(Rev2)2" xfId="15" xr:uid="{8D7A1AF5-FF6E-4B5E-9C88-820659FA329E}"/>
    <cellStyle name="標準 6_APAHO402200_O-JJ1016-001-3_財政状況資料集(決算状況カード(各会計・関係団体))(Rev2)2" xfId="12" xr:uid="{C11AD619-2421-4CD6-914F-5B56FAB5C308}"/>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62E4F2E0-398A-4B99-A7C2-97985585E858}"/>
    <cellStyle name="標準_O-JJ0722-001-3_決算状況カード(各会計・関係団体)_O-JJ1016-001-3_財政状況資料集(決算状況カード(各会計・関係団体))(Rev2)2" xfId="14" xr:uid="{F6C8D152-AC38-48A9-ADEE-7E325580D8EB}"/>
    <cellStyle name="標準_O-JJ0722-001-8_連結実質赤字比率に係る赤字・黒字の構成分析" xfId="17" xr:uid="{D5842447-8A25-43B1-8E73-7F7A0265C3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#,##0;"△ "#,##0</c:formatCode>
                <c:ptCount val="5"/>
                <c:pt idx="0">
                  <c:v>50880</c:v>
                </c:pt>
                <c:pt idx="1">
                  <c:v>46395</c:v>
                </c:pt>
                <c:pt idx="2">
                  <c:v>48088</c:v>
                </c:pt>
                <c:pt idx="3">
                  <c:v>46457</c:v>
                </c:pt>
                <c:pt idx="4">
                  <c:v>51849</c:v>
                </c:pt>
              </c:numCache>
            </c:numRef>
          </c:val>
          <c:smooth val="0"/>
          <c:extLst>
            <c:ext xmlns:c16="http://schemas.microsoft.com/office/drawing/2014/chart" uri="{C3380CC4-5D6E-409C-BE32-E72D297353CC}">
              <c16:uniqueId val="{00000000-54E9-4982-8E25-CD413CE8DC5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#,##0;"△ "#,##0</c:formatCode>
                <c:ptCount val="5"/>
                <c:pt idx="0">
                  <c:v>69806</c:v>
                </c:pt>
                <c:pt idx="1">
                  <c:v>73016</c:v>
                </c:pt>
                <c:pt idx="2">
                  <c:v>66915</c:v>
                </c:pt>
                <c:pt idx="3">
                  <c:v>54685</c:v>
                </c:pt>
                <c:pt idx="4">
                  <c:v>67428</c:v>
                </c:pt>
              </c:numCache>
            </c:numRef>
          </c:val>
          <c:smooth val="0"/>
          <c:extLst>
            <c:ext xmlns:c16="http://schemas.microsoft.com/office/drawing/2014/chart" uri="{C3380CC4-5D6E-409C-BE32-E72D297353CC}">
              <c16:uniqueId val="{00000001-54E9-4982-8E25-CD413CE8DC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4.3099999999999996</c:v>
                </c:pt>
                <c:pt idx="1">
                  <c:v>4.08</c:v>
                </c:pt>
                <c:pt idx="2">
                  <c:v>6.34</c:v>
                </c:pt>
                <c:pt idx="3">
                  <c:v>6.49</c:v>
                </c:pt>
                <c:pt idx="4">
                  <c:v>5.34</c:v>
                </c:pt>
              </c:numCache>
            </c:numRef>
          </c:val>
          <c:extLst>
            <c:ext xmlns:c16="http://schemas.microsoft.com/office/drawing/2014/chart" uri="{C3380CC4-5D6E-409C-BE32-E72D297353CC}">
              <c16:uniqueId val="{00000000-D3AC-4729-9C65-B6FB18264ED5}"/>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11.1</c:v>
                </c:pt>
                <c:pt idx="1">
                  <c:v>11.04</c:v>
                </c:pt>
                <c:pt idx="2">
                  <c:v>9.27</c:v>
                </c:pt>
                <c:pt idx="3">
                  <c:v>7.88</c:v>
                </c:pt>
                <c:pt idx="4">
                  <c:v>7.66</c:v>
                </c:pt>
              </c:numCache>
            </c:numRef>
          </c:val>
          <c:extLst>
            <c:ext xmlns:c16="http://schemas.microsoft.com/office/drawing/2014/chart" uri="{C3380CC4-5D6E-409C-BE32-E72D297353CC}">
              <c16:uniqueId val="{00000001-D3AC-4729-9C65-B6FB18264ED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2.2400000000000002</c:v>
                </c:pt>
                <c:pt idx="1">
                  <c:v>-0.05</c:v>
                </c:pt>
                <c:pt idx="2">
                  <c:v>0.83</c:v>
                </c:pt>
                <c:pt idx="3">
                  <c:v>-1.1399999999999999</c:v>
                </c:pt>
                <c:pt idx="4">
                  <c:v>-1.2</c:v>
                </c:pt>
              </c:numCache>
            </c:numRef>
          </c:val>
          <c:smooth val="0"/>
          <c:extLst>
            <c:ext xmlns:c16="http://schemas.microsoft.com/office/drawing/2014/chart" uri="{C3380CC4-5D6E-409C-BE32-E72D297353CC}">
              <c16:uniqueId val="{00000002-D3AC-4729-9C65-B6FB18264ED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5C3-4EDD-914D-5677718EBE9C}"/>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5C3-4EDD-914D-5677718EBE9C}"/>
            </c:ext>
          </c:extLst>
        </c:ser>
        <c:ser>
          <c:idx val="2"/>
          <c:order val="2"/>
          <c:tx>
            <c:strRef>
              <c:f>[1]データシート!$A$29</c:f>
              <c:strCache>
                <c:ptCount val="1"/>
                <c:pt idx="0">
                  <c:v>母子父子寡婦福祉資金貸付事業特別会計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5C3-4EDD-914D-5677718EBE9C}"/>
            </c:ext>
          </c:extLst>
        </c:ser>
        <c:ser>
          <c:idx val="3"/>
          <c:order val="3"/>
          <c:tx>
            <c:strRef>
              <c:f>[1]データシート!$A$30</c:f>
              <c:strCache>
                <c:ptCount val="1"/>
                <c:pt idx="0">
                  <c:v>土地区画整理事業特別会計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0.05</c:v>
                </c:pt>
                <c:pt idx="2">
                  <c:v>#N/A</c:v>
                </c:pt>
                <c:pt idx="3">
                  <c:v>0.01</c:v>
                </c:pt>
                <c:pt idx="4">
                  <c:v>#N/A</c:v>
                </c:pt>
                <c:pt idx="5">
                  <c:v>0.02</c:v>
                </c:pt>
                <c:pt idx="6">
                  <c:v>#N/A</c:v>
                </c:pt>
                <c:pt idx="7">
                  <c:v>0</c:v>
                </c:pt>
                <c:pt idx="8">
                  <c:v>#N/A</c:v>
                </c:pt>
                <c:pt idx="9">
                  <c:v>0</c:v>
                </c:pt>
              </c:numCache>
            </c:numRef>
          </c:val>
          <c:extLst>
            <c:ext xmlns:c16="http://schemas.microsoft.com/office/drawing/2014/chart" uri="{C3380CC4-5D6E-409C-BE32-E72D297353CC}">
              <c16:uniqueId val="{00000003-E5C3-4EDD-914D-5677718EBE9C}"/>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0.03</c:v>
                </c:pt>
                <c:pt idx="2">
                  <c:v>#N/A</c:v>
                </c:pt>
                <c:pt idx="3">
                  <c:v>0.28000000000000003</c:v>
                </c:pt>
                <c:pt idx="4">
                  <c:v>#N/A</c:v>
                </c:pt>
                <c:pt idx="5">
                  <c:v>0.03</c:v>
                </c:pt>
                <c:pt idx="6">
                  <c:v>#N/A</c:v>
                </c:pt>
                <c:pt idx="7">
                  <c:v>0.03</c:v>
                </c:pt>
                <c:pt idx="8">
                  <c:v>#N/A</c:v>
                </c:pt>
                <c:pt idx="9">
                  <c:v>0.02</c:v>
                </c:pt>
              </c:numCache>
            </c:numRef>
          </c:val>
          <c:extLst>
            <c:ext xmlns:c16="http://schemas.microsoft.com/office/drawing/2014/chart" uri="{C3380CC4-5D6E-409C-BE32-E72D297353CC}">
              <c16:uniqueId val="{00000004-E5C3-4EDD-914D-5677718EBE9C}"/>
            </c:ext>
          </c:extLst>
        </c:ser>
        <c:ser>
          <c:idx val="5"/>
          <c:order val="5"/>
          <c:tx>
            <c:strRef>
              <c:f>[1]データシート!$A$32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4.88</c:v>
                </c:pt>
                <c:pt idx="1">
                  <c:v>#N/A</c:v>
                </c:pt>
                <c:pt idx="2">
                  <c:v>0.85</c:v>
                </c:pt>
                <c:pt idx="3">
                  <c:v>#N/A</c:v>
                </c:pt>
                <c:pt idx="4">
                  <c:v>#N/A</c:v>
                </c:pt>
                <c:pt idx="5">
                  <c:v>1.02</c:v>
                </c:pt>
                <c:pt idx="6">
                  <c:v>#N/A</c:v>
                </c:pt>
                <c:pt idx="7">
                  <c:v>0.42</c:v>
                </c:pt>
                <c:pt idx="8">
                  <c:v>#N/A</c:v>
                </c:pt>
                <c:pt idx="9">
                  <c:v>0.71</c:v>
                </c:pt>
              </c:numCache>
            </c:numRef>
          </c:val>
          <c:extLst>
            <c:ext xmlns:c16="http://schemas.microsoft.com/office/drawing/2014/chart" uri="{C3380CC4-5D6E-409C-BE32-E72D297353CC}">
              <c16:uniqueId val="{00000005-E5C3-4EDD-914D-5677718EBE9C}"/>
            </c:ext>
          </c:extLst>
        </c:ser>
        <c:ser>
          <c:idx val="6"/>
          <c:order val="6"/>
          <c:tx>
            <c:strRef>
              <c:f>[1]データシート!$A$33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0.98</c:v>
                </c:pt>
                <c:pt idx="2">
                  <c:v>#N/A</c:v>
                </c:pt>
                <c:pt idx="3">
                  <c:v>0.66</c:v>
                </c:pt>
                <c:pt idx="4">
                  <c:v>#N/A</c:v>
                </c:pt>
                <c:pt idx="5">
                  <c:v>1.02</c:v>
                </c:pt>
                <c:pt idx="6">
                  <c:v>#N/A</c:v>
                </c:pt>
                <c:pt idx="7">
                  <c:v>1.31</c:v>
                </c:pt>
                <c:pt idx="8">
                  <c:v>#N/A</c:v>
                </c:pt>
                <c:pt idx="9">
                  <c:v>0.97</c:v>
                </c:pt>
              </c:numCache>
            </c:numRef>
          </c:val>
          <c:extLst>
            <c:ext xmlns:c16="http://schemas.microsoft.com/office/drawing/2014/chart" uri="{C3380CC4-5D6E-409C-BE32-E72D297353CC}">
              <c16:uniqueId val="{00000006-E5C3-4EDD-914D-5677718EBE9C}"/>
            </c:ext>
          </c:extLst>
        </c:ser>
        <c:ser>
          <c:idx val="7"/>
          <c:order val="7"/>
          <c:tx>
            <c:strRef>
              <c:f>[1]データシート!$A$34</c:f>
              <c:strCache>
                <c:ptCount val="1"/>
                <c:pt idx="0">
                  <c:v>一般会計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4.21</c:v>
                </c:pt>
                <c:pt idx="2">
                  <c:v>#N/A</c:v>
                </c:pt>
                <c:pt idx="3">
                  <c:v>4.07</c:v>
                </c:pt>
                <c:pt idx="4">
                  <c:v>#N/A</c:v>
                </c:pt>
                <c:pt idx="5">
                  <c:v>6.31</c:v>
                </c:pt>
                <c:pt idx="6">
                  <c:v>#N/A</c:v>
                </c:pt>
                <c:pt idx="7">
                  <c:v>6.48</c:v>
                </c:pt>
                <c:pt idx="8">
                  <c:v>#N/A</c:v>
                </c:pt>
                <c:pt idx="9">
                  <c:v>5.33</c:v>
                </c:pt>
              </c:numCache>
            </c:numRef>
          </c:val>
          <c:extLst>
            <c:ext xmlns:c16="http://schemas.microsoft.com/office/drawing/2014/chart" uri="{C3380CC4-5D6E-409C-BE32-E72D297353CC}">
              <c16:uniqueId val="{00000007-E5C3-4EDD-914D-5677718EBE9C}"/>
            </c:ext>
          </c:extLst>
        </c:ser>
        <c:ser>
          <c:idx val="8"/>
          <c:order val="8"/>
          <c:tx>
            <c:strRef>
              <c:f>[1]データシート!$A$35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3.93</c:v>
                </c:pt>
                <c:pt idx="2">
                  <c:v>#N/A</c:v>
                </c:pt>
                <c:pt idx="3">
                  <c:v>4.3899999999999997</c:v>
                </c:pt>
                <c:pt idx="4">
                  <c:v>#N/A</c:v>
                </c:pt>
                <c:pt idx="5">
                  <c:v>5</c:v>
                </c:pt>
                <c:pt idx="6">
                  <c:v>#N/A</c:v>
                </c:pt>
                <c:pt idx="7">
                  <c:v>5.51</c:v>
                </c:pt>
                <c:pt idx="8">
                  <c:v>#N/A</c:v>
                </c:pt>
                <c:pt idx="9">
                  <c:v>6.25</c:v>
                </c:pt>
              </c:numCache>
            </c:numRef>
          </c:val>
          <c:extLst>
            <c:ext xmlns:c16="http://schemas.microsoft.com/office/drawing/2014/chart" uri="{C3380CC4-5D6E-409C-BE32-E72D297353CC}">
              <c16:uniqueId val="{00000008-E5C3-4EDD-914D-5677718EBE9C}"/>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15.61</c:v>
                </c:pt>
                <c:pt idx="2">
                  <c:v>#N/A</c:v>
                </c:pt>
                <c:pt idx="3">
                  <c:v>16.34</c:v>
                </c:pt>
                <c:pt idx="4">
                  <c:v>#N/A</c:v>
                </c:pt>
                <c:pt idx="5">
                  <c:v>16.559999999999999</c:v>
                </c:pt>
                <c:pt idx="6">
                  <c:v>#N/A</c:v>
                </c:pt>
                <c:pt idx="7">
                  <c:v>17.34</c:v>
                </c:pt>
                <c:pt idx="8">
                  <c:v>#N/A</c:v>
                </c:pt>
                <c:pt idx="9">
                  <c:v>17.760000000000002</c:v>
                </c:pt>
              </c:numCache>
            </c:numRef>
          </c:val>
          <c:extLst>
            <c:ext xmlns:c16="http://schemas.microsoft.com/office/drawing/2014/chart" uri="{C3380CC4-5D6E-409C-BE32-E72D297353CC}">
              <c16:uniqueId val="{00000009-E5C3-4EDD-914D-5677718EBE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7579</c:v>
                </c:pt>
                <c:pt idx="5">
                  <c:v>7452</c:v>
                </c:pt>
                <c:pt idx="8">
                  <c:v>7712</c:v>
                </c:pt>
                <c:pt idx="11">
                  <c:v>7760</c:v>
                </c:pt>
                <c:pt idx="14">
                  <c:v>7758</c:v>
                </c:pt>
              </c:numCache>
            </c:numRef>
          </c:val>
          <c:extLst>
            <c:ext xmlns:c16="http://schemas.microsoft.com/office/drawing/2014/chart" uri="{C3380CC4-5D6E-409C-BE32-E72D297353CC}">
              <c16:uniqueId val="{00000000-6574-4F25-B71C-FD5BC1A38D7D}"/>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4</c:v>
                </c:pt>
                <c:pt idx="3">
                  <c:v>4</c:v>
                </c:pt>
                <c:pt idx="6">
                  <c:v>2</c:v>
                </c:pt>
                <c:pt idx="9">
                  <c:v>0</c:v>
                </c:pt>
                <c:pt idx="12">
                  <c:v>0</c:v>
                </c:pt>
              </c:numCache>
            </c:numRef>
          </c:val>
          <c:extLst>
            <c:ext xmlns:c16="http://schemas.microsoft.com/office/drawing/2014/chart" uri="{C3380CC4-5D6E-409C-BE32-E72D297353CC}">
              <c16:uniqueId val="{00000001-6574-4F25-B71C-FD5BC1A38D7D}"/>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295</c:v>
                </c:pt>
                <c:pt idx="3">
                  <c:v>295</c:v>
                </c:pt>
                <c:pt idx="6">
                  <c:v>295</c:v>
                </c:pt>
                <c:pt idx="9">
                  <c:v>263</c:v>
                </c:pt>
                <c:pt idx="12">
                  <c:v>238</c:v>
                </c:pt>
              </c:numCache>
            </c:numRef>
          </c:val>
          <c:extLst>
            <c:ext xmlns:c16="http://schemas.microsoft.com/office/drawing/2014/chart" uri="{C3380CC4-5D6E-409C-BE32-E72D297353CC}">
              <c16:uniqueId val="{00000002-6574-4F25-B71C-FD5BC1A38D7D}"/>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1096</c:v>
                </c:pt>
                <c:pt idx="3">
                  <c:v>1013</c:v>
                </c:pt>
                <c:pt idx="6">
                  <c:v>883</c:v>
                </c:pt>
                <c:pt idx="9">
                  <c:v>850</c:v>
                </c:pt>
                <c:pt idx="12">
                  <c:v>697</c:v>
                </c:pt>
              </c:numCache>
            </c:numRef>
          </c:val>
          <c:extLst>
            <c:ext xmlns:c16="http://schemas.microsoft.com/office/drawing/2014/chart" uri="{C3380CC4-5D6E-409C-BE32-E72D297353CC}">
              <c16:uniqueId val="{00000003-6574-4F25-B71C-FD5BC1A38D7D}"/>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820</c:v>
                </c:pt>
                <c:pt idx="3">
                  <c:v>793</c:v>
                </c:pt>
                <c:pt idx="6">
                  <c:v>739</c:v>
                </c:pt>
                <c:pt idx="9">
                  <c:v>730</c:v>
                </c:pt>
                <c:pt idx="12">
                  <c:v>651</c:v>
                </c:pt>
              </c:numCache>
            </c:numRef>
          </c:val>
          <c:extLst>
            <c:ext xmlns:c16="http://schemas.microsoft.com/office/drawing/2014/chart" uri="{C3380CC4-5D6E-409C-BE32-E72D297353CC}">
              <c16:uniqueId val="{00000004-6574-4F25-B71C-FD5BC1A38D7D}"/>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74-4F25-B71C-FD5BC1A38D7D}"/>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74-4F25-B71C-FD5BC1A38D7D}"/>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13162</c:v>
                </c:pt>
                <c:pt idx="3">
                  <c:v>12881</c:v>
                </c:pt>
                <c:pt idx="6">
                  <c:v>12814</c:v>
                </c:pt>
                <c:pt idx="9">
                  <c:v>12636</c:v>
                </c:pt>
                <c:pt idx="12">
                  <c:v>12062</c:v>
                </c:pt>
              </c:numCache>
            </c:numRef>
          </c:val>
          <c:extLst>
            <c:ext xmlns:c16="http://schemas.microsoft.com/office/drawing/2014/chart" uri="{C3380CC4-5D6E-409C-BE32-E72D297353CC}">
              <c16:uniqueId val="{00000007-6574-4F25-B71C-FD5BC1A38D7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7798</c:v>
                </c:pt>
                <c:pt idx="2">
                  <c:v>#N/A</c:v>
                </c:pt>
                <c:pt idx="3">
                  <c:v>#N/A</c:v>
                </c:pt>
                <c:pt idx="4">
                  <c:v>7534</c:v>
                </c:pt>
                <c:pt idx="5">
                  <c:v>#N/A</c:v>
                </c:pt>
                <c:pt idx="6">
                  <c:v>#N/A</c:v>
                </c:pt>
                <c:pt idx="7">
                  <c:v>7021</c:v>
                </c:pt>
                <c:pt idx="8">
                  <c:v>#N/A</c:v>
                </c:pt>
                <c:pt idx="9">
                  <c:v>#N/A</c:v>
                </c:pt>
                <c:pt idx="10">
                  <c:v>6719</c:v>
                </c:pt>
                <c:pt idx="11">
                  <c:v>#N/A</c:v>
                </c:pt>
                <c:pt idx="12">
                  <c:v>#N/A</c:v>
                </c:pt>
                <c:pt idx="13">
                  <c:v>5890</c:v>
                </c:pt>
                <c:pt idx="14">
                  <c:v>#N/A</c:v>
                </c:pt>
              </c:numCache>
            </c:numRef>
          </c:val>
          <c:smooth val="0"/>
          <c:extLst>
            <c:ext xmlns:c16="http://schemas.microsoft.com/office/drawing/2014/chart" uri="{C3380CC4-5D6E-409C-BE32-E72D297353CC}">
              <c16:uniqueId val="{00000008-6574-4F25-B71C-FD5BC1A38D7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75783</c:v>
                </c:pt>
                <c:pt idx="5">
                  <c:v>77480</c:v>
                </c:pt>
                <c:pt idx="8">
                  <c:v>77871</c:v>
                </c:pt>
                <c:pt idx="11">
                  <c:v>78441</c:v>
                </c:pt>
                <c:pt idx="14">
                  <c:v>79149</c:v>
                </c:pt>
              </c:numCache>
            </c:numRef>
          </c:val>
          <c:extLst>
            <c:ext xmlns:c16="http://schemas.microsoft.com/office/drawing/2014/chart" uri="{C3380CC4-5D6E-409C-BE32-E72D297353CC}">
              <c16:uniqueId val="{00000000-6B4F-41B8-8A56-B5229605006D}"/>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20333</c:v>
                </c:pt>
                <c:pt idx="5">
                  <c:v>20748</c:v>
                </c:pt>
                <c:pt idx="8">
                  <c:v>20383</c:v>
                </c:pt>
                <c:pt idx="11">
                  <c:v>19998</c:v>
                </c:pt>
                <c:pt idx="14">
                  <c:v>19785</c:v>
                </c:pt>
              </c:numCache>
            </c:numRef>
          </c:val>
          <c:extLst>
            <c:ext xmlns:c16="http://schemas.microsoft.com/office/drawing/2014/chart" uri="{C3380CC4-5D6E-409C-BE32-E72D297353CC}">
              <c16:uniqueId val="{00000001-6B4F-41B8-8A56-B5229605006D}"/>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21073</c:v>
                </c:pt>
                <c:pt idx="5">
                  <c:v>21941</c:v>
                </c:pt>
                <c:pt idx="8">
                  <c:v>19690</c:v>
                </c:pt>
                <c:pt idx="11">
                  <c:v>18158</c:v>
                </c:pt>
                <c:pt idx="14">
                  <c:v>21021</c:v>
                </c:pt>
              </c:numCache>
            </c:numRef>
          </c:val>
          <c:extLst>
            <c:ext xmlns:c16="http://schemas.microsoft.com/office/drawing/2014/chart" uri="{C3380CC4-5D6E-409C-BE32-E72D297353CC}">
              <c16:uniqueId val="{00000002-6B4F-41B8-8A56-B5229605006D}"/>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4F-41B8-8A56-B5229605006D}"/>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B4F-41B8-8A56-B5229605006D}"/>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7</c:v>
                </c:pt>
                <c:pt idx="3">
                  <c:v>10</c:v>
                </c:pt>
                <c:pt idx="6">
                  <c:v>6</c:v>
                </c:pt>
                <c:pt idx="9">
                  <c:v>3</c:v>
                </c:pt>
                <c:pt idx="12">
                  <c:v>3</c:v>
                </c:pt>
              </c:numCache>
            </c:numRef>
          </c:val>
          <c:extLst>
            <c:ext xmlns:c16="http://schemas.microsoft.com/office/drawing/2014/chart" uri="{C3380CC4-5D6E-409C-BE32-E72D297353CC}">
              <c16:uniqueId val="{00000005-6B4F-41B8-8A56-B5229605006D}"/>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16376</c:v>
                </c:pt>
                <c:pt idx="3">
                  <c:v>15893</c:v>
                </c:pt>
                <c:pt idx="6">
                  <c:v>15315</c:v>
                </c:pt>
                <c:pt idx="9">
                  <c:v>15080</c:v>
                </c:pt>
                <c:pt idx="12">
                  <c:v>14853</c:v>
                </c:pt>
              </c:numCache>
            </c:numRef>
          </c:val>
          <c:extLst>
            <c:ext xmlns:c16="http://schemas.microsoft.com/office/drawing/2014/chart" uri="{C3380CC4-5D6E-409C-BE32-E72D297353CC}">
              <c16:uniqueId val="{00000006-6B4F-41B8-8A56-B5229605006D}"/>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7503</c:v>
                </c:pt>
                <c:pt idx="3">
                  <c:v>6565</c:v>
                </c:pt>
                <c:pt idx="6">
                  <c:v>6192</c:v>
                </c:pt>
                <c:pt idx="9">
                  <c:v>5371</c:v>
                </c:pt>
                <c:pt idx="12">
                  <c:v>4815</c:v>
                </c:pt>
              </c:numCache>
            </c:numRef>
          </c:val>
          <c:extLst>
            <c:ext xmlns:c16="http://schemas.microsoft.com/office/drawing/2014/chart" uri="{C3380CC4-5D6E-409C-BE32-E72D297353CC}">
              <c16:uniqueId val="{00000007-6B4F-41B8-8A56-B5229605006D}"/>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8362</c:v>
                </c:pt>
                <c:pt idx="3">
                  <c:v>7999</c:v>
                </c:pt>
                <c:pt idx="6">
                  <c:v>7653</c:v>
                </c:pt>
                <c:pt idx="9">
                  <c:v>7462</c:v>
                </c:pt>
                <c:pt idx="12">
                  <c:v>7242</c:v>
                </c:pt>
              </c:numCache>
            </c:numRef>
          </c:val>
          <c:extLst>
            <c:ext xmlns:c16="http://schemas.microsoft.com/office/drawing/2014/chart" uri="{C3380CC4-5D6E-409C-BE32-E72D297353CC}">
              <c16:uniqueId val="{00000008-6B4F-41B8-8A56-B5229605006D}"/>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1710</c:v>
                </c:pt>
                <c:pt idx="3">
                  <c:v>1454</c:v>
                </c:pt>
                <c:pt idx="6">
                  <c:v>1129</c:v>
                </c:pt>
                <c:pt idx="9">
                  <c:v>890</c:v>
                </c:pt>
                <c:pt idx="12">
                  <c:v>669</c:v>
                </c:pt>
              </c:numCache>
            </c:numRef>
          </c:val>
          <c:extLst>
            <c:ext xmlns:c16="http://schemas.microsoft.com/office/drawing/2014/chart" uri="{C3380CC4-5D6E-409C-BE32-E72D297353CC}">
              <c16:uniqueId val="{00000009-6B4F-41B8-8A56-B5229605006D}"/>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139297</c:v>
                </c:pt>
                <c:pt idx="3">
                  <c:v>137854</c:v>
                </c:pt>
                <c:pt idx="6">
                  <c:v>135733</c:v>
                </c:pt>
                <c:pt idx="9">
                  <c:v>134136</c:v>
                </c:pt>
                <c:pt idx="12">
                  <c:v>133436</c:v>
                </c:pt>
              </c:numCache>
            </c:numRef>
          </c:val>
          <c:extLst>
            <c:ext xmlns:c16="http://schemas.microsoft.com/office/drawing/2014/chart" uri="{C3380CC4-5D6E-409C-BE32-E72D297353CC}">
              <c16:uniqueId val="{0000000A-6B4F-41B8-8A56-B5229605006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56066</c:v>
                </c:pt>
                <c:pt idx="2">
                  <c:v>#N/A</c:v>
                </c:pt>
                <c:pt idx="3">
                  <c:v>#N/A</c:v>
                </c:pt>
                <c:pt idx="4">
                  <c:v>49606</c:v>
                </c:pt>
                <c:pt idx="5">
                  <c:v>#N/A</c:v>
                </c:pt>
                <c:pt idx="6">
                  <c:v>#N/A</c:v>
                </c:pt>
                <c:pt idx="7">
                  <c:v>48085</c:v>
                </c:pt>
                <c:pt idx="8">
                  <c:v>#N/A</c:v>
                </c:pt>
                <c:pt idx="9">
                  <c:v>#N/A</c:v>
                </c:pt>
                <c:pt idx="10">
                  <c:v>46343</c:v>
                </c:pt>
                <c:pt idx="11">
                  <c:v>#N/A</c:v>
                </c:pt>
                <c:pt idx="12">
                  <c:v>#N/A</c:v>
                </c:pt>
                <c:pt idx="13">
                  <c:v>41064</c:v>
                </c:pt>
                <c:pt idx="14">
                  <c:v>#N/A</c:v>
                </c:pt>
              </c:numCache>
            </c:numRef>
          </c:val>
          <c:smooth val="0"/>
          <c:extLst>
            <c:ext xmlns:c16="http://schemas.microsoft.com/office/drawing/2014/chart" uri="{C3380CC4-5D6E-409C-BE32-E72D297353CC}">
              <c16:uniqueId val="{0000000B-6B4F-41B8-8A56-B5229605006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#,##0;"▲ "#,##0</c:formatCode>
                <c:ptCount val="3"/>
                <c:pt idx="0">
                  <c:v>6334</c:v>
                </c:pt>
                <c:pt idx="1">
                  <c:v>5419</c:v>
                </c:pt>
                <c:pt idx="2">
                  <c:v>5331</c:v>
                </c:pt>
              </c:numCache>
            </c:numRef>
          </c:val>
          <c:extLst>
            <c:ext xmlns:c16="http://schemas.microsoft.com/office/drawing/2014/chart" uri="{C3380CC4-5D6E-409C-BE32-E72D297353CC}">
              <c16:uniqueId val="{00000000-8D43-4EE6-A798-5B160A12A04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#,##0;"▲ "#,##0</c:formatCode>
                <c:ptCount val="3"/>
                <c:pt idx="0">
                  <c:v>3650</c:v>
                </c:pt>
                <c:pt idx="1">
                  <c:v>3451</c:v>
                </c:pt>
                <c:pt idx="2">
                  <c:v>5321</c:v>
                </c:pt>
              </c:numCache>
            </c:numRef>
          </c:val>
          <c:extLst>
            <c:ext xmlns:c16="http://schemas.microsoft.com/office/drawing/2014/chart" uri="{C3380CC4-5D6E-409C-BE32-E72D297353CC}">
              <c16:uniqueId val="{00000001-8D43-4EE6-A798-5B160A12A04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#,##0;"▲ "#,##0</c:formatCode>
                <c:ptCount val="3"/>
                <c:pt idx="0">
                  <c:v>8803</c:v>
                </c:pt>
                <c:pt idx="1">
                  <c:v>8132</c:v>
                </c:pt>
                <c:pt idx="2">
                  <c:v>8628</c:v>
                </c:pt>
              </c:numCache>
            </c:numRef>
          </c:val>
          <c:extLst>
            <c:ext xmlns:c16="http://schemas.microsoft.com/office/drawing/2014/chart" uri="{C3380CC4-5D6E-409C-BE32-E72D297353CC}">
              <c16:uniqueId val="{00000002-8D43-4EE6-A798-5B160A12A04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{66D8B111-5795-4F6B-8633-2AC186072A0D}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07A4-4D9F-82BE-375EEAB2BE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{E89A16FB-5373-4985-87EA-FC5DC071977F}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A4-4D9F-82BE-375EEAB2BE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{FC0291C2-FF81-4096-9A1D-0C68061F6C94}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A4-4D9F-82BE-375EEAB2BE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{886694A1-7216-44EF-80EA-27D00D666FDC}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A4-4D9F-82BE-375EEAB2BE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{0C8AE485-3F5E-4058-94A4-8A170BA72BE6}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A4-4D9F-82BE-375EEAB2BE75}"/>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{D0B0449C-FEBB-4CEA-A6DD-9864DDEE238C}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07A4-4D9F-82BE-375EEAB2BE75}"/>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{8872527B-B819-4F3C-BB32-5C2BA9BEB718}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07A4-4D9F-82BE-375EEAB2BE75}"/>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{CBC19C51-470F-45E7-B626-791666072452}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07A4-4D9F-82BE-375EEAB2BE75}"/>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{688CF314-CBD2-44CB-9434-4CBEF5ADA7B5}</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07A4-4D9F-82BE-375EEAB2BE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41.4</c:v>
                </c:pt>
                <c:pt idx="16">
                  <c:v>41.4</c:v>
                </c:pt>
                <c:pt idx="24">
                  <c:v>41.6</c:v>
                </c:pt>
                <c:pt idx="32">
                  <c:v>42.4</c:v>
                </c:pt>
              </c:numCache>
            </c:numRef>
          </c:xVal>
          <c:yVal>
            <c:numRef>
              <c:f>公会計指標分析・財政指標組合せ分析表!$BP$51:$DC$51</c:f>
              <c:numCache>
                <c:formatCode>#,##0.0;"▲ "#,##0.0</c:formatCode>
                <c:ptCount val="40"/>
                <c:pt idx="8">
                  <c:v>81.8</c:v>
                </c:pt>
                <c:pt idx="16">
                  <c:v>77.5</c:v>
                </c:pt>
                <c:pt idx="24">
                  <c:v>74.2</c:v>
                </c:pt>
                <c:pt idx="32">
                  <c:v>64.900000000000006</c:v>
                </c:pt>
              </c:numCache>
            </c:numRef>
          </c:yVal>
          <c:smooth val="0"/>
          <c:extLst>
            <c:ext xmlns:c16="http://schemas.microsoft.com/office/drawing/2014/chart" uri="{C3380CC4-5D6E-409C-BE32-E72D297353CC}">
              <c16:uniqueId val="{00000009-07A4-4D9F-82BE-375EEAB2BE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{422F0029-3C9A-460E-8661-1FC5A87DA7F5}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07A4-4D9F-82BE-375EEAB2BE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{566D9BFB-2698-4F36-BDB7-4F62174DAD01}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A4-4D9F-82BE-375EEAB2BE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{272887E5-3BBD-4C56-8E95-2EF43B91AE11}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A4-4D9F-82BE-375EEAB2BE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{60B63054-90C3-409E-94F0-1A83C0B96573}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A4-4D9F-82BE-375EEAB2BE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{2E1157BD-710F-4C10-8E22-658913671467}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A4-4D9F-82BE-375EEAB2BE75}"/>
                </c:ext>
              </c:extLst>
            </c:dLbl>
            <c:dLbl>
              <c:idx val="8"/>
              <c:layout>
                <c:manualLayout>
                  <c:x val="-3.328855252968841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{E98AB590-4E2D-4E1A-AC02-456DD16143A2}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07A4-4D9F-82BE-375EEAB2BE75}"/>
                </c:ext>
              </c:extLst>
            </c:dLbl>
            <c:dLbl>
              <c:idx val="16"/>
              <c:layout>
                <c:manualLayout>
                  <c:x val="-3.1001848409456467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{D9B92CC7-795B-4E53-9CA6-90BF79FA2114}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07A4-4D9F-82BE-375EEAB2BE75}"/>
                </c:ext>
              </c:extLst>
            </c:dLbl>
            <c:dLbl>
              <c:idx val="24"/>
              <c:layout>
                <c:manualLayout>
                  <c:x val="-3.501078845569728E-2"/>
                  <c:y val="-6.4739042105865174E-2"/>
                </c:manualLayout>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{A4EC40F2-FCF6-414B-A0DD-A1DB81986821}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07A4-4D9F-82BE-375EEAB2BE75}"/>
                </c:ext>
              </c:extLst>
            </c:dLbl>
            <c:dLbl>
              <c:idx val="32"/>
              <c:layout>
                <c:manualLayout>
                  <c:x val="-2.9150162664109452E-2"/>
                  <c:y val="-6.4739042105865174E-2"/>
                </c:manualLayout>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{467702BE-4117-41DB-B510-A322E1187337}</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07A4-4D9F-82BE-375EEAB2BE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59.3</c:v>
                </c:pt>
                <c:pt idx="16">
                  <c:v>60</c:v>
                </c:pt>
                <c:pt idx="24">
                  <c:v>61.1</c:v>
                </c:pt>
                <c:pt idx="32">
                  <c:v>61.7</c:v>
                </c:pt>
              </c:numCache>
            </c:numRef>
          </c:xVal>
          <c:yVal>
            <c:numRef>
              <c:f>公会計指標分析・財政指標組合せ分析表!$BP$55:$DC$55</c:f>
              <c:numCache>
                <c:formatCode>#,##0.0;"▲ "#,##0.0</c:formatCode>
                <c:ptCount val="40"/>
                <c:pt idx="8">
                  <c:v>38.9</c:v>
                </c:pt>
                <c:pt idx="16">
                  <c:v>37.6</c:v>
                </c:pt>
                <c:pt idx="24">
                  <c:v>34</c:v>
                </c:pt>
                <c:pt idx="32">
                  <c:v>33.9</c:v>
                </c:pt>
              </c:numCache>
            </c:numRef>
          </c:yVal>
          <c:smooth val="0"/>
          <c:extLst>
            <c:ext xmlns:c16="http://schemas.microsoft.com/office/drawing/2014/chart" uri="{C3380CC4-5D6E-409C-BE32-E72D297353CC}">
              <c16:uniqueId val="{00000013-07A4-4D9F-82BE-375EEAB2BE75}"/>
            </c:ext>
          </c:extLst>
        </c:ser>
        <c:dLbls>
          <c:showLegendKey val="0"/>
          <c:showVal val="1"/>
          <c:showCatName val="0"/>
          <c:showSerName val="0"/>
          <c:showPercent val="0"/>
          <c:showBubbleSize val="0"/>
        </c:dLbls>
        <c:axId val="46179840"/>
        <c:axId val="46181760"/>
      </c:scatterChart>
      <c:valAx>
        <c:axId val="46179840"/>
        <c:scaling>
          <c:orientation val="minMax"/>
          <c:max val="64"/>
          <c:min val="40"/>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0"/>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{72344A96-27E1-4C27-B77F-5D8985DB9A63}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40E-4592-AF9C-3A3999DACD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{177171CA-DD1F-422F-AF04-50CD3DDBB1F6}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0E-4592-AF9C-3A3999DACD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{5B14DD74-28F0-47AA-A068-C406E2988A09}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0E-4592-AF9C-3A3999DACD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{A8E4F667-F7C5-4777-BE5D-3267827FA82C}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0E-4592-AF9C-3A3999DACD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{8ACB81AE-04C3-4237-ADB8-608E35EBAF79}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0E-4592-AF9C-3A3999DACD49}"/>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{595B0EBE-D42C-470A-8ECD-4404A8C9AFA8}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40E-4592-AF9C-3A3999DACD49}"/>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{4DE044C2-0FDC-49F1-BD50-38DAE814A01C}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40E-4592-AF9C-3A3999DACD49}"/>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{8024E413-FB59-45FD-B553-F7AC683E83A8}</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40E-4592-AF9C-3A3999DACD49}"/>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{F5AD88D2-DCF2-406D-B1F1-172EB1D88F4E}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40E-4592-AF9C-3A3999DACD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13.2</c:v>
                </c:pt>
                <c:pt idx="8">
                  <c:v>12.8</c:v>
                </c:pt>
                <c:pt idx="16">
                  <c:v>12.2</c:v>
                </c:pt>
                <c:pt idx="24">
                  <c:v>11.5</c:v>
                </c:pt>
                <c:pt idx="32">
                  <c:v>10.4</c:v>
                </c:pt>
              </c:numCache>
            </c:numRef>
          </c:xVal>
          <c:yVal>
            <c:numRef>
              <c:f>公会計指標分析・財政指標組合せ分析表!$BP$73:$DC$73</c:f>
              <c:numCache>
                <c:formatCode>#,##0.0;"▲ "#,##0.0</c:formatCode>
                <c:ptCount val="40"/>
                <c:pt idx="0">
                  <c:v>93.7</c:v>
                </c:pt>
                <c:pt idx="8">
                  <c:v>81.8</c:v>
                </c:pt>
                <c:pt idx="16">
                  <c:v>77.5</c:v>
                </c:pt>
                <c:pt idx="24">
                  <c:v>74.2</c:v>
                </c:pt>
                <c:pt idx="32">
                  <c:v>64.900000000000006</c:v>
                </c:pt>
              </c:numCache>
            </c:numRef>
          </c:yVal>
          <c:smooth val="0"/>
          <c:extLst>
            <c:ext xmlns:c16="http://schemas.microsoft.com/office/drawing/2014/chart" uri="{C3380CC4-5D6E-409C-BE32-E72D297353CC}">
              <c16:uniqueId val="{00000009-840E-4592-AF9C-3A3999DACD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{3C643A9F-DB24-4E39-ADD3-1F0243BEB7C6}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40E-4592-AF9C-3A3999DACD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{04F0B0DD-E680-4629-B030-E2F439EA0871}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0E-4592-AF9C-3A3999DACD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{DF5217BA-4B95-4CF6-B663-56A6FFEA0974}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0E-4592-AF9C-3A3999DACD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{30ED6E26-7959-41B1-818D-930DF27DFDA6}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0E-4592-AF9C-3A3999DACD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{00BFECFB-F787-4A3F-B527-52F1B3F4F813}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0E-4592-AF9C-3A3999DACD49}"/>
                </c:ext>
              </c:extLst>
            </c:dLbl>
            <c:dLbl>
              <c:idx val="8"/>
              <c:layout>
                <c:manualLayout>
                  <c:x val="-3.0988097207289168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{F5C0DDD5-FB60-4838-BF11-0886ADE056D5}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40E-4592-AF9C-3A3999DACD49}"/>
                </c:ext>
              </c:extLst>
            </c:dLbl>
            <c:dLbl>
              <c:idx val="16"/>
              <c:layout>
                <c:manualLayout>
                  <c:x val="-2.8687401786452734E-2"/>
                  <c:y val="-7.280292511783292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{07C2AB0B-2B21-4840-8A1D-B8CD3F5F86F3}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40E-4592-AF9C-3A3999DACD49}"/>
                </c:ext>
              </c:extLst>
            </c:dLbl>
            <c:dLbl>
              <c:idx val="24"/>
              <c:layout>
                <c:manualLayout>
                  <c:x val="-3.5418547657118701E-2"/>
                  <c:y val="-7.5644544481258055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{33AF30EE-2C7B-42EA-902C-271D1A699651}</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40E-4592-AF9C-3A3999DACD49}"/>
                </c:ext>
              </c:extLst>
            </c:dLbl>
            <c:dLbl>
              <c:idx val="32"/>
              <c:layout>
                <c:manualLayout>
                  <c:x val="-3.1570342725075584E-2"/>
                  <c:y val="-3.8801786689152039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{4425B331-F390-4AE1-A578-EFBC66BC5E12}</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40E-4592-AF9C-3A3999DACD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6.7</c:v>
                </c:pt>
                <c:pt idx="8">
                  <c:v>6.4</c:v>
                </c:pt>
                <c:pt idx="16">
                  <c:v>6.1</c:v>
                </c:pt>
                <c:pt idx="24">
                  <c:v>5.9</c:v>
                </c:pt>
                <c:pt idx="32">
                  <c:v>5.7</c:v>
                </c:pt>
              </c:numCache>
            </c:numRef>
          </c:xVal>
          <c:yVal>
            <c:numRef>
              <c:f>公会計指標分析・財政指標組合せ分析表!$BP$77:$DC$77</c:f>
              <c:numCache>
                <c:formatCode>#,##0.0;"▲ "#,##0.0</c:formatCode>
                <c:ptCount val="40"/>
                <c:pt idx="0">
                  <c:v>41.4</c:v>
                </c:pt>
                <c:pt idx="8">
                  <c:v>38.9</c:v>
                </c:pt>
                <c:pt idx="16">
                  <c:v>37.6</c:v>
                </c:pt>
                <c:pt idx="24">
                  <c:v>34</c:v>
                </c:pt>
                <c:pt idx="32">
                  <c:v>33.9</c:v>
                </c:pt>
              </c:numCache>
            </c:numRef>
          </c:yVal>
          <c:smooth val="0"/>
          <c:extLst>
            <c:ext xmlns:c16="http://schemas.microsoft.com/office/drawing/2014/chart" uri="{C3380CC4-5D6E-409C-BE32-E72D297353CC}">
              <c16:uniqueId val="{00000013-840E-4592-AF9C-3A3999DACD49}"/>
            </c:ext>
          </c:extLst>
        </c:ser>
        <c:dLbls>
          <c:showLegendKey val="0"/>
          <c:showVal val="1"/>
          <c:showCatName val="0"/>
          <c:showSerName val="0"/>
          <c:showPercent val="0"/>
          <c:showBubbleSize val="0"/>
        </c:dLbls>
        <c:axId val="84219776"/>
        <c:axId val="84234240"/>
      </c:scatterChart>
      <c:valAx>
        <c:axId val="84219776"/>
        <c:scaling>
          <c:orientation val="minMax"/>
          <c:max val="13.9"/>
          <c:min val="5.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4"/>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891616E-A4E5-435F-9386-A3D661F884D3}"/>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A9A0CAD0-DF6C-46EB-83B0-99870248408E}"/>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C9EFD873-5222-441B-9F39-86A1ACDC2248}"/>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31B5AC1E-7D89-4B9A-A26C-34BC078731C5}"/>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D1144DD6-1D91-4652-A4E3-620FD70052E1}"/>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76534CF-5085-44AB-B83B-D53C4A7C02F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4ED7A462-5BD2-4312-8F17-059F9BD883D3}"/>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A41917F0-3879-43AA-A98B-D19F5208577D}"/>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110D7457-041F-4302-9FFD-EF4E3C711929}"/>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72015A62-FA2A-4E6E-9346-897FDA827C85}"/>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C7107D7B-CBB9-416E-8C55-C5A63E181256}"/>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120B0F06-6544-4B68-8F49-6B5C1E003F7F}"/>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B772CE20-6F8B-4344-9D16-4352A2CCDAE8}"/>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2B5BDA9F-7470-4950-8D1C-C4FAD8E701A2}"/>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7C1D78A-8C15-41EE-A891-19AB13E73865}"/>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29FF0CE9-A065-4BAD-AAD5-49D5CA600924}"/>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D971B71A-AE86-402C-A248-4B1E6FCA300E}"/>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13FB4C0-A573-4DDC-B861-7C33F6AF1E3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DA88681D-E186-4F53-AA50-5CCDD1A027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32C93984-477A-4711-8200-414A3F06579F}"/>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1ABD48E9-EAFE-4D0A-8E53-3AF9840785F1}"/>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元利償還金、公営企業、一部組合等への負担金が大幅な減となった。算入公債費等は前年近似値を維持しており、実質公債費比率は改善している。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新市民会館建設、市立病院の建替により、元利償還金増の見込みとなっていることから、事業を厳選し、元金償還額範囲内での起債を行うなど、地方債発行抑制に努める必要がある。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3871A2A-028D-4441-B25F-AE04AE8543B2}"/>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1C40C487-56EC-461B-9E92-7036FDD0C27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BB26C690-A054-47FE-BF22-852F2A19771F}"/>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D442B533-2C9B-440A-B6B9-DDDA019559F2}"/>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C8D21E5D-6B64-4BF4-93CB-2ED4198670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656CFF47-FA6B-40D0-821D-D9A172FF66CE}"/>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A3C62532-EBE8-4CD2-8E28-D2CC285F3DFC}"/>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701DD009-BCD5-443E-BFF3-5831EEC07A4F}"/>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74F5B3AC-28EE-4EB3-AC92-A8C311D496E7}"/>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BAE025E3-4253-47E8-B311-CE58720716C6}"/>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24091309-CB7F-4134-9C65-D736FEAD719F}"/>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7175F67A-8D1B-43C9-BE30-E06A05113381}"/>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4BB081B-9A42-4E09-ABE5-DA6FF9DA1B3E}"/>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EC855584-6A78-4DFD-A09B-8E6161443A8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534728D1-3601-4049-9CE9-01DCDFF10602}"/>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B864A18A-FC34-4074-87CB-CA055EC0E73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4E7E7BA-EEC9-46B3-9BB3-EDD0AF57DB9A}"/>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DD462FC-8DFB-4357-9CD8-B0D810274AEE}"/>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C5E02F42-44D4-4DCB-B67B-4974BA92CE7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A69D6310-AA2D-44D2-8025-8EC78E8C2D5F}"/>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DFCA14C7-F65F-4499-8793-C3F8A0082E4B}"/>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9C2F172B-C4EA-4517-BB46-C653B6B3C10B}"/>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45FA6910-9740-491B-B254-F4EFA3AA9B37}"/>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240FDB05-7D65-49C6-89CD-DD4BE2C40C45}"/>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2842EFF0-FF99-4900-BA95-0C1D835DC85A}"/>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4E96425D-665F-45EA-979C-14D6421E1E18}"/>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将来負担額の各項目において減少となり、充当可能基金、基準財政需要額算入見込額の増により、将来負担比率は、</a:t>
          </a:r>
          <a:r>
            <a:rPr kumimoji="1" lang="en-US" altLang="ja-JP" sz="1400" baseline="0">
              <a:latin typeface="ＭＳ ゴシック" pitchFamily="49" charset="-128"/>
              <a:ea typeface="ＭＳ ゴシック" pitchFamily="49" charset="-128"/>
            </a:rPr>
            <a:t>9.3</a:t>
          </a:r>
          <a:r>
            <a:rPr kumimoji="1" lang="ja-JP" altLang="en-US" sz="1400" baseline="0">
              <a:latin typeface="ＭＳ ゴシック" pitchFamily="49" charset="-128"/>
              <a:ea typeface="ＭＳ ゴシック" pitchFamily="49" charset="-128"/>
            </a:rPr>
            <a:t>ポイント改善した。</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新市民会館建設、市立病院の建替</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によ</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る地方債残高</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から、比率上昇が予想されるため</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業厳選</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による地方債発行額抑制や充当可能基金積立金増など財源確保対策を図る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46CE1D6-802E-487B-8CD4-7CF63DB750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F185F405-2DB3-4FAD-9262-E9855E33B2F9}"/>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E9275674-5D31-42A5-87E1-8CB011909B0D}"/>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5E4CDA5A-D735-46F0-A10F-248FE712F46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0C7B308-AD93-471C-8FC7-498FC8807DA7}"/>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A91599BE-5506-4841-9927-C05828AA25F6}"/>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8E7D5DEE-9E5F-4AAA-A41A-3C69305E6F9E}"/>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沖縄県那覇市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4D36B01-4436-4373-8B9A-9E2AD8D77933}"/>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68EA173C-266D-486A-BF91-893F39CD79E8}"/>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E60C7B15-6DE5-47B2-B5AB-110D20D7AA42}"/>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F576A84A-CF63-4DDA-A795-D214309F76D9}"/>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年度に扶助費や普通建設事業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単独事業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百万円減としていたが、令和元年度は堅調な経済状況による市税の増により、減債基金を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億円積み立てる等、基金全体で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コロナウイルス感染症拡大による経済状況の悪化による地方税の減収、および生活保護費、障害福祉サービス等給付費、認定こども園施設型給付費など扶助費の増や、老朽化した公共施設の整備のための普通建設事業費の増が見込まれ、減少傾向に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今後も事業の見直しや必要経費の適正化を行い、歳出削減できるよう努める。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18E9AC6A-1BA3-4259-AA24-3397996AE64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F70DBC3-8E37-416F-9ABB-B9C8A1090BBA}"/>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B26E246-747F-4145-8B12-EA9F2B8C95F1}"/>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施設整備基金：那覇市有の施設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建物及びそれに付随するものに限る。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の整備資金に充てるため基金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新市民会館建設基金：新市民会館建設のため、那覇市新市民会館建設基金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市営住宅基金：那覇市営住宅及び共同施設の円滑な運営に資するため基金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地域福祉基金：地域における在宅福祉、健康及び生きがいづくり、民間活動の活発化等の施策を推進することにより、高齢者等の保健福祉の向上を図るための基金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こどものみらい応援ﾌﾟﾛｼﾞｪｸﾄ推進基金：こどもの貧困対策を推進する事業の実施に資するための基金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主にふるさと納税寄付金の増にともなう基金積立の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億円、市営住宅整備にむけた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適宜、目的に沿った基金利用および取崩しを行い活用していく。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新市民会館建設基金は市民会館建設のため、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年度に取り崩す予定である。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CEC3534A-DECB-46B9-BFFE-B93BADF0A68A}"/>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BBB10BB-E7EE-4C22-81ED-99E8D83BF25D}"/>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4CC7C696-F411-4FFF-8A64-52FEFB579C63}"/>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扶助費の増及び公共施設の整備に対応するため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市税の減が見込まれることから、今後は大きく基金の取り崩しを行う見込みである、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1CF6C964-18EE-4FA2-8AFB-F8EEDA89532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E41DEBB-0226-48A1-9C9C-E5E6D5F00735}"/>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8349F75-A45B-4270-8BB6-6A4C0B7D1ED9}"/>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今後の公債費（元金）償還の財源確保のため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億円の積立を行った。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普通会計が厳しい中、公債費（元金）償還のため適宜取り崩して財源とする。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29C509C-7BB9-423F-93AB-F6E6D1E9A3AB}"/>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322,011
316,280
39.99
158,460,871
152,200,503
3,715,376
69,564,119
132,994,941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市営住宅や学校の改築が進み、有形固定資産が増えているが、事業用資産、インフラ資産の両方とも減価償却率が上昇したことにより、前年度</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ポイント上昇した。減価償却率は</a:t>
          </a:r>
          <a:r>
            <a:rPr kumimoji="1" lang="en-US" altLang="ja-JP" sz="1100">
              <a:latin typeface="ＭＳ Ｐゴシック" panose="020B0600070205080204" pitchFamily="50" charset="-128"/>
              <a:ea typeface="ＭＳ Ｐゴシック" panose="020B0600070205080204" pitchFamily="50" charset="-128"/>
            </a:rPr>
            <a:t>42.4</a:t>
          </a:r>
          <a:r>
            <a:rPr kumimoji="1" lang="ja-JP" altLang="en-US" sz="1100">
              <a:latin typeface="ＭＳ Ｐゴシック" panose="020B0600070205080204" pitchFamily="50" charset="-128"/>
              <a:ea typeface="ＭＳ Ｐゴシック" panose="020B0600070205080204" pitchFamily="50" charset="-128"/>
            </a:rPr>
            <a:t>％と、全国平均・県内平均と比べても低い数値となっているため、これを維持していくとともに、公共施設の更新に活用する。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0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34</xdr:row>
      <xdr:rowOff>75777</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flipV="1">
          <a:off x="4760595" y="5363210"/>
          <a:ext cx="1270" cy="131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79604</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000-000042000000}"/>
            </a:ext>
          </a:extLst>
        </xdr:cNvPr>
        <xdr:cNvSpPr txBox="1"/>
      </xdr:nvSpPr>
      <xdr:spPr>
        <a:xfrm>
          <a:off x="4813300" y="6680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75777</xdr:rowOff>
    </xdr:from>
    <xdr:to>
      <xdr:col>23</xdr:col>
      <xdr:colOff>174625</xdr:colOff>
      <xdr:row>34</xdr:row>
      <xdr:rowOff>75777</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a:off x="4673600" y="6676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000-000044000000}"/>
            </a:ext>
          </a:extLst>
        </xdr:cNvPr>
        <xdr:cNvSpPr txBox="1"/>
      </xdr:nvSpPr>
      <xdr:spPr>
        <a:xfrm>
          <a:off x="4813300" y="513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106274</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000-000046000000}"/>
            </a:ext>
          </a:extLst>
        </xdr:cNvPr>
        <xdr:cNvSpPr txBox="1"/>
      </xdr:nvSpPr>
      <xdr:spPr>
        <a:xfrm>
          <a:off x="4813300" y="60212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1" name="フローチャート: 判断 70">
          <a:extLst>
            <a:ext uri="{FF2B5EF4-FFF2-40B4-BE49-F238E27FC236}">
              <a16:creationId xmlns:a16="http://schemas.microsoft.com/office/drawing/2014/main" id="{00000000-0008-0000-0000-000047000000}"/>
            </a:ext>
          </a:extLst>
        </xdr:cNvPr>
        <xdr:cNvSpPr/>
      </xdr:nvSpPr>
      <xdr:spPr>
        <a:xfrm>
          <a:off x="47117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000-000048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41487</xdr:rowOff>
    </xdr:from>
    <xdr:to>
      <xdr:col>11</xdr:col>
      <xdr:colOff>187325</xdr:colOff>
      <xdr:row>30</xdr:row>
      <xdr:rowOff>143087</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2476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73872</xdr:rowOff>
    </xdr:from>
    <xdr:to>
      <xdr:col>7</xdr:col>
      <xdr:colOff>187325</xdr:colOff>
      <xdr:row>31</xdr:row>
      <xdr:rowOff>4022</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1714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119168</xdr:rowOff>
    </xdr:from>
    <xdr:to>
      <xdr:col>23</xdr:col>
      <xdr:colOff>136525</xdr:colOff>
      <xdr:row>27</xdr:row>
      <xdr:rowOff>49318</xdr:rowOff>
    </xdr:to>
    <xdr:sp macro="" textlink="">
      <xdr:nvSpPr>
        <xdr:cNvPr id="81" name="楕円 80">
          <a:extLst>
            <a:ext uri="{FF2B5EF4-FFF2-40B4-BE49-F238E27FC236}">
              <a16:creationId xmlns:a16="http://schemas.microsoft.com/office/drawing/2014/main" id="{00000000-0008-0000-0000-000051000000}"/>
            </a:ext>
          </a:extLst>
        </xdr:cNvPr>
        <xdr:cNvSpPr/>
      </xdr:nvSpPr>
      <xdr:spPr>
        <a:xfrm>
          <a:off x="4711700" y="5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36212</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000-000052000000}"/>
            </a:ext>
          </a:extLst>
        </xdr:cNvPr>
        <xdr:cNvSpPr txBox="1"/>
      </xdr:nvSpPr>
      <xdr:spPr>
        <a:xfrm>
          <a:off x="4813300" y="5265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90382</xdr:rowOff>
    </xdr:from>
    <xdr:to>
      <xdr:col>19</xdr:col>
      <xdr:colOff>187325</xdr:colOff>
      <xdr:row>27</xdr:row>
      <xdr:rowOff>20532</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000500" y="531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141182</xdr:rowOff>
    </xdr:from>
    <xdr:to>
      <xdr:col>23</xdr:col>
      <xdr:colOff>85725</xdr:colOff>
      <xdr:row>26</xdr:row>
      <xdr:rowOff>169968</xdr:rowOff>
    </xdr:to>
    <xdr:cxnSp macro="">
      <xdr:nvCxnSpPr>
        <xdr:cNvPr id="84" name="直線コネクタ 83">
          <a:extLst>
            <a:ext uri="{FF2B5EF4-FFF2-40B4-BE49-F238E27FC236}">
              <a16:creationId xmlns:a16="http://schemas.microsoft.com/office/drawing/2014/main" id="{00000000-0008-0000-0000-000054000000}"/>
            </a:ext>
          </a:extLst>
        </xdr:cNvPr>
        <xdr:cNvCxnSpPr/>
      </xdr:nvCxnSpPr>
      <xdr:spPr>
        <a:xfrm>
          <a:off x="4051300" y="5370407"/>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26</xdr:row>
      <xdr:rowOff>83185</xdr:rowOff>
    </xdr:from>
    <xdr:to>
      <xdr:col>15</xdr:col>
      <xdr:colOff>187325</xdr:colOff>
      <xdr:row>27</xdr:row>
      <xdr:rowOff>13335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3238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133985</xdr:rowOff>
    </xdr:from>
    <xdr:to>
      <xdr:col>19</xdr:col>
      <xdr:colOff>136525</xdr:colOff>
      <xdr:row>26</xdr:row>
      <xdr:rowOff>141182</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3289300" y="536321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83185</xdr:rowOff>
    </xdr:from>
    <xdr:to>
      <xdr:col>11</xdr:col>
      <xdr:colOff>187325</xdr:colOff>
      <xdr:row>27</xdr:row>
      <xdr:rowOff>13335</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2476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133985</xdr:rowOff>
    </xdr:from>
    <xdr:to>
      <xdr:col>15</xdr:col>
      <xdr:colOff>136525</xdr:colOff>
      <xdr:row>26</xdr:row>
      <xdr:rowOff>133985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2527300" y="536321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89" name="n_1aveValue有形固定資産減価償却率">
          <a:extLst>
            <a:ext uri="{FF2B5EF4-FFF2-40B4-BE49-F238E27FC236}">
              <a16:creationId xmlns:a16="http://schemas.microsoft.com/office/drawing/2014/main" id="{00000000-0008-0000-0000-000059000000}"/>
            </a:ext>
          </a:extLst>
        </xdr:cNvPr>
        <xdr:cNvSpPr txBox="1"/>
      </xdr:nvSpPr>
      <xdr:spPr>
        <a:xfrm>
          <a:off x="3836044" y="6114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90" name="n_2aveValue有形固定資産減価償却率">
          <a:extLst>
            <a:ext uri="{FF2B5EF4-FFF2-40B4-BE49-F238E27FC236}">
              <a16:creationId xmlns:a16="http://schemas.microsoft.com/office/drawing/2014/main" id="{00000000-0008-0000-0000-00005A000000}"/>
            </a:ext>
          </a:extLst>
        </xdr:cNvPr>
        <xdr:cNvSpPr txBox="1"/>
      </xdr:nvSpPr>
      <xdr:spPr>
        <a:xfrm>
          <a:off x="3086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134214</xdr:rowOff>
    </xdr:from>
    <xdr:ext cx="405111" cy="259045"/>
    <xdr:sp macro="" textlink="">
      <xdr:nvSpPr>
        <xdr:cNvPr id="91" name="n_3aveValue有形固定資産減価償却率">
          <a:extLst>
            <a:ext uri="{FF2B5EF4-FFF2-40B4-BE49-F238E27FC236}">
              <a16:creationId xmlns:a16="http://schemas.microsoft.com/office/drawing/2014/main" id="{00000000-0008-0000-0000-00005B000000}"/>
            </a:ext>
          </a:extLst>
        </xdr:cNvPr>
        <xdr:cNvSpPr txBox="1"/>
      </xdr:nvSpPr>
      <xdr:spPr>
        <a:xfrm>
          <a:off x="2324744" y="604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20549</xdr:rowOff>
    </xdr:from>
    <xdr:ext cx="405111" cy="259045"/>
    <xdr:sp macro="" textlink="">
      <xdr:nvSpPr>
        <xdr:cNvPr id="92" name="n_4aveValue有形固定資産減価償却率">
          <a:extLst>
            <a:ext uri="{FF2B5EF4-FFF2-40B4-BE49-F238E27FC236}">
              <a16:creationId xmlns:a16="http://schemas.microsoft.com/office/drawing/2014/main" id="{00000000-0008-0000-0000-00005C000000}"/>
            </a:ext>
          </a:extLst>
        </xdr:cNvPr>
        <xdr:cNvSpPr txBox="1"/>
      </xdr:nvSpPr>
      <xdr:spPr>
        <a:xfrm>
          <a:off x="1562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37059</xdr:rowOff>
    </xdr:from>
    <xdr:ext cx="405111" cy="259045"/>
    <xdr:sp macro="" textlink="">
      <xdr:nvSpPr>
        <xdr:cNvPr id="93" name="n_1mainValue有形固定資産減価償却率">
          <a:extLst>
            <a:ext uri="{FF2B5EF4-FFF2-40B4-BE49-F238E27FC236}">
              <a16:creationId xmlns:a16="http://schemas.microsoft.com/office/drawing/2014/main" id="{00000000-0008-0000-0000-00005D000000}"/>
            </a:ext>
          </a:extLst>
        </xdr:cNvPr>
        <xdr:cNvSpPr txBox="1"/>
      </xdr:nvSpPr>
      <xdr:spPr>
        <a:xfrm>
          <a:off x="3836044" y="5094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29862</xdr:rowOff>
    </xdr:from>
    <xdr:ext cx="405111" cy="259045"/>
    <xdr:sp macro="" textlink="">
      <xdr:nvSpPr>
        <xdr:cNvPr id="94" name="n_2mainValue有形固定資産減価償却率">
          <a:extLst>
            <a:ext uri="{FF2B5EF4-FFF2-40B4-BE49-F238E27FC236}">
              <a16:creationId xmlns:a16="http://schemas.microsoft.com/office/drawing/2014/main" id="{00000000-0008-0000-0000-00005E000000}"/>
            </a:ext>
          </a:extLst>
        </xdr:cNvPr>
        <xdr:cNvSpPr txBox="1"/>
      </xdr:nvSpPr>
      <xdr:spPr>
        <a:xfrm>
          <a:off x="3086744" y="508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29862</xdr:rowOff>
    </xdr:from>
    <xdr:ext cx="405111" cy="259045"/>
    <xdr:sp macro="" textlink="">
      <xdr:nvSpPr>
        <xdr:cNvPr id="95" name="n_3mainValue有形固定資産減価償却率">
          <a:extLst>
            <a:ext uri="{FF2B5EF4-FFF2-40B4-BE49-F238E27FC236}">
              <a16:creationId xmlns:a16="http://schemas.microsoft.com/office/drawing/2014/main" id="{00000000-0008-0000-0000-00005F000000}"/>
            </a:ext>
          </a:extLst>
        </xdr:cNvPr>
        <xdr:cNvSpPr txBox="1"/>
      </xdr:nvSpPr>
      <xdr:spPr>
        <a:xfrm>
          <a:off x="2324744" y="508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00000000-0008-0000-0000-000060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全国平均に比べ</a:t>
          </a:r>
          <a:r>
            <a:rPr kumimoji="1" lang="en-US" altLang="ja-JP" sz="1100">
              <a:latin typeface="ＭＳ Ｐゴシック" panose="020B0600070205080204" pitchFamily="50" charset="-128"/>
              <a:ea typeface="ＭＳ Ｐゴシック" panose="020B0600070205080204" pitchFamily="50" charset="-128"/>
            </a:rPr>
            <a:t>5.3</a:t>
          </a:r>
          <a:r>
            <a:rPr kumimoji="1" lang="ja-JP" altLang="en-US" sz="1100">
              <a:latin typeface="ＭＳ Ｐゴシック" panose="020B0600070205080204" pitchFamily="50" charset="-128"/>
              <a:ea typeface="ＭＳ Ｐゴシック" panose="020B0600070205080204" pitchFamily="50" charset="-128"/>
            </a:rPr>
            <a:t>％少ないが、県内平均に比べると</a:t>
          </a:r>
          <a:r>
            <a:rPr kumimoji="1" lang="en-US" altLang="ja-JP" sz="1100">
              <a:latin typeface="ＭＳ Ｐゴシック" panose="020B0600070205080204" pitchFamily="50" charset="-128"/>
              <a:ea typeface="ＭＳ Ｐゴシック" panose="020B0600070205080204" pitchFamily="50" charset="-128"/>
            </a:rPr>
            <a:t>135.6%</a:t>
          </a:r>
          <a:r>
            <a:rPr kumimoji="1" lang="ja-JP" altLang="en-US" sz="1100">
              <a:latin typeface="ＭＳ Ｐゴシック" panose="020B0600070205080204" pitchFamily="50" charset="-128"/>
              <a:ea typeface="ＭＳ Ｐゴシック" panose="020B0600070205080204" pitchFamily="50" charset="-128"/>
            </a:rPr>
            <a:t>高い。前年度より</a:t>
          </a:r>
          <a:r>
            <a:rPr kumimoji="1" lang="en-US" altLang="ja-JP" sz="1100">
              <a:latin typeface="ＭＳ Ｐゴシック" panose="020B0600070205080204" pitchFamily="50" charset="-128"/>
              <a:ea typeface="ＭＳ Ｐゴシック" panose="020B0600070205080204" pitchFamily="50" charset="-128"/>
            </a:rPr>
            <a:t>50.7</a:t>
          </a:r>
          <a:r>
            <a:rPr kumimoji="1" lang="ja-JP" altLang="en-US" sz="1100">
              <a:latin typeface="ＭＳ Ｐゴシック" panose="020B0600070205080204" pitchFamily="50" charset="-128"/>
              <a:ea typeface="ＭＳ Ｐゴシック" panose="020B0600070205080204" pitchFamily="50" charset="-128"/>
            </a:rPr>
            <a:t>％改善した要因としては、充当可能財源として基金積立を行った影響がある。今後も財源の確保および起債圧縮を検討する。</a:t>
          </a: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00000000-0008-0000-0000-00006E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2" name="直線コネクタ 111">
          <a:extLst>
            <a:ext uri="{FF2B5EF4-FFF2-40B4-BE49-F238E27FC236}">
              <a16:creationId xmlns:a16="http://schemas.microsoft.com/office/drawing/2014/main" id="{00000000-0008-0000-0000-000070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4" name="直線コネクタ 113">
          <a:extLst>
            <a:ext uri="{FF2B5EF4-FFF2-40B4-BE49-F238E27FC236}">
              <a16:creationId xmlns:a16="http://schemas.microsoft.com/office/drawing/2014/main" id="{00000000-0008-0000-0000-000072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6" name="直線コネクタ 115">
          <a:extLst>
            <a:ext uri="{FF2B5EF4-FFF2-40B4-BE49-F238E27FC236}">
              <a16:creationId xmlns:a16="http://schemas.microsoft.com/office/drawing/2014/main" id="{00000000-0008-0000-0000-000074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8" name="直線コネクタ 117">
          <a:extLst>
            <a:ext uri="{FF2B5EF4-FFF2-40B4-BE49-F238E27FC236}">
              <a16:creationId xmlns:a16="http://schemas.microsoft.com/office/drawing/2014/main" id="{00000000-0008-0000-0000-000076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0" name="直線コネクタ 119">
          <a:extLst>
            <a:ext uri="{FF2B5EF4-FFF2-40B4-BE49-F238E27FC236}">
              <a16:creationId xmlns:a16="http://schemas.microsoft.com/office/drawing/2014/main" id="{00000000-0008-0000-0000-000078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0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0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23792</xdr:rowOff>
    </xdr:to>
    <xdr:cxnSp macro="">
      <xdr:nvCxnSpPr>
        <xdr:cNvPr id="124" name="直線コネクタ 123">
          <a:extLst>
            <a:ext uri="{FF2B5EF4-FFF2-40B4-BE49-F238E27FC236}">
              <a16:creationId xmlns:a16="http://schemas.microsoft.com/office/drawing/2014/main" id="{00000000-0008-0000-0000-00007C000000}"/>
            </a:ext>
          </a:extLst>
        </xdr:cNvPr>
        <xdr:cNvCxnSpPr/>
      </xdr:nvCxnSpPr>
      <xdr:spPr>
        <a:xfrm flipV="1">
          <a:off x="14793595" y="5312833"/>
          <a:ext cx="1269" cy="1483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27619</xdr:rowOff>
    </xdr:from>
    <xdr:ext cx="560923" cy="259045"/>
    <xdr:sp macro="" textlink="">
      <xdr:nvSpPr>
        <xdr:cNvPr id="125" name="債務償還比率最小値テキスト">
          <a:extLst>
            <a:ext uri="{FF2B5EF4-FFF2-40B4-BE49-F238E27FC236}">
              <a16:creationId xmlns:a16="http://schemas.microsoft.com/office/drawing/2014/main" id="{00000000-0008-0000-0000-00007D000000}"/>
            </a:ext>
          </a:extLst>
        </xdr:cNvPr>
        <xdr:cNvSpPr txBox="1"/>
      </xdr:nvSpPr>
      <xdr:spPr>
        <a:xfrm>
          <a:off x="14846300" y="6799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23792</xdr:rowOff>
    </xdr:from>
    <xdr:to>
      <xdr:col>76</xdr:col>
      <xdr:colOff>111125</xdr:colOff>
      <xdr:row>35</xdr:row>
      <xdr:rowOff>23792</xdr:rowOff>
    </xdr:to>
    <xdr:cxnSp macro="">
      <xdr:nvCxnSpPr>
        <xdr:cNvPr id="126" name="直線コネクタ 125">
          <a:extLst>
            <a:ext uri="{FF2B5EF4-FFF2-40B4-BE49-F238E27FC236}">
              <a16:creationId xmlns:a16="http://schemas.microsoft.com/office/drawing/2014/main" id="{00000000-0008-0000-0000-00007E000000}"/>
            </a:ext>
          </a:extLst>
        </xdr:cNvPr>
        <xdr:cNvCxnSpPr/>
      </xdr:nvCxnSpPr>
      <xdr:spPr>
        <a:xfrm>
          <a:off x="14706600" y="6796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7" name="債務償還比率最大値テキスト">
          <a:extLst>
            <a:ext uri="{FF2B5EF4-FFF2-40B4-BE49-F238E27FC236}">
              <a16:creationId xmlns:a16="http://schemas.microsoft.com/office/drawing/2014/main" id="{00000000-0008-0000-0000-00007F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8" name="直線コネクタ 127">
          <a:extLst>
            <a:ext uri="{FF2B5EF4-FFF2-40B4-BE49-F238E27FC236}">
              <a16:creationId xmlns:a16="http://schemas.microsoft.com/office/drawing/2014/main" id="{00000000-0008-0000-0000-000080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165717</xdr:rowOff>
    </xdr:from>
    <xdr:ext cx="469744" cy="259045"/>
    <xdr:sp macro="" textlink="">
      <xdr:nvSpPr>
        <xdr:cNvPr id="129" name="債務償還比率平均値テキスト">
          <a:extLst>
            <a:ext uri="{FF2B5EF4-FFF2-40B4-BE49-F238E27FC236}">
              <a16:creationId xmlns:a16="http://schemas.microsoft.com/office/drawing/2014/main" id="{00000000-0008-0000-0000-000081000000}"/>
            </a:ext>
          </a:extLst>
        </xdr:cNvPr>
        <xdr:cNvSpPr txBox="1"/>
      </xdr:nvSpPr>
      <xdr:spPr>
        <a:xfrm>
          <a:off x="14846300" y="5909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142840</xdr:rowOff>
    </xdr:from>
    <xdr:to>
      <xdr:col>76</xdr:col>
      <xdr:colOff>73025</xdr:colOff>
      <xdr:row>31</xdr:row>
      <xdr:rowOff>72990</xdr:rowOff>
    </xdr:to>
    <xdr:sp macro="" textlink="">
      <xdr:nvSpPr>
        <xdr:cNvPr id="130" name="フローチャート: 判断 129">
          <a:extLst>
            <a:ext uri="{FF2B5EF4-FFF2-40B4-BE49-F238E27FC236}">
              <a16:creationId xmlns:a16="http://schemas.microsoft.com/office/drawing/2014/main" id="{00000000-0008-0000-0000-000082000000}"/>
            </a:ext>
          </a:extLst>
        </xdr:cNvPr>
        <xdr:cNvSpPr/>
      </xdr:nvSpPr>
      <xdr:spPr>
        <a:xfrm>
          <a:off x="147447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117532</xdr:rowOff>
    </xdr:from>
    <xdr:to>
      <xdr:col>72</xdr:col>
      <xdr:colOff>123825</xdr:colOff>
      <xdr:row>31</xdr:row>
      <xdr:rowOff>47682</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033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132285</xdr:rowOff>
    </xdr:from>
    <xdr:to>
      <xdr:col>68</xdr:col>
      <xdr:colOff>123825</xdr:colOff>
      <xdr:row>31</xdr:row>
      <xdr:rowOff>62435</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3271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133844</xdr:rowOff>
    </xdr:from>
    <xdr:to>
      <xdr:col>64</xdr:col>
      <xdr:colOff>123825</xdr:colOff>
      <xdr:row>31</xdr:row>
      <xdr:rowOff>63994</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2509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67275</xdr:rowOff>
    </xdr:from>
    <xdr:to>
      <xdr:col>60</xdr:col>
      <xdr:colOff>123825</xdr:colOff>
      <xdr:row>30</xdr:row>
      <xdr:rowOff>168875</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1747500" y="598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149197</xdr:rowOff>
    </xdr:from>
    <xdr:to>
      <xdr:col>76</xdr:col>
      <xdr:colOff>73025</xdr:colOff>
      <xdr:row>31</xdr:row>
      <xdr:rowOff>79347</xdr:rowOff>
    </xdr:to>
    <xdr:sp macro="" textlink="">
      <xdr:nvSpPr>
        <xdr:cNvPr id="140" name="楕円 139">
          <a:extLst>
            <a:ext uri="{FF2B5EF4-FFF2-40B4-BE49-F238E27FC236}">
              <a16:creationId xmlns:a16="http://schemas.microsoft.com/office/drawing/2014/main" id="{00000000-0008-0000-0000-00008C000000}"/>
            </a:ext>
          </a:extLst>
        </xdr:cNvPr>
        <xdr:cNvSpPr/>
      </xdr:nvSpPr>
      <xdr:spPr>
        <a:xfrm>
          <a:off x="14744700" y="606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127624</xdr:rowOff>
    </xdr:from>
    <xdr:ext cx="469744" cy="259045"/>
    <xdr:sp macro="" textlink="">
      <xdr:nvSpPr>
        <xdr:cNvPr id="141" name="債務償還比率該当値テキスト">
          <a:extLst>
            <a:ext uri="{FF2B5EF4-FFF2-40B4-BE49-F238E27FC236}">
              <a16:creationId xmlns:a16="http://schemas.microsoft.com/office/drawing/2014/main" id="{00000000-0008-0000-0000-00008D000000}"/>
            </a:ext>
          </a:extLst>
        </xdr:cNvPr>
        <xdr:cNvSpPr txBox="1"/>
      </xdr:nvSpPr>
      <xdr:spPr>
        <a:xfrm>
          <a:off x="14846300" y="6042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38558</xdr:rowOff>
    </xdr:from>
    <xdr:to>
      <xdr:col>72</xdr:col>
      <xdr:colOff>123825</xdr:colOff>
      <xdr:row>31</xdr:row>
      <xdr:rowOff>140158</xdr:rowOff>
    </xdr:to>
    <xdr:sp macro="" textlink="">
      <xdr:nvSpPr>
        <xdr:cNvPr id="142" name="楕円 141">
          <a:extLst>
            <a:ext uri="{FF2B5EF4-FFF2-40B4-BE49-F238E27FC236}">
              <a16:creationId xmlns:a16="http://schemas.microsoft.com/office/drawing/2014/main" id="{00000000-0008-0000-0000-00008E000000}"/>
            </a:ext>
          </a:extLst>
        </xdr:cNvPr>
        <xdr:cNvSpPr/>
      </xdr:nvSpPr>
      <xdr:spPr>
        <a:xfrm>
          <a:off x="14033500" y="612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28547</xdr:rowOff>
    </xdr:from>
    <xdr:to>
      <xdr:col>76</xdr:col>
      <xdr:colOff>22225</xdr:colOff>
      <xdr:row>31</xdr:row>
      <xdr:rowOff>89358</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flipV="1">
          <a:off x="14084300" y="6115022"/>
          <a:ext cx="711200" cy="6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114533</xdr:rowOff>
    </xdr:from>
    <xdr:to>
      <xdr:col>68</xdr:col>
      <xdr:colOff>123825</xdr:colOff>
      <xdr:row>31</xdr:row>
      <xdr:rowOff>44683</xdr:rowOff>
    </xdr:to>
    <xdr:sp macro="" textlink="">
      <xdr:nvSpPr>
        <xdr:cNvPr id="144" name="楕円 143">
          <a:extLst>
            <a:ext uri="{FF2B5EF4-FFF2-40B4-BE49-F238E27FC236}">
              <a16:creationId xmlns:a16="http://schemas.microsoft.com/office/drawing/2014/main" id="{00000000-0008-0000-0000-000090000000}"/>
            </a:ext>
          </a:extLst>
        </xdr:cNvPr>
        <xdr:cNvSpPr/>
      </xdr:nvSpPr>
      <xdr:spPr>
        <a:xfrm>
          <a:off x="13271500" y="602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165333</xdr:rowOff>
    </xdr:from>
    <xdr:to>
      <xdr:col>72</xdr:col>
      <xdr:colOff>73025</xdr:colOff>
      <xdr:row>31</xdr:row>
      <xdr:rowOff>89358</xdr:rowOff>
    </xdr:to>
    <xdr:cxnSp macro="">
      <xdr:nvCxnSpPr>
        <xdr:cNvPr id="145" name="直線コネクタ 144">
          <a:extLst>
            <a:ext uri="{FF2B5EF4-FFF2-40B4-BE49-F238E27FC236}">
              <a16:creationId xmlns:a16="http://schemas.microsoft.com/office/drawing/2014/main" id="{00000000-0008-0000-0000-000091000000}"/>
            </a:ext>
          </a:extLst>
        </xdr:cNvPr>
        <xdr:cNvCxnSpPr/>
      </xdr:nvCxnSpPr>
      <xdr:spPr>
        <a:xfrm>
          <a:off x="13322300" y="6080358"/>
          <a:ext cx="762000" cy="9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137802</xdr:rowOff>
    </xdr:from>
    <xdr:to>
      <xdr:col>64</xdr:col>
      <xdr:colOff>123825</xdr:colOff>
      <xdr:row>31</xdr:row>
      <xdr:rowOff>67952</xdr:rowOff>
    </xdr:to>
    <xdr:sp macro="" textlink="">
      <xdr:nvSpPr>
        <xdr:cNvPr id="146" name="楕円 145">
          <a:extLst>
            <a:ext uri="{FF2B5EF4-FFF2-40B4-BE49-F238E27FC236}">
              <a16:creationId xmlns:a16="http://schemas.microsoft.com/office/drawing/2014/main" id="{00000000-0008-0000-0000-000092000000}"/>
            </a:ext>
          </a:extLst>
        </xdr:cNvPr>
        <xdr:cNvSpPr/>
      </xdr:nvSpPr>
      <xdr:spPr>
        <a:xfrm>
          <a:off x="12509500" y="605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165333</xdr:rowOff>
    </xdr:from>
    <xdr:to>
      <xdr:col>68</xdr:col>
      <xdr:colOff>73025</xdr:colOff>
      <xdr:row>31</xdr:row>
      <xdr:rowOff>17152</xdr:rowOff>
    </xdr:to>
    <xdr:cxnSp macro="">
      <xdr:nvCxnSpPr>
        <xdr:cNvPr id="147" name="直線コネクタ 146">
          <a:extLst>
            <a:ext uri="{FF2B5EF4-FFF2-40B4-BE49-F238E27FC236}">
              <a16:creationId xmlns:a16="http://schemas.microsoft.com/office/drawing/2014/main" id="{00000000-0008-0000-0000-000093000000}"/>
            </a:ext>
          </a:extLst>
        </xdr:cNvPr>
        <xdr:cNvCxnSpPr/>
      </xdr:nvCxnSpPr>
      <xdr:spPr>
        <a:xfrm flipV="1">
          <a:off x="12560300" y="6080358"/>
          <a:ext cx="762000" cy="2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108176</xdr:rowOff>
    </xdr:from>
    <xdr:to>
      <xdr:col>60</xdr:col>
      <xdr:colOff>123825</xdr:colOff>
      <xdr:row>31</xdr:row>
      <xdr:rowOff>38326</xdr:rowOff>
    </xdr:to>
    <xdr:sp macro="" textlink="">
      <xdr:nvSpPr>
        <xdr:cNvPr id="148" name="楕円 147">
          <a:extLst>
            <a:ext uri="{FF2B5EF4-FFF2-40B4-BE49-F238E27FC236}">
              <a16:creationId xmlns:a16="http://schemas.microsoft.com/office/drawing/2014/main" id="{00000000-0008-0000-0000-000094000000}"/>
            </a:ext>
          </a:extLst>
        </xdr:cNvPr>
        <xdr:cNvSpPr/>
      </xdr:nvSpPr>
      <xdr:spPr>
        <a:xfrm>
          <a:off x="11747500" y="602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158976</xdr:rowOff>
    </xdr:from>
    <xdr:to>
      <xdr:col>64</xdr:col>
      <xdr:colOff>73025</xdr:colOff>
      <xdr:row>31</xdr:row>
      <xdr:rowOff>17152</xdr:rowOff>
    </xdr:to>
    <xdr:cxnSp macro="">
      <xdr:nvCxnSpPr>
        <xdr:cNvPr id="149" name="直線コネクタ 148">
          <a:extLst>
            <a:ext uri="{FF2B5EF4-FFF2-40B4-BE49-F238E27FC236}">
              <a16:creationId xmlns:a16="http://schemas.microsoft.com/office/drawing/2014/main" id="{00000000-0008-0000-0000-000095000000}"/>
            </a:ext>
          </a:extLst>
        </xdr:cNvPr>
        <xdr:cNvCxnSpPr/>
      </xdr:nvCxnSpPr>
      <xdr:spPr>
        <a:xfrm>
          <a:off x="11798300" y="6074001"/>
          <a:ext cx="762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64209</xdr:rowOff>
    </xdr:from>
    <xdr:ext cx="469744" cy="259045"/>
    <xdr:sp macro="" textlink="">
      <xdr:nvSpPr>
        <xdr:cNvPr id="150" name="n_1aveValue債務償還比率">
          <a:extLst>
            <a:ext uri="{FF2B5EF4-FFF2-40B4-BE49-F238E27FC236}">
              <a16:creationId xmlns:a16="http://schemas.microsoft.com/office/drawing/2014/main" id="{00000000-0008-0000-0000-000096000000}"/>
            </a:ext>
          </a:extLst>
        </xdr:cNvPr>
        <xdr:cNvSpPr txBox="1"/>
      </xdr:nvSpPr>
      <xdr:spPr>
        <a:xfrm>
          <a:off x="138367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53562</xdr:rowOff>
    </xdr:from>
    <xdr:ext cx="469744" cy="259045"/>
    <xdr:sp macro="" textlink="">
      <xdr:nvSpPr>
        <xdr:cNvPr id="151" name="n_2aveValue債務償還比率">
          <a:extLst>
            <a:ext uri="{FF2B5EF4-FFF2-40B4-BE49-F238E27FC236}">
              <a16:creationId xmlns:a16="http://schemas.microsoft.com/office/drawing/2014/main" id="{00000000-0008-0000-0000-000097000000}"/>
            </a:ext>
          </a:extLst>
        </xdr:cNvPr>
        <xdr:cNvSpPr txBox="1"/>
      </xdr:nvSpPr>
      <xdr:spPr>
        <a:xfrm>
          <a:off x="13087427" y="614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80521</xdr:rowOff>
    </xdr:from>
    <xdr:ext cx="469744" cy="259045"/>
    <xdr:sp macro="" textlink="">
      <xdr:nvSpPr>
        <xdr:cNvPr id="152" name="n_3aveValue債務償還比率">
          <a:extLst>
            <a:ext uri="{FF2B5EF4-FFF2-40B4-BE49-F238E27FC236}">
              <a16:creationId xmlns:a16="http://schemas.microsoft.com/office/drawing/2014/main" id="{00000000-0008-0000-0000-000098000000}"/>
            </a:ext>
          </a:extLst>
        </xdr:cNvPr>
        <xdr:cNvSpPr txBox="1"/>
      </xdr:nvSpPr>
      <xdr:spPr>
        <a:xfrm>
          <a:off x="12325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13952</xdr:rowOff>
    </xdr:from>
    <xdr:ext cx="469744" cy="259045"/>
    <xdr:sp macro="" textlink="">
      <xdr:nvSpPr>
        <xdr:cNvPr id="153" name="n_4aveValue債務償還比率">
          <a:extLst>
            <a:ext uri="{FF2B5EF4-FFF2-40B4-BE49-F238E27FC236}">
              <a16:creationId xmlns:a16="http://schemas.microsoft.com/office/drawing/2014/main" id="{00000000-0008-0000-0000-000099000000}"/>
            </a:ext>
          </a:extLst>
        </xdr:cNvPr>
        <xdr:cNvSpPr txBox="1"/>
      </xdr:nvSpPr>
      <xdr:spPr>
        <a:xfrm>
          <a:off x="11563427" y="57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131285</xdr:rowOff>
    </xdr:from>
    <xdr:ext cx="469744" cy="259045"/>
    <xdr:sp macro="" textlink="">
      <xdr:nvSpPr>
        <xdr:cNvPr id="154" name="n_1mainValue債務償還比率">
          <a:extLst>
            <a:ext uri="{FF2B5EF4-FFF2-40B4-BE49-F238E27FC236}">
              <a16:creationId xmlns:a16="http://schemas.microsoft.com/office/drawing/2014/main" id="{00000000-0008-0000-0000-00009A000000}"/>
            </a:ext>
          </a:extLst>
        </xdr:cNvPr>
        <xdr:cNvSpPr txBox="1"/>
      </xdr:nvSpPr>
      <xdr:spPr>
        <a:xfrm>
          <a:off x="13836727" y="6217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61210</xdr:rowOff>
    </xdr:from>
    <xdr:ext cx="469744" cy="259045"/>
    <xdr:sp macro="" textlink="">
      <xdr:nvSpPr>
        <xdr:cNvPr id="155" name="n_2mainValue債務償還比率">
          <a:extLst>
            <a:ext uri="{FF2B5EF4-FFF2-40B4-BE49-F238E27FC236}">
              <a16:creationId xmlns:a16="http://schemas.microsoft.com/office/drawing/2014/main" id="{00000000-0008-0000-0000-00009B000000}"/>
            </a:ext>
          </a:extLst>
        </xdr:cNvPr>
        <xdr:cNvSpPr txBox="1"/>
      </xdr:nvSpPr>
      <xdr:spPr>
        <a:xfrm>
          <a:off x="13087427" y="580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59079</xdr:rowOff>
    </xdr:from>
    <xdr:ext cx="469744" cy="259045"/>
    <xdr:sp macro="" textlink="">
      <xdr:nvSpPr>
        <xdr:cNvPr id="156" name="n_3mainValue債務償還比率">
          <a:extLst>
            <a:ext uri="{FF2B5EF4-FFF2-40B4-BE49-F238E27FC236}">
              <a16:creationId xmlns:a16="http://schemas.microsoft.com/office/drawing/2014/main" id="{00000000-0008-0000-0000-00009C000000}"/>
            </a:ext>
          </a:extLst>
        </xdr:cNvPr>
        <xdr:cNvSpPr txBox="1"/>
      </xdr:nvSpPr>
      <xdr:spPr>
        <a:xfrm>
          <a:off x="12325427" y="614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29453</xdr:rowOff>
    </xdr:from>
    <xdr:ext cx="469744" cy="259045"/>
    <xdr:sp macro="" textlink="">
      <xdr:nvSpPr>
        <xdr:cNvPr id="157" name="n_4mainValue債務償還比率">
          <a:extLst>
            <a:ext uri="{FF2B5EF4-FFF2-40B4-BE49-F238E27FC236}">
              <a16:creationId xmlns:a16="http://schemas.microsoft.com/office/drawing/2014/main" id="{00000000-0008-0000-0000-00009D000000}"/>
            </a:ext>
          </a:extLst>
        </xdr:cNvPr>
        <xdr:cNvSpPr txBox="1"/>
      </xdr:nvSpPr>
      <xdr:spPr>
        <a:xfrm>
          <a:off x="11563427" y="6115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322,011
316,280
39.99
158,460,871
152,200,503
3,715,376
69,564,119
132,994,941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169545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932170"/>
          <a:ext cx="0" cy="1266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121937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143510</xdr:rowOff>
    </xdr:from>
    <xdr:to>
      <xdr:col>24</xdr:col>
      <xdr:colOff>114300</xdr:colOff>
      <xdr:row>38</xdr:row>
      <xdr:rowOff>73660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82550</xdr:rowOff>
    </xdr:from>
    <xdr:to>
      <xdr:col>15</xdr:col>
      <xdr:colOff>101600</xdr:colOff>
      <xdr:row>38</xdr:row>
      <xdr:rowOff>12700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59690</xdr:rowOff>
    </xdr:from>
    <xdr:to>
      <xdr:col>10</xdr:col>
      <xdr:colOff>165100</xdr:colOff>
      <xdr:row>37</xdr:row>
      <xdr:rowOff>161290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126365</xdr:rowOff>
    </xdr:from>
    <xdr:to>
      <xdr:col>6</xdr:col>
      <xdr:colOff>38100</xdr:colOff>
      <xdr:row>38</xdr:row>
      <xdr:rowOff>56515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128270</xdr:rowOff>
    </xdr:from>
    <xdr:to>
      <xdr:col>24</xdr:col>
      <xdr:colOff>114300</xdr:colOff>
      <xdr:row>36</xdr:row>
      <xdr:rowOff>58420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151147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113030</xdr:rowOff>
    </xdr:from>
    <xdr:to>
      <xdr:col>20</xdr:col>
      <xdr:colOff>38100</xdr:colOff>
      <xdr:row>36</xdr:row>
      <xdr:rowOff>43180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1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163830</xdr:rowOff>
    </xdr:from>
    <xdr:to>
      <xdr:col>24</xdr:col>
      <xdr:colOff>63500</xdr:colOff>
      <xdr:row>36</xdr:row>
      <xdr:rowOff>7620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1645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99695</xdr:rowOff>
    </xdr:from>
    <xdr:to>
      <xdr:col>15</xdr:col>
      <xdr:colOff>101600</xdr:colOff>
      <xdr:row>36</xdr:row>
      <xdr:rowOff>29845</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10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150495</xdr:rowOff>
    </xdr:from>
    <xdr:to>
      <xdr:col>19</xdr:col>
      <xdr:colOff>177800</xdr:colOff>
      <xdr:row>35</xdr:row>
      <xdr:rowOff>163830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15124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100-00004F000000}"/>
            </a:ext>
          </a:extLst>
        </xdr:cNvPr>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3827</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100-000050000000}"/>
            </a:ext>
          </a:extLst>
        </xdr:cNvPr>
        <xdr:cNvSpPr txBox="1"/>
      </xdr:nvSpPr>
      <xdr:spPr>
        <a:xfrm>
          <a:off x="2705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6367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100-000051000000}"/>
            </a:ext>
          </a:extLst>
        </xdr:cNvPr>
        <xdr:cNvSpPr txBox="1"/>
      </xdr:nvSpPr>
      <xdr:spPr>
        <a:xfrm>
          <a:off x="1816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73042</xdr:rowOff>
    </xdr:from>
    <xdr:ext cx="405111" cy="259045"/>
    <xdr:sp macro="" textlink="">
      <xdr:nvSpPr>
        <xdr:cNvPr id="82" name="n_4aveValue【道路】&#10;有形固定資産減価償却率">
          <a:extLst>
            <a:ext uri="{FF2B5EF4-FFF2-40B4-BE49-F238E27FC236}">
              <a16:creationId xmlns:a16="http://schemas.microsoft.com/office/drawing/2014/main" id="{00000000-0008-0000-0100-000052000000}"/>
            </a:ext>
          </a:extLst>
        </xdr:cNvPr>
        <xdr:cNvSpPr txBox="1"/>
      </xdr:nvSpPr>
      <xdr:spPr>
        <a:xfrm>
          <a:off x="927744" y="624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59707</xdr:rowOff>
    </xdr:from>
    <xdr:ext cx="405111" cy="259045"/>
    <xdr:sp macro="" textlink="">
      <xdr:nvSpPr>
        <xdr:cNvPr id="83" name="n_1mainValue【道路】&#10;有形固定資産減価償却率">
          <a:extLst>
            <a:ext uri="{FF2B5EF4-FFF2-40B4-BE49-F238E27FC236}">
              <a16:creationId xmlns:a16="http://schemas.microsoft.com/office/drawing/2014/main" id="{00000000-0008-0000-0100-000053000000}"/>
            </a:ext>
          </a:extLst>
        </xdr:cNvPr>
        <xdr:cNvSpPr txBox="1"/>
      </xdr:nvSpPr>
      <xdr:spPr>
        <a:xfrm>
          <a:off x="35820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46372</xdr:rowOff>
    </xdr:from>
    <xdr:ext cx="405111" cy="259045"/>
    <xdr:sp macro="" textlink="">
      <xdr:nvSpPr>
        <xdr:cNvPr id="84" name="n_2mainValue【道路】&#10;有形固定資産減価償却率">
          <a:extLst>
            <a:ext uri="{FF2B5EF4-FFF2-40B4-BE49-F238E27FC236}">
              <a16:creationId xmlns:a16="http://schemas.microsoft.com/office/drawing/2014/main" id="{00000000-0008-0000-0100-000054000000}"/>
            </a:ext>
          </a:extLst>
        </xdr:cNvPr>
        <xdr:cNvSpPr txBox="1"/>
      </xdr:nvSpPr>
      <xdr:spPr>
        <a:xfrm>
          <a:off x="270574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1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1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1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1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1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151501</xdr:rowOff>
    </xdr:from>
    <xdr:to>
      <xdr:col>54</xdr:col>
      <xdr:colOff>189865</xdr:colOff>
      <xdr:row>41</xdr:row>
      <xdr:rowOff>121052</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flipV="1">
          <a:off x="10476865" y="5809351"/>
          <a:ext cx="0" cy="1341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124879</xdr:rowOff>
    </xdr:from>
    <xdr:ext cx="469744" cy="259045"/>
    <xdr:sp macro="" textlink="">
      <xdr:nvSpPr>
        <xdr:cNvPr id="107" name="【道路】&#10;一人当たり延長最小値テキスト">
          <a:extLst>
            <a:ext uri="{FF2B5EF4-FFF2-40B4-BE49-F238E27FC236}">
              <a16:creationId xmlns:a16="http://schemas.microsoft.com/office/drawing/2014/main" id="{00000000-0008-0000-0100-00006B000000}"/>
            </a:ext>
          </a:extLst>
        </xdr:cNvPr>
        <xdr:cNvSpPr txBox="1"/>
      </xdr:nvSpPr>
      <xdr:spPr>
        <a:xfrm>
          <a:off x="10515600" y="715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121052</xdr:rowOff>
    </xdr:from>
    <xdr:to>
      <xdr:col>55</xdr:col>
      <xdr:colOff>88900</xdr:colOff>
      <xdr:row>41</xdr:row>
      <xdr:rowOff>121052</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10388600" y="7150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98178</xdr:rowOff>
    </xdr:from>
    <xdr:ext cx="534377" cy="259045"/>
    <xdr:sp macro="" textlink="">
      <xdr:nvSpPr>
        <xdr:cNvPr id="109" name="【道路】&#10;一人当たり延長最大値テキスト">
          <a:extLst>
            <a:ext uri="{FF2B5EF4-FFF2-40B4-BE49-F238E27FC236}">
              <a16:creationId xmlns:a16="http://schemas.microsoft.com/office/drawing/2014/main" id="{00000000-0008-0000-0100-00006D000000}"/>
            </a:ext>
          </a:extLst>
        </xdr:cNvPr>
        <xdr:cNvSpPr txBox="1"/>
      </xdr:nvSpPr>
      <xdr:spPr>
        <a:xfrm>
          <a:off x="10515600" y="558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151501</xdr:rowOff>
    </xdr:from>
    <xdr:to>
      <xdr:col>55</xdr:col>
      <xdr:colOff>88900</xdr:colOff>
      <xdr:row>33</xdr:row>
      <xdr:rowOff>151501</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10388600" y="5809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129293</xdr:rowOff>
    </xdr:from>
    <xdr:ext cx="469744" cy="259045"/>
    <xdr:sp macro="" textlink="">
      <xdr:nvSpPr>
        <xdr:cNvPr id="111" name="【道路】&#10;一人当たり延長平均値テキスト">
          <a:extLst>
            <a:ext uri="{FF2B5EF4-FFF2-40B4-BE49-F238E27FC236}">
              <a16:creationId xmlns:a16="http://schemas.microsoft.com/office/drawing/2014/main" id="{00000000-0008-0000-0100-00006F000000}"/>
            </a:ext>
          </a:extLst>
        </xdr:cNvPr>
        <xdr:cNvSpPr txBox="1"/>
      </xdr:nvSpPr>
      <xdr:spPr>
        <a:xfrm>
          <a:off x="10515600" y="6815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106416</xdr:rowOff>
    </xdr:from>
    <xdr:to>
      <xdr:col>55</xdr:col>
      <xdr:colOff>50800</xdr:colOff>
      <xdr:row>41</xdr:row>
      <xdr:rowOff>36566</xdr:rowOff>
    </xdr:to>
    <xdr:sp macro="" textlink="">
      <xdr:nvSpPr>
        <xdr:cNvPr id="112" name="フローチャート: 判断 111">
          <a:extLst>
            <a:ext uri="{FF2B5EF4-FFF2-40B4-BE49-F238E27FC236}">
              <a16:creationId xmlns:a16="http://schemas.microsoft.com/office/drawing/2014/main" id="{00000000-0008-0000-0100-000070000000}"/>
            </a:ext>
          </a:extLst>
        </xdr:cNvPr>
        <xdr:cNvSpPr/>
      </xdr:nvSpPr>
      <xdr:spPr>
        <a:xfrm>
          <a:off x="10426700" y="696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108724</xdr:rowOff>
    </xdr:from>
    <xdr:to>
      <xdr:col>50</xdr:col>
      <xdr:colOff>165100</xdr:colOff>
      <xdr:row>41</xdr:row>
      <xdr:rowOff>38874</xdr:rowOff>
    </xdr:to>
    <xdr:sp macro="" textlink="">
      <xdr:nvSpPr>
        <xdr:cNvPr id="113" name="フローチャート: 判断 112">
          <a:extLst>
            <a:ext uri="{FF2B5EF4-FFF2-40B4-BE49-F238E27FC236}">
              <a16:creationId xmlns:a16="http://schemas.microsoft.com/office/drawing/2014/main" id="{00000000-0008-0000-0100-000071000000}"/>
            </a:ext>
          </a:extLst>
        </xdr:cNvPr>
        <xdr:cNvSpPr/>
      </xdr:nvSpPr>
      <xdr:spPr>
        <a:xfrm>
          <a:off x="9588500" y="696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119606</xdr:rowOff>
    </xdr:from>
    <xdr:to>
      <xdr:col>46</xdr:col>
      <xdr:colOff>38100</xdr:colOff>
      <xdr:row>41</xdr:row>
      <xdr:rowOff>49756</xdr:rowOff>
    </xdr:to>
    <xdr:sp macro="" textlink="">
      <xdr:nvSpPr>
        <xdr:cNvPr id="114" name="フローチャート: 判断 113">
          <a:extLst>
            <a:ext uri="{FF2B5EF4-FFF2-40B4-BE49-F238E27FC236}">
              <a16:creationId xmlns:a16="http://schemas.microsoft.com/office/drawing/2014/main" id="{00000000-0008-0000-0100-000072000000}"/>
            </a:ext>
          </a:extLst>
        </xdr:cNvPr>
        <xdr:cNvSpPr/>
      </xdr:nvSpPr>
      <xdr:spPr>
        <a:xfrm>
          <a:off x="8699500" y="697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127424</xdr:rowOff>
    </xdr:from>
    <xdr:to>
      <xdr:col>41</xdr:col>
      <xdr:colOff>101600</xdr:colOff>
      <xdr:row>41</xdr:row>
      <xdr:rowOff>57574</xdr:rowOff>
    </xdr:to>
    <xdr:sp macro="" textlink="">
      <xdr:nvSpPr>
        <xdr:cNvPr id="115" name="フローチャート: 判断 114">
          <a:extLst>
            <a:ext uri="{FF2B5EF4-FFF2-40B4-BE49-F238E27FC236}">
              <a16:creationId xmlns:a16="http://schemas.microsoft.com/office/drawing/2014/main" id="{00000000-0008-0000-0100-000073000000}"/>
            </a:ext>
          </a:extLst>
        </xdr:cNvPr>
        <xdr:cNvSpPr/>
      </xdr:nvSpPr>
      <xdr:spPr>
        <a:xfrm>
          <a:off x="7810500" y="698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122441</xdr:rowOff>
    </xdr:from>
    <xdr:to>
      <xdr:col>36</xdr:col>
      <xdr:colOff>165100</xdr:colOff>
      <xdr:row>41</xdr:row>
      <xdr:rowOff>52591</xdr:rowOff>
    </xdr:to>
    <xdr:sp macro="" textlink="">
      <xdr:nvSpPr>
        <xdr:cNvPr id="116" name="フローチャート: 判断 115">
          <a:extLst>
            <a:ext uri="{FF2B5EF4-FFF2-40B4-BE49-F238E27FC236}">
              <a16:creationId xmlns:a16="http://schemas.microsoft.com/office/drawing/2014/main" id="{00000000-0008-0000-0100-000074000000}"/>
            </a:ext>
          </a:extLst>
        </xdr:cNvPr>
        <xdr:cNvSpPr/>
      </xdr:nvSpPr>
      <xdr:spPr>
        <a:xfrm>
          <a:off x="6921500" y="6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57313</xdr:rowOff>
    </xdr:from>
    <xdr:to>
      <xdr:col>55</xdr:col>
      <xdr:colOff>50800</xdr:colOff>
      <xdr:row>41</xdr:row>
      <xdr:rowOff>158913</xdr:rowOff>
    </xdr:to>
    <xdr:sp macro="" textlink="">
      <xdr:nvSpPr>
        <xdr:cNvPr id="122" name="楕円 121">
          <a:extLst>
            <a:ext uri="{FF2B5EF4-FFF2-40B4-BE49-F238E27FC236}">
              <a16:creationId xmlns:a16="http://schemas.microsoft.com/office/drawing/2014/main" id="{00000000-0008-0000-0100-00007A000000}"/>
            </a:ext>
          </a:extLst>
        </xdr:cNvPr>
        <xdr:cNvSpPr/>
      </xdr:nvSpPr>
      <xdr:spPr>
        <a:xfrm>
          <a:off x="10426700" y="708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143690</xdr:rowOff>
    </xdr:from>
    <xdr:ext cx="469744" cy="259045"/>
    <xdr:sp macro="" textlink="">
      <xdr:nvSpPr>
        <xdr:cNvPr id="123" name="【道路】&#10;一人当たり延長該当値テキスト">
          <a:extLst>
            <a:ext uri="{FF2B5EF4-FFF2-40B4-BE49-F238E27FC236}">
              <a16:creationId xmlns:a16="http://schemas.microsoft.com/office/drawing/2014/main" id="{00000000-0008-0000-0100-00007B000000}"/>
            </a:ext>
          </a:extLst>
        </xdr:cNvPr>
        <xdr:cNvSpPr txBox="1"/>
      </xdr:nvSpPr>
      <xdr:spPr>
        <a:xfrm>
          <a:off x="10515600" y="70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57359</xdr:rowOff>
    </xdr:from>
    <xdr:to>
      <xdr:col>50</xdr:col>
      <xdr:colOff>165100</xdr:colOff>
      <xdr:row>41</xdr:row>
      <xdr:rowOff>158959</xdr:rowOff>
    </xdr:to>
    <xdr:sp macro="" textlink="">
      <xdr:nvSpPr>
        <xdr:cNvPr id="124" name="楕円 123">
          <a:extLst>
            <a:ext uri="{FF2B5EF4-FFF2-40B4-BE49-F238E27FC236}">
              <a16:creationId xmlns:a16="http://schemas.microsoft.com/office/drawing/2014/main" id="{00000000-0008-0000-0100-00007C000000}"/>
            </a:ext>
          </a:extLst>
        </xdr:cNvPr>
        <xdr:cNvSpPr/>
      </xdr:nvSpPr>
      <xdr:spPr>
        <a:xfrm>
          <a:off x="9588500" y="708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108113</xdr:rowOff>
    </xdr:from>
    <xdr:to>
      <xdr:col>55</xdr:col>
      <xdr:colOff>0</xdr:colOff>
      <xdr:row>41</xdr:row>
      <xdr:rowOff>108159</xdr:rowOff>
    </xdr:to>
    <xdr:cxnSp macro="">
      <xdr:nvCxnSpPr>
        <xdr:cNvPr id="125" name="直線コネクタ 124">
          <a:extLst>
            <a:ext uri="{FF2B5EF4-FFF2-40B4-BE49-F238E27FC236}">
              <a16:creationId xmlns:a16="http://schemas.microsoft.com/office/drawing/2014/main" id="{00000000-0008-0000-0100-00007D000000}"/>
            </a:ext>
          </a:extLst>
        </xdr:cNvPr>
        <xdr:cNvCxnSpPr/>
      </xdr:nvCxnSpPr>
      <xdr:spPr>
        <a:xfrm flipV="1">
          <a:off x="9639300" y="7137563"/>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57427</xdr:rowOff>
    </xdr:from>
    <xdr:to>
      <xdr:col>46</xdr:col>
      <xdr:colOff>38100</xdr:colOff>
      <xdr:row>41</xdr:row>
      <xdr:rowOff>159027</xdr:rowOff>
    </xdr:to>
    <xdr:sp macro="" textlink="">
      <xdr:nvSpPr>
        <xdr:cNvPr id="126" name="楕円 125">
          <a:extLst>
            <a:ext uri="{FF2B5EF4-FFF2-40B4-BE49-F238E27FC236}">
              <a16:creationId xmlns:a16="http://schemas.microsoft.com/office/drawing/2014/main" id="{00000000-0008-0000-0100-00007E000000}"/>
            </a:ext>
          </a:extLst>
        </xdr:cNvPr>
        <xdr:cNvSpPr/>
      </xdr:nvSpPr>
      <xdr:spPr>
        <a:xfrm>
          <a:off x="8699500" y="708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108159</xdr:rowOff>
    </xdr:from>
    <xdr:to>
      <xdr:col>50</xdr:col>
      <xdr:colOff>114300</xdr:colOff>
      <xdr:row>41</xdr:row>
      <xdr:rowOff>108227</xdr:rowOff>
    </xdr:to>
    <xdr:cxnSp macro="">
      <xdr:nvCxnSpPr>
        <xdr:cNvPr id="127" name="直線コネクタ 126">
          <a:extLst>
            <a:ext uri="{FF2B5EF4-FFF2-40B4-BE49-F238E27FC236}">
              <a16:creationId xmlns:a16="http://schemas.microsoft.com/office/drawing/2014/main" id="{00000000-0008-0000-0100-00007F000000}"/>
            </a:ext>
          </a:extLst>
        </xdr:cNvPr>
        <xdr:cNvCxnSpPr/>
      </xdr:nvCxnSpPr>
      <xdr:spPr>
        <a:xfrm flipV="1">
          <a:off x="8750300" y="7137609"/>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57472</xdr:rowOff>
    </xdr:from>
    <xdr:to>
      <xdr:col>41</xdr:col>
      <xdr:colOff>101600</xdr:colOff>
      <xdr:row>41</xdr:row>
      <xdr:rowOff>159072</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7810500" y="708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108227</xdr:rowOff>
    </xdr:from>
    <xdr:to>
      <xdr:col>45</xdr:col>
      <xdr:colOff>177800</xdr:colOff>
      <xdr:row>41</xdr:row>
      <xdr:rowOff>108272</xdr:rowOff>
    </xdr:to>
    <xdr:cxnSp macro="">
      <xdr:nvCxnSpPr>
        <xdr:cNvPr id="129" name="直線コネクタ 128">
          <a:extLst>
            <a:ext uri="{FF2B5EF4-FFF2-40B4-BE49-F238E27FC236}">
              <a16:creationId xmlns:a16="http://schemas.microsoft.com/office/drawing/2014/main" id="{00000000-0008-0000-0100-000081000000}"/>
            </a:ext>
          </a:extLst>
        </xdr:cNvPr>
        <xdr:cNvCxnSpPr/>
      </xdr:nvCxnSpPr>
      <xdr:spPr>
        <a:xfrm flipV="1">
          <a:off x="7861300" y="7137677"/>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55401</xdr:rowOff>
    </xdr:from>
    <xdr:ext cx="469744" cy="259045"/>
    <xdr:sp macro="" textlink="">
      <xdr:nvSpPr>
        <xdr:cNvPr id="130" name="n_1aveValue【道路】&#10;一人当たり延長">
          <a:extLst>
            <a:ext uri="{FF2B5EF4-FFF2-40B4-BE49-F238E27FC236}">
              <a16:creationId xmlns:a16="http://schemas.microsoft.com/office/drawing/2014/main" id="{00000000-0008-0000-0100-000082000000}"/>
            </a:ext>
          </a:extLst>
        </xdr:cNvPr>
        <xdr:cNvSpPr txBox="1"/>
      </xdr:nvSpPr>
      <xdr:spPr>
        <a:xfrm>
          <a:off x="9391727" y="67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66283</xdr:rowOff>
    </xdr:from>
    <xdr:ext cx="469744" cy="259045"/>
    <xdr:sp macro="" textlink="">
      <xdr:nvSpPr>
        <xdr:cNvPr id="131" name="n_2aveValue【道路】&#10;一人当たり延長">
          <a:extLst>
            <a:ext uri="{FF2B5EF4-FFF2-40B4-BE49-F238E27FC236}">
              <a16:creationId xmlns:a16="http://schemas.microsoft.com/office/drawing/2014/main" id="{00000000-0008-0000-0100-000083000000}"/>
            </a:ext>
          </a:extLst>
        </xdr:cNvPr>
        <xdr:cNvSpPr txBox="1"/>
      </xdr:nvSpPr>
      <xdr:spPr>
        <a:xfrm>
          <a:off x="8515427" y="6752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74101</xdr:rowOff>
    </xdr:from>
    <xdr:ext cx="469744" cy="259045"/>
    <xdr:sp macro="" textlink="">
      <xdr:nvSpPr>
        <xdr:cNvPr id="132" name="n_3aveValue【道路】&#10;一人当たり延長">
          <a:extLst>
            <a:ext uri="{FF2B5EF4-FFF2-40B4-BE49-F238E27FC236}">
              <a16:creationId xmlns:a16="http://schemas.microsoft.com/office/drawing/2014/main" id="{00000000-0008-0000-0100-000084000000}"/>
            </a:ext>
          </a:extLst>
        </xdr:cNvPr>
        <xdr:cNvSpPr txBox="1"/>
      </xdr:nvSpPr>
      <xdr:spPr>
        <a:xfrm>
          <a:off x="7626427" y="6760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69118</xdr:rowOff>
    </xdr:from>
    <xdr:ext cx="469744" cy="259045"/>
    <xdr:sp macro="" textlink="">
      <xdr:nvSpPr>
        <xdr:cNvPr id="133" name="n_4aveValue【道路】&#10;一人当たり延長">
          <a:extLst>
            <a:ext uri="{FF2B5EF4-FFF2-40B4-BE49-F238E27FC236}">
              <a16:creationId xmlns:a16="http://schemas.microsoft.com/office/drawing/2014/main" id="{00000000-0008-0000-0100-000085000000}"/>
            </a:ext>
          </a:extLst>
        </xdr:cNvPr>
        <xdr:cNvSpPr txBox="1"/>
      </xdr:nvSpPr>
      <xdr:spPr>
        <a:xfrm>
          <a:off x="6737427" y="675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150086</xdr:rowOff>
    </xdr:from>
    <xdr:ext cx="469744" cy="259045"/>
    <xdr:sp macro="" textlink="">
      <xdr:nvSpPr>
        <xdr:cNvPr id="134" name="n_1mainValue【道路】&#10;一人当たり延長">
          <a:extLst>
            <a:ext uri="{FF2B5EF4-FFF2-40B4-BE49-F238E27FC236}">
              <a16:creationId xmlns:a16="http://schemas.microsoft.com/office/drawing/2014/main" id="{00000000-0008-0000-0100-000086000000}"/>
            </a:ext>
          </a:extLst>
        </xdr:cNvPr>
        <xdr:cNvSpPr txBox="1"/>
      </xdr:nvSpPr>
      <xdr:spPr>
        <a:xfrm>
          <a:off x="9391727" y="7179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150154</xdr:rowOff>
    </xdr:from>
    <xdr:ext cx="469744" cy="259045"/>
    <xdr:sp macro="" textlink="">
      <xdr:nvSpPr>
        <xdr:cNvPr id="135" name="n_2mainValue【道路】&#10;一人当たり延長">
          <a:extLst>
            <a:ext uri="{FF2B5EF4-FFF2-40B4-BE49-F238E27FC236}">
              <a16:creationId xmlns:a16="http://schemas.microsoft.com/office/drawing/2014/main" id="{00000000-0008-0000-0100-000087000000}"/>
            </a:ext>
          </a:extLst>
        </xdr:cNvPr>
        <xdr:cNvSpPr txBox="1"/>
      </xdr:nvSpPr>
      <xdr:spPr>
        <a:xfrm>
          <a:off x="8515427" y="7179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150199</xdr:rowOff>
    </xdr:from>
    <xdr:ext cx="469744" cy="259045"/>
    <xdr:sp macro="" textlink="">
      <xdr:nvSpPr>
        <xdr:cNvPr id="136" name="n_3mainValue【道路】&#10;一人当たり延長">
          <a:extLst>
            <a:ext uri="{FF2B5EF4-FFF2-40B4-BE49-F238E27FC236}">
              <a16:creationId xmlns:a16="http://schemas.microsoft.com/office/drawing/2014/main" id="{00000000-0008-0000-0100-000088000000}"/>
            </a:ext>
          </a:extLst>
        </xdr:cNvPr>
        <xdr:cNvSpPr txBox="1"/>
      </xdr:nvSpPr>
      <xdr:spPr>
        <a:xfrm>
          <a:off x="7626427" y="7179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1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1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1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1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1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00000000-0008-0000-0100-000094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橋りょう・トンネル】&#10;有形固定資産減価償却率グラフ枠">
          <a:extLst>
            <a:ext uri="{FF2B5EF4-FFF2-40B4-BE49-F238E27FC236}">
              <a16:creationId xmlns:a16="http://schemas.microsoft.com/office/drawing/2014/main" id="{00000000-0008-0000-01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66947</xdr:rowOff>
    </xdr:from>
    <xdr:to>
      <xdr:col>24</xdr:col>
      <xdr:colOff>62865</xdr:colOff>
      <xdr:row>63</xdr:row>
      <xdr:rowOff>70213</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flipV="1">
          <a:off x="4634865" y="9668147"/>
          <a:ext cx="0" cy="1203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74040</xdr:rowOff>
    </xdr:from>
    <xdr:ext cx="405111" cy="259045"/>
    <xdr:sp macro="" textlink="">
      <xdr:nvSpPr>
        <xdr:cNvPr id="163" name="【橋りょう・トンネル】&#10;有形固定資産減価償却率最小値テキスト">
          <a:extLst>
            <a:ext uri="{FF2B5EF4-FFF2-40B4-BE49-F238E27FC236}">
              <a16:creationId xmlns:a16="http://schemas.microsoft.com/office/drawing/2014/main" id="{00000000-0008-0000-0100-0000A3000000}"/>
            </a:ext>
          </a:extLst>
        </xdr:cNvPr>
        <xdr:cNvSpPr txBox="1"/>
      </xdr:nvSpPr>
      <xdr:spPr>
        <a:xfrm>
          <a:off x="4673600" y="1087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70213</xdr:rowOff>
    </xdr:from>
    <xdr:to>
      <xdr:col>24</xdr:col>
      <xdr:colOff>152400</xdr:colOff>
      <xdr:row>63</xdr:row>
      <xdr:rowOff>70213</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4546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13624</xdr:rowOff>
    </xdr:from>
    <xdr:ext cx="405111" cy="259045"/>
    <xdr:sp macro="" textlink="">
      <xdr:nvSpPr>
        <xdr:cNvPr id="165" name="【橋りょう・トンネル】&#10;有形固定資産減価償却率最大値テキスト">
          <a:extLst>
            <a:ext uri="{FF2B5EF4-FFF2-40B4-BE49-F238E27FC236}">
              <a16:creationId xmlns:a16="http://schemas.microsoft.com/office/drawing/2014/main" id="{00000000-0008-0000-0100-0000A5000000}"/>
            </a:ext>
          </a:extLst>
        </xdr:cNvPr>
        <xdr:cNvSpPr txBox="1"/>
      </xdr:nvSpPr>
      <xdr:spPr>
        <a:xfrm>
          <a:off x="4673600" y="944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66947</xdr:rowOff>
    </xdr:from>
    <xdr:to>
      <xdr:col>24</xdr:col>
      <xdr:colOff>152400</xdr:colOff>
      <xdr:row>56</xdr:row>
      <xdr:rowOff>66947</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4546600" y="966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67" name="【橋りょう・トンネル】&#10;有形固定資産減価償却率平均値テキスト">
          <a:extLst>
            <a:ext uri="{FF2B5EF4-FFF2-40B4-BE49-F238E27FC236}">
              <a16:creationId xmlns:a16="http://schemas.microsoft.com/office/drawing/2014/main" id="{00000000-0008-0000-0100-0000A7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68" name="フローチャート: 判断 167">
          <a:extLst>
            <a:ext uri="{FF2B5EF4-FFF2-40B4-BE49-F238E27FC236}">
              <a16:creationId xmlns:a16="http://schemas.microsoft.com/office/drawing/2014/main" id="{00000000-0008-0000-0100-0000A8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84727</xdr:rowOff>
    </xdr:from>
    <xdr:to>
      <xdr:col>20</xdr:col>
      <xdr:colOff>38100</xdr:colOff>
      <xdr:row>61</xdr:row>
      <xdr:rowOff>14877</xdr:rowOff>
    </xdr:to>
    <xdr:sp macro="" textlink="">
      <xdr:nvSpPr>
        <xdr:cNvPr id="169" name="フローチャート: 判断 168">
          <a:extLst>
            <a:ext uri="{FF2B5EF4-FFF2-40B4-BE49-F238E27FC236}">
              <a16:creationId xmlns:a16="http://schemas.microsoft.com/office/drawing/2014/main" id="{00000000-0008-0000-0100-0000A9000000}"/>
            </a:ext>
          </a:extLst>
        </xdr:cNvPr>
        <xdr:cNvSpPr/>
      </xdr:nvSpPr>
      <xdr:spPr>
        <a:xfrm>
          <a:off x="3746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50437</xdr:rowOff>
    </xdr:from>
    <xdr:to>
      <xdr:col>15</xdr:col>
      <xdr:colOff>101600</xdr:colOff>
      <xdr:row>60</xdr:row>
      <xdr:rowOff>152037</xdr:rowOff>
    </xdr:to>
    <xdr:sp macro="" textlink="">
      <xdr:nvSpPr>
        <xdr:cNvPr id="170" name="フローチャート: 判断 169">
          <a:extLst>
            <a:ext uri="{FF2B5EF4-FFF2-40B4-BE49-F238E27FC236}">
              <a16:creationId xmlns:a16="http://schemas.microsoft.com/office/drawing/2014/main" id="{00000000-0008-0000-0100-0000AA000000}"/>
            </a:ext>
          </a:extLst>
        </xdr:cNvPr>
        <xdr:cNvSpPr/>
      </xdr:nvSpPr>
      <xdr:spPr>
        <a:xfrm>
          <a:off x="2857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45538</xdr:rowOff>
    </xdr:from>
    <xdr:to>
      <xdr:col>10</xdr:col>
      <xdr:colOff>165100</xdr:colOff>
      <xdr:row>60</xdr:row>
      <xdr:rowOff>147138</xdr:rowOff>
    </xdr:to>
    <xdr:sp macro="" textlink="">
      <xdr:nvSpPr>
        <xdr:cNvPr id="171" name="フローチャート: 判断 170">
          <a:extLst>
            <a:ext uri="{FF2B5EF4-FFF2-40B4-BE49-F238E27FC236}">
              <a16:creationId xmlns:a16="http://schemas.microsoft.com/office/drawing/2014/main" id="{00000000-0008-0000-0100-0000AB000000}"/>
            </a:ext>
          </a:extLst>
        </xdr:cNvPr>
        <xdr:cNvSpPr/>
      </xdr:nvSpPr>
      <xdr:spPr>
        <a:xfrm>
          <a:off x="1968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163104</xdr:rowOff>
    </xdr:from>
    <xdr:to>
      <xdr:col>6</xdr:col>
      <xdr:colOff>38100</xdr:colOff>
      <xdr:row>60</xdr:row>
      <xdr:rowOff>93254</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1079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39007</xdr:rowOff>
    </xdr:from>
    <xdr:to>
      <xdr:col>24</xdr:col>
      <xdr:colOff>114300</xdr:colOff>
      <xdr:row>59</xdr:row>
      <xdr:rowOff>140607</xdr:rowOff>
    </xdr:to>
    <xdr:sp macro="" textlink="">
      <xdr:nvSpPr>
        <xdr:cNvPr id="178" name="楕円 177">
          <a:extLst>
            <a:ext uri="{FF2B5EF4-FFF2-40B4-BE49-F238E27FC236}">
              <a16:creationId xmlns:a16="http://schemas.microsoft.com/office/drawing/2014/main" id="{00000000-0008-0000-0100-0000B2000000}"/>
            </a:ext>
          </a:extLst>
        </xdr:cNvPr>
        <xdr:cNvSpPr/>
      </xdr:nvSpPr>
      <xdr:spPr>
        <a:xfrm>
          <a:off x="4584700" y="1015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61884</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0000000-0008-0000-0100-0000B3000000}"/>
            </a:ext>
          </a:extLst>
        </xdr:cNvPr>
        <xdr:cNvSpPr txBox="1"/>
      </xdr:nvSpPr>
      <xdr:spPr>
        <a:xfrm>
          <a:off x="4673600" y="10005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12881</xdr:rowOff>
    </xdr:from>
    <xdr:to>
      <xdr:col>20</xdr:col>
      <xdr:colOff>38100</xdr:colOff>
      <xdr:row>59</xdr:row>
      <xdr:rowOff>114481</xdr:rowOff>
    </xdr:to>
    <xdr:sp macro="" textlink="">
      <xdr:nvSpPr>
        <xdr:cNvPr id="180" name="楕円 179">
          <a:extLst>
            <a:ext uri="{FF2B5EF4-FFF2-40B4-BE49-F238E27FC236}">
              <a16:creationId xmlns:a16="http://schemas.microsoft.com/office/drawing/2014/main" id="{00000000-0008-0000-0100-0000B4000000}"/>
            </a:ext>
          </a:extLst>
        </xdr:cNvPr>
        <xdr:cNvSpPr/>
      </xdr:nvSpPr>
      <xdr:spPr>
        <a:xfrm>
          <a:off x="3746500" y="101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63681</xdr:rowOff>
    </xdr:from>
    <xdr:to>
      <xdr:col>24</xdr:col>
      <xdr:colOff>63500</xdr:colOff>
      <xdr:row>59</xdr:row>
      <xdr:rowOff>89807</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3797300" y="101792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158206</xdr:rowOff>
    </xdr:from>
    <xdr:to>
      <xdr:col>15</xdr:col>
      <xdr:colOff>101600</xdr:colOff>
      <xdr:row>59</xdr:row>
      <xdr:rowOff>88356</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2857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37556</xdr:rowOff>
    </xdr:from>
    <xdr:to>
      <xdr:col>19</xdr:col>
      <xdr:colOff>177800</xdr:colOff>
      <xdr:row>59</xdr:row>
      <xdr:rowOff>63681</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2908300" y="101531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132080</xdr:rowOff>
    </xdr:from>
    <xdr:to>
      <xdr:col>10</xdr:col>
      <xdr:colOff>165100</xdr:colOff>
      <xdr:row>59</xdr:row>
      <xdr:rowOff>62230</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1968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11430</xdr:rowOff>
    </xdr:from>
    <xdr:to>
      <xdr:col>15</xdr:col>
      <xdr:colOff>50800</xdr:colOff>
      <xdr:row>59</xdr:row>
      <xdr:rowOff>37556</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2019300" y="101269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6004</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00000000-0008-0000-0100-0000BA000000}"/>
            </a:ext>
          </a:extLst>
        </xdr:cNvPr>
        <xdr:cNvSpPr txBox="1"/>
      </xdr:nvSpPr>
      <xdr:spPr>
        <a:xfrm>
          <a:off x="35820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143164</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00000000-0008-0000-0100-0000BB000000}"/>
            </a:ext>
          </a:extLst>
        </xdr:cNvPr>
        <xdr:cNvSpPr txBox="1"/>
      </xdr:nvSpPr>
      <xdr:spPr>
        <a:xfrm>
          <a:off x="27057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138265</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00000000-0008-0000-0100-0000BC000000}"/>
            </a:ext>
          </a:extLst>
        </xdr:cNvPr>
        <xdr:cNvSpPr txBox="1"/>
      </xdr:nvSpPr>
      <xdr:spPr>
        <a:xfrm>
          <a:off x="1816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109781</xdr:rowOff>
    </xdr:from>
    <xdr:ext cx="405111" cy="259045"/>
    <xdr:sp macro="" textlink="">
      <xdr:nvSpPr>
        <xdr:cNvPr id="189" name="n_4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9277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131008</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3582044" y="990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104883</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2705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78757</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1816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1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1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1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1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1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1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1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29086</xdr:rowOff>
    </xdr:from>
    <xdr:to>
      <xdr:col>54</xdr:col>
      <xdr:colOff>189865</xdr:colOff>
      <xdr:row>64</xdr:row>
      <xdr:rowOff>72371</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flipV="1">
          <a:off x="10476865" y="9630286"/>
          <a:ext cx="0" cy="141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76198</xdr:rowOff>
    </xdr:from>
    <xdr:ext cx="469744"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100-0000D9000000}"/>
            </a:ext>
          </a:extLst>
        </xdr:cNvPr>
        <xdr:cNvSpPr txBox="1"/>
      </xdr:nvSpPr>
      <xdr:spPr>
        <a:xfrm>
          <a:off x="10515600" y="11048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72371</xdr:rowOff>
    </xdr:from>
    <xdr:to>
      <xdr:col>55</xdr:col>
      <xdr:colOff>88900</xdr:colOff>
      <xdr:row>64</xdr:row>
      <xdr:rowOff>72371</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10388600" y="11045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147213</xdr:rowOff>
    </xdr:from>
    <xdr:ext cx="599010"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100-0000DB000000}"/>
            </a:ext>
          </a:extLst>
        </xdr:cNvPr>
        <xdr:cNvSpPr txBox="1"/>
      </xdr:nvSpPr>
      <xdr:spPr>
        <a:xfrm>
          <a:off x="10515600" y="940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29086</xdr:rowOff>
    </xdr:from>
    <xdr:to>
      <xdr:col>55</xdr:col>
      <xdr:colOff>88900</xdr:colOff>
      <xdr:row>56</xdr:row>
      <xdr:rowOff>29086</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10388600" y="963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17934</xdr:rowOff>
    </xdr:from>
    <xdr:ext cx="534377"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100-0000DD000000}"/>
            </a:ext>
          </a:extLst>
        </xdr:cNvPr>
        <xdr:cNvSpPr txBox="1"/>
      </xdr:nvSpPr>
      <xdr:spPr>
        <a:xfrm>
          <a:off x="10515600" y="104763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166507</xdr:rowOff>
    </xdr:from>
    <xdr:to>
      <xdr:col>55</xdr:col>
      <xdr:colOff>50800</xdr:colOff>
      <xdr:row>62</xdr:row>
      <xdr:rowOff>96657</xdr:rowOff>
    </xdr:to>
    <xdr:sp macro="" textlink="">
      <xdr:nvSpPr>
        <xdr:cNvPr id="222" name="フローチャート: 判断 221">
          <a:extLst>
            <a:ext uri="{FF2B5EF4-FFF2-40B4-BE49-F238E27FC236}">
              <a16:creationId xmlns:a16="http://schemas.microsoft.com/office/drawing/2014/main" id="{00000000-0008-0000-0100-0000DE000000}"/>
            </a:ext>
          </a:extLst>
        </xdr:cNvPr>
        <xdr:cNvSpPr/>
      </xdr:nvSpPr>
      <xdr:spPr>
        <a:xfrm>
          <a:off x="10426700" y="1062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5302</xdr:rowOff>
    </xdr:from>
    <xdr:to>
      <xdr:col>50</xdr:col>
      <xdr:colOff>165100</xdr:colOff>
      <xdr:row>62</xdr:row>
      <xdr:rowOff>106902</xdr:rowOff>
    </xdr:to>
    <xdr:sp macro="" textlink="">
      <xdr:nvSpPr>
        <xdr:cNvPr id="223" name="フローチャート: 判断 222">
          <a:extLst>
            <a:ext uri="{FF2B5EF4-FFF2-40B4-BE49-F238E27FC236}">
              <a16:creationId xmlns:a16="http://schemas.microsoft.com/office/drawing/2014/main" id="{00000000-0008-0000-0100-0000DF000000}"/>
            </a:ext>
          </a:extLst>
        </xdr:cNvPr>
        <xdr:cNvSpPr/>
      </xdr:nvSpPr>
      <xdr:spPr>
        <a:xfrm>
          <a:off x="9588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23388</xdr:rowOff>
    </xdr:from>
    <xdr:to>
      <xdr:col>46</xdr:col>
      <xdr:colOff>38100</xdr:colOff>
      <xdr:row>62</xdr:row>
      <xdr:rowOff>124988</xdr:rowOff>
    </xdr:to>
    <xdr:sp macro="" textlink="">
      <xdr:nvSpPr>
        <xdr:cNvPr id="224" name="フローチャート: 判断 223">
          <a:extLst>
            <a:ext uri="{FF2B5EF4-FFF2-40B4-BE49-F238E27FC236}">
              <a16:creationId xmlns:a16="http://schemas.microsoft.com/office/drawing/2014/main" id="{00000000-0008-0000-0100-0000E0000000}"/>
            </a:ext>
          </a:extLst>
        </xdr:cNvPr>
        <xdr:cNvSpPr/>
      </xdr:nvSpPr>
      <xdr:spPr>
        <a:xfrm>
          <a:off x="8699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14111</xdr:rowOff>
    </xdr:from>
    <xdr:to>
      <xdr:col>41</xdr:col>
      <xdr:colOff>101600</xdr:colOff>
      <xdr:row>62</xdr:row>
      <xdr:rowOff>115711</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7810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170828</xdr:rowOff>
    </xdr:from>
    <xdr:to>
      <xdr:col>36</xdr:col>
      <xdr:colOff>165100</xdr:colOff>
      <xdr:row>62</xdr:row>
      <xdr:rowOff>100978</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6921500" y="1062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83879</xdr:rowOff>
    </xdr:from>
    <xdr:to>
      <xdr:col>55</xdr:col>
      <xdr:colOff>50800</xdr:colOff>
      <xdr:row>64</xdr:row>
      <xdr:rowOff>14029</xdr:rowOff>
    </xdr:to>
    <xdr:sp macro="" textlink="">
      <xdr:nvSpPr>
        <xdr:cNvPr id="232" name="楕円 231">
          <a:extLst>
            <a:ext uri="{FF2B5EF4-FFF2-40B4-BE49-F238E27FC236}">
              <a16:creationId xmlns:a16="http://schemas.microsoft.com/office/drawing/2014/main" id="{00000000-0008-0000-0100-0000E8000000}"/>
            </a:ext>
          </a:extLst>
        </xdr:cNvPr>
        <xdr:cNvSpPr/>
      </xdr:nvSpPr>
      <xdr:spPr>
        <a:xfrm>
          <a:off x="10426700" y="1088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170256</xdr:rowOff>
    </xdr:from>
    <xdr:ext cx="534377" cy="259045"/>
    <xdr:sp macro="" textlink="">
      <xdr:nvSpPr>
        <xdr:cNvPr id="233" name="【橋りょう・トンネル】&#10;一人当たり有形固定資産（償却資産）額該当値テキスト">
          <a:extLst>
            <a:ext uri="{FF2B5EF4-FFF2-40B4-BE49-F238E27FC236}">
              <a16:creationId xmlns:a16="http://schemas.microsoft.com/office/drawing/2014/main" id="{00000000-0008-0000-0100-0000E9000000}"/>
            </a:ext>
          </a:extLst>
        </xdr:cNvPr>
        <xdr:cNvSpPr txBox="1"/>
      </xdr:nvSpPr>
      <xdr:spPr>
        <a:xfrm>
          <a:off x="10515600" y="1080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84420</xdr:rowOff>
    </xdr:from>
    <xdr:to>
      <xdr:col>50</xdr:col>
      <xdr:colOff>165100</xdr:colOff>
      <xdr:row>64</xdr:row>
      <xdr:rowOff>14570</xdr:rowOff>
    </xdr:to>
    <xdr:sp macro="" textlink="">
      <xdr:nvSpPr>
        <xdr:cNvPr id="234" name="楕円 233">
          <a:extLst>
            <a:ext uri="{FF2B5EF4-FFF2-40B4-BE49-F238E27FC236}">
              <a16:creationId xmlns:a16="http://schemas.microsoft.com/office/drawing/2014/main" id="{00000000-0008-0000-0100-0000EA000000}"/>
            </a:ext>
          </a:extLst>
        </xdr:cNvPr>
        <xdr:cNvSpPr/>
      </xdr:nvSpPr>
      <xdr:spPr>
        <a:xfrm>
          <a:off x="9588500" y="108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134679</xdr:rowOff>
    </xdr:from>
    <xdr:to>
      <xdr:col>55</xdr:col>
      <xdr:colOff>0</xdr:colOff>
      <xdr:row>63</xdr:row>
      <xdr:rowOff>135220</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flipV="1">
          <a:off x="9639300" y="10936029"/>
          <a:ext cx="838200" cy="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84653</xdr:rowOff>
    </xdr:from>
    <xdr:to>
      <xdr:col>46</xdr:col>
      <xdr:colOff>38100</xdr:colOff>
      <xdr:row>64</xdr:row>
      <xdr:rowOff>14803</xdr:rowOff>
    </xdr:to>
    <xdr:sp macro="" textlink="">
      <xdr:nvSpPr>
        <xdr:cNvPr id="236" name="楕円 235">
          <a:extLst>
            <a:ext uri="{FF2B5EF4-FFF2-40B4-BE49-F238E27FC236}">
              <a16:creationId xmlns:a16="http://schemas.microsoft.com/office/drawing/2014/main" id="{00000000-0008-0000-0100-0000EC000000}"/>
            </a:ext>
          </a:extLst>
        </xdr:cNvPr>
        <xdr:cNvSpPr/>
      </xdr:nvSpPr>
      <xdr:spPr>
        <a:xfrm>
          <a:off x="8699500" y="10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135220</xdr:rowOff>
    </xdr:from>
    <xdr:to>
      <xdr:col>50</xdr:col>
      <xdr:colOff>114300</xdr:colOff>
      <xdr:row>63</xdr:row>
      <xdr:rowOff>135453</xdr:rowOff>
    </xdr:to>
    <xdr:cxnSp macro="">
      <xdr:nvCxnSpPr>
        <xdr:cNvPr id="237" name="直線コネクタ 236">
          <a:extLst>
            <a:ext uri="{FF2B5EF4-FFF2-40B4-BE49-F238E27FC236}">
              <a16:creationId xmlns:a16="http://schemas.microsoft.com/office/drawing/2014/main" id="{00000000-0008-0000-0100-0000ED000000}"/>
            </a:ext>
          </a:extLst>
        </xdr:cNvPr>
        <xdr:cNvCxnSpPr/>
      </xdr:nvCxnSpPr>
      <xdr:spPr>
        <a:xfrm flipV="1">
          <a:off x="8750300" y="10936570"/>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84951</xdr:rowOff>
    </xdr:from>
    <xdr:to>
      <xdr:col>41</xdr:col>
      <xdr:colOff>101600</xdr:colOff>
      <xdr:row>64</xdr:row>
      <xdr:rowOff>15101</xdr:rowOff>
    </xdr:to>
    <xdr:sp macro="" textlink="">
      <xdr:nvSpPr>
        <xdr:cNvPr id="238" name="楕円 237">
          <a:extLst>
            <a:ext uri="{FF2B5EF4-FFF2-40B4-BE49-F238E27FC236}">
              <a16:creationId xmlns:a16="http://schemas.microsoft.com/office/drawing/2014/main" id="{00000000-0008-0000-0100-0000EE000000}"/>
            </a:ext>
          </a:extLst>
        </xdr:cNvPr>
        <xdr:cNvSpPr/>
      </xdr:nvSpPr>
      <xdr:spPr>
        <a:xfrm>
          <a:off x="7810500" y="1088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135453</xdr:rowOff>
    </xdr:from>
    <xdr:to>
      <xdr:col>45</xdr:col>
      <xdr:colOff>177800</xdr:colOff>
      <xdr:row>63</xdr:row>
      <xdr:rowOff>135751</xdr:rowOff>
    </xdr:to>
    <xdr:cxnSp macro="">
      <xdr:nvCxnSpPr>
        <xdr:cNvPr id="239" name="直線コネクタ 238">
          <a:extLst>
            <a:ext uri="{FF2B5EF4-FFF2-40B4-BE49-F238E27FC236}">
              <a16:creationId xmlns:a16="http://schemas.microsoft.com/office/drawing/2014/main" id="{00000000-0008-0000-0100-0000EF000000}"/>
            </a:ext>
          </a:extLst>
        </xdr:cNvPr>
        <xdr:cNvCxnSpPr/>
      </xdr:nvCxnSpPr>
      <xdr:spPr>
        <a:xfrm flipV="1">
          <a:off x="7861300" y="10936803"/>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123429</xdr:rowOff>
    </xdr:from>
    <xdr:ext cx="534377" cy="259045"/>
    <xdr:sp macro="" textlink="">
      <xdr:nvSpPr>
        <xdr:cNvPr id="240" name="n_1aveValue【橋りょう・トンネル】&#10;一人当たり有形固定資産（償却資産）額">
          <a:extLst>
            <a:ext uri="{FF2B5EF4-FFF2-40B4-BE49-F238E27FC236}">
              <a16:creationId xmlns:a16="http://schemas.microsoft.com/office/drawing/2014/main" id="{00000000-0008-0000-0100-0000F0000000}"/>
            </a:ext>
          </a:extLst>
        </xdr:cNvPr>
        <xdr:cNvSpPr txBox="1"/>
      </xdr:nvSpPr>
      <xdr:spPr>
        <a:xfrm>
          <a:off x="9359411" y="1041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141515</xdr:rowOff>
    </xdr:from>
    <xdr:ext cx="534377" cy="259045"/>
    <xdr:sp macro="" textlink="">
      <xdr:nvSpPr>
        <xdr:cNvPr id="241" name="n_2aveValue【橋りょう・トンネル】&#10;一人当たり有形固定資産（償却資産）額">
          <a:extLst>
            <a:ext uri="{FF2B5EF4-FFF2-40B4-BE49-F238E27FC236}">
              <a16:creationId xmlns:a16="http://schemas.microsoft.com/office/drawing/2014/main" id="{00000000-0008-0000-0100-0000F1000000}"/>
            </a:ext>
          </a:extLst>
        </xdr:cNvPr>
        <xdr:cNvSpPr txBox="1"/>
      </xdr:nvSpPr>
      <xdr:spPr>
        <a:xfrm>
          <a:off x="8483111" y="1042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132238</xdr:rowOff>
    </xdr:from>
    <xdr:ext cx="534377" cy="259045"/>
    <xdr:sp macro="" textlink="">
      <xdr:nvSpPr>
        <xdr:cNvPr id="242" name="n_3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7594111" y="1041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117505</xdr:rowOff>
    </xdr:from>
    <xdr:ext cx="534377" cy="259045"/>
    <xdr:sp macro="" textlink="">
      <xdr:nvSpPr>
        <xdr:cNvPr id="243" name="n_4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6705111" y="1040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5697</xdr:rowOff>
    </xdr:from>
    <xdr:ext cx="534377" cy="259045"/>
    <xdr:sp macro="" textlink="">
      <xdr:nvSpPr>
        <xdr:cNvPr id="244" name="n_1main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9359411" y="1097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5930</xdr:rowOff>
    </xdr:from>
    <xdr:ext cx="534377" cy="259045"/>
    <xdr:sp macro="" textlink="">
      <xdr:nvSpPr>
        <xdr:cNvPr id="245" name="n_2main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8483111" y="1097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6228</xdr:rowOff>
    </xdr:from>
    <xdr:ext cx="534377" cy="259045"/>
    <xdr:sp macro="" textlink="">
      <xdr:nvSpPr>
        <xdr:cNvPr id="246" name="n_3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7594111" y="1097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00000000-0008-0000-0100-0000F7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00000000-0008-0000-0100-0000F8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00000000-0008-0000-0100-00000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57150</xdr:rowOff>
    </xdr:from>
    <xdr:to>
      <xdr:col>24</xdr:col>
      <xdr:colOff>62865</xdr:colOff>
      <xdr:row>86</xdr:row>
      <xdr:rowOff>144780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flipV="1">
          <a:off x="4634865" y="1325880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148607</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00000000-0008-0000-0100-000010010000}"/>
            </a:ext>
          </a:extLst>
        </xdr:cNvPr>
        <xdr:cNvSpPr txBox="1"/>
      </xdr:nvSpPr>
      <xdr:spPr>
        <a:xfrm>
          <a:off x="4673600" y="1489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144780</xdr:rowOff>
    </xdr:from>
    <xdr:to>
      <xdr:col>24</xdr:col>
      <xdr:colOff>152400</xdr:colOff>
      <xdr:row>86</xdr:row>
      <xdr:rowOff>144780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4546600" y="1488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3827</xdr:rowOff>
    </xdr:from>
    <xdr:ext cx="405111" cy="259045"/>
    <xdr:sp macro="" textlink="">
      <xdr:nvSpPr>
        <xdr:cNvPr id="274" name="【公営住宅】&#10;有形固定資産減価償却率最大値テキスト">
          <a:extLst>
            <a:ext uri="{FF2B5EF4-FFF2-40B4-BE49-F238E27FC236}">
              <a16:creationId xmlns:a16="http://schemas.microsoft.com/office/drawing/2014/main" id="{00000000-0008-0000-0100-000012010000}"/>
            </a:ext>
          </a:extLst>
        </xdr:cNvPr>
        <xdr:cNvSpPr txBox="1"/>
      </xdr:nvSpPr>
      <xdr:spPr>
        <a:xfrm>
          <a:off x="4673600" y="1303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57150</xdr:rowOff>
    </xdr:from>
    <xdr:to>
      <xdr:col>24</xdr:col>
      <xdr:colOff>152400</xdr:colOff>
      <xdr:row>77</xdr:row>
      <xdr:rowOff>57150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137177</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00000000-0008-0000-0100-000014010000}"/>
            </a:ext>
          </a:extLst>
        </xdr:cNvPr>
        <xdr:cNvSpPr txBox="1"/>
      </xdr:nvSpPr>
      <xdr:spPr>
        <a:xfrm>
          <a:off x="4673600" y="1419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277" name="フローチャート: 判断 276">
          <a:extLst>
            <a:ext uri="{FF2B5EF4-FFF2-40B4-BE49-F238E27FC236}">
              <a16:creationId xmlns:a16="http://schemas.microsoft.com/office/drawing/2014/main" id="{00000000-0008-0000-0100-000015010000}"/>
            </a:ext>
          </a:extLst>
        </xdr:cNvPr>
        <xdr:cNvSpPr/>
      </xdr:nvSpPr>
      <xdr:spPr>
        <a:xfrm>
          <a:off x="45847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132080</xdr:rowOff>
    </xdr:from>
    <xdr:to>
      <xdr:col>20</xdr:col>
      <xdr:colOff>38100</xdr:colOff>
      <xdr:row>83</xdr:row>
      <xdr:rowOff>62230</xdr:rowOff>
    </xdr:to>
    <xdr:sp macro="" textlink="">
      <xdr:nvSpPr>
        <xdr:cNvPr id="278" name="フローチャート: 判断 277">
          <a:extLst>
            <a:ext uri="{FF2B5EF4-FFF2-40B4-BE49-F238E27FC236}">
              <a16:creationId xmlns:a16="http://schemas.microsoft.com/office/drawing/2014/main" id="{00000000-0008-0000-0100-000016010000}"/>
            </a:ext>
          </a:extLst>
        </xdr:cNvPr>
        <xdr:cNvSpPr/>
      </xdr:nvSpPr>
      <xdr:spPr>
        <a:xfrm>
          <a:off x="3746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40639</xdr:rowOff>
    </xdr:from>
    <xdr:to>
      <xdr:col>10</xdr:col>
      <xdr:colOff>165100</xdr:colOff>
      <xdr:row>82</xdr:row>
      <xdr:rowOff>142239</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1968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97789</xdr:rowOff>
    </xdr:from>
    <xdr:to>
      <xdr:col>24</xdr:col>
      <xdr:colOff>114300</xdr:colOff>
      <xdr:row>78</xdr:row>
      <xdr:rowOff>27939</xdr:rowOff>
    </xdr:to>
    <xdr:sp macro="" textlink="">
      <xdr:nvSpPr>
        <xdr:cNvPr id="287" name="楕円 286">
          <a:extLst>
            <a:ext uri="{FF2B5EF4-FFF2-40B4-BE49-F238E27FC236}">
              <a16:creationId xmlns:a16="http://schemas.microsoft.com/office/drawing/2014/main" id="{00000000-0008-0000-0100-00001F010000}"/>
            </a:ext>
          </a:extLst>
        </xdr:cNvPr>
        <xdr:cNvSpPr/>
      </xdr:nvSpPr>
      <xdr:spPr>
        <a:xfrm>
          <a:off x="45847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12716</xdr:rowOff>
    </xdr:from>
    <xdr:ext cx="405111" cy="259045"/>
    <xdr:sp macro="" textlink="">
      <xdr:nvSpPr>
        <xdr:cNvPr id="288" name="【公営住宅】&#10;有形固定資産減価償却率該当値テキスト">
          <a:extLst>
            <a:ext uri="{FF2B5EF4-FFF2-40B4-BE49-F238E27FC236}">
              <a16:creationId xmlns:a16="http://schemas.microsoft.com/office/drawing/2014/main" id="{00000000-0008-0000-0100-000020010000}"/>
            </a:ext>
          </a:extLst>
        </xdr:cNvPr>
        <xdr:cNvSpPr txBox="1"/>
      </xdr:nvSpPr>
      <xdr:spPr>
        <a:xfrm>
          <a:off x="4673600" y="13214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63500</xdr:rowOff>
    </xdr:from>
    <xdr:to>
      <xdr:col>20</xdr:col>
      <xdr:colOff>38100</xdr:colOff>
      <xdr:row>77</xdr:row>
      <xdr:rowOff>165100</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3746500" y="1326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114300</xdr:rowOff>
    </xdr:from>
    <xdr:to>
      <xdr:col>24</xdr:col>
      <xdr:colOff>63500</xdr:colOff>
      <xdr:row>77</xdr:row>
      <xdr:rowOff>148589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3797300" y="13315950"/>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29211</xdr:rowOff>
    </xdr:from>
    <xdr:to>
      <xdr:col>15</xdr:col>
      <xdr:colOff>101600</xdr:colOff>
      <xdr:row>77</xdr:row>
      <xdr:rowOff>130811</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2857500" y="1323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80011</xdr:rowOff>
    </xdr:from>
    <xdr:to>
      <xdr:col>19</xdr:col>
      <xdr:colOff>177800</xdr:colOff>
      <xdr:row>77</xdr:row>
      <xdr:rowOff>114300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2908300" y="1328166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128270</xdr:rowOff>
    </xdr:from>
    <xdr:to>
      <xdr:col>10</xdr:col>
      <xdr:colOff>165100</xdr:colOff>
      <xdr:row>78</xdr:row>
      <xdr:rowOff>58420</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1968500" y="1332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77</xdr:row>
      <xdr:rowOff>80011</xdr:rowOff>
    </xdr:from>
    <xdr:to>
      <xdr:col>15</xdr:col>
      <xdr:colOff>50800</xdr:colOff>
      <xdr:row>78</xdr:row>
      <xdr:rowOff>7620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2019300" y="132816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53357</xdr:rowOff>
    </xdr:from>
    <xdr:ext cx="405111" cy="259045"/>
    <xdr:sp macro="" textlink="">
      <xdr:nvSpPr>
        <xdr:cNvPr id="295" name="n_1aveValue【公営住宅】&#10;有形固定資産減価償却率">
          <a:extLst>
            <a:ext uri="{FF2B5EF4-FFF2-40B4-BE49-F238E27FC236}">
              <a16:creationId xmlns:a16="http://schemas.microsoft.com/office/drawing/2014/main" id="{00000000-0008-0000-0100-000027010000}"/>
            </a:ext>
          </a:extLst>
        </xdr:cNvPr>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xdr:rowOff>
    </xdr:from>
    <xdr:ext cx="405111" cy="259045"/>
    <xdr:sp macro="" textlink="">
      <xdr:nvSpPr>
        <xdr:cNvPr id="296" name="n_2aveValue【公営住宅】&#10;有形固定資産減価償却率">
          <a:extLst>
            <a:ext uri="{FF2B5EF4-FFF2-40B4-BE49-F238E27FC236}">
              <a16:creationId xmlns:a16="http://schemas.microsoft.com/office/drawing/2014/main" id="{00000000-0008-0000-0100-000028010000}"/>
            </a:ext>
          </a:extLst>
        </xdr:cNvPr>
        <xdr:cNvSpPr txBox="1"/>
      </xdr:nvSpPr>
      <xdr:spPr>
        <a:xfrm>
          <a:off x="27057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297" name="n_3aveValue【公営住宅】&#10;有形固定資産減価償却率">
          <a:extLst>
            <a:ext uri="{FF2B5EF4-FFF2-40B4-BE49-F238E27FC236}">
              <a16:creationId xmlns:a16="http://schemas.microsoft.com/office/drawing/2014/main" id="{00000000-0008-0000-0100-000029010000}"/>
            </a:ext>
          </a:extLst>
        </xdr:cNvPr>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298" name="n_4aveValue【公営住宅】&#10;有形固定資産減価償却率">
          <a:extLst>
            <a:ext uri="{FF2B5EF4-FFF2-40B4-BE49-F238E27FC236}">
              <a16:creationId xmlns:a16="http://schemas.microsoft.com/office/drawing/2014/main" id="{00000000-0008-0000-0100-00002A010000}"/>
            </a:ext>
          </a:extLst>
        </xdr:cNvPr>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10177</xdr:rowOff>
    </xdr:from>
    <xdr:ext cx="405111" cy="259045"/>
    <xdr:sp macro="" textlink="">
      <xdr:nvSpPr>
        <xdr:cNvPr id="299" name="n_1mainValue【公営住宅】&#10;有形固定資産減価償却率">
          <a:extLst>
            <a:ext uri="{FF2B5EF4-FFF2-40B4-BE49-F238E27FC236}">
              <a16:creationId xmlns:a16="http://schemas.microsoft.com/office/drawing/2014/main" id="{00000000-0008-0000-0100-00002B010000}"/>
            </a:ext>
          </a:extLst>
        </xdr:cNvPr>
        <xdr:cNvSpPr txBox="1"/>
      </xdr:nvSpPr>
      <xdr:spPr>
        <a:xfrm>
          <a:off x="3582044" y="1304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75</xdr:row>
      <xdr:rowOff>147338</xdr:rowOff>
    </xdr:from>
    <xdr:ext cx="405111" cy="259045"/>
    <xdr:sp macro="" textlink="">
      <xdr:nvSpPr>
        <xdr:cNvPr id="300" name="n_2mainValue【公営住宅】&#10;有形固定資産減価償却率">
          <a:extLst>
            <a:ext uri="{FF2B5EF4-FFF2-40B4-BE49-F238E27FC236}">
              <a16:creationId xmlns:a16="http://schemas.microsoft.com/office/drawing/2014/main" id="{00000000-0008-0000-0100-00002C010000}"/>
            </a:ext>
          </a:extLst>
        </xdr:cNvPr>
        <xdr:cNvSpPr txBox="1"/>
      </xdr:nvSpPr>
      <xdr:spPr>
        <a:xfrm>
          <a:off x="2705744" y="1300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74947</xdr:rowOff>
    </xdr:from>
    <xdr:ext cx="405111" cy="259045"/>
    <xdr:sp macro="" textlink="">
      <xdr:nvSpPr>
        <xdr:cNvPr id="301" name="n_3mainValue【公営住宅】&#10;有形固定資産減価償却率">
          <a:extLst>
            <a:ext uri="{FF2B5EF4-FFF2-40B4-BE49-F238E27FC236}">
              <a16:creationId xmlns:a16="http://schemas.microsoft.com/office/drawing/2014/main" id="{00000000-0008-0000-0100-00002D010000}"/>
            </a:ext>
          </a:extLst>
        </xdr:cNvPr>
        <xdr:cNvSpPr txBox="1"/>
      </xdr:nvSpPr>
      <xdr:spPr>
        <a:xfrm>
          <a:off x="1816744" y="1310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a:extLst>
            <a:ext uri="{FF2B5EF4-FFF2-40B4-BE49-F238E27FC236}">
              <a16:creationId xmlns:a16="http://schemas.microsoft.com/office/drawing/2014/main" id="{00000000-0008-0000-0100-00004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公営住宅】&#10;一人当たり面積グラフ枠">
          <a:extLst>
            <a:ext uri="{FF2B5EF4-FFF2-40B4-BE49-F238E27FC236}">
              <a16:creationId xmlns:a16="http://schemas.microsoft.com/office/drawing/2014/main" id="{00000000-0008-0000-0100-00004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35052</xdr:rowOff>
    </xdr:from>
    <xdr:to>
      <xdr:col>54</xdr:col>
      <xdr:colOff>189865</xdr:colOff>
      <xdr:row>86</xdr:row>
      <xdr:rowOff>110489</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flipV="1">
          <a:off x="10476865" y="13579602"/>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26" name="【公営住宅】&#10;一人当たり面積最小値テキスト">
          <a:extLst>
            <a:ext uri="{FF2B5EF4-FFF2-40B4-BE49-F238E27FC236}">
              <a16:creationId xmlns:a16="http://schemas.microsoft.com/office/drawing/2014/main" id="{00000000-0008-0000-0100-000046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153179</xdr:rowOff>
    </xdr:from>
    <xdr:ext cx="469744" cy="259045"/>
    <xdr:sp macro="" textlink="">
      <xdr:nvSpPr>
        <xdr:cNvPr id="328" name="【公営住宅】&#10;一人当たり面積最大値テキスト">
          <a:extLst>
            <a:ext uri="{FF2B5EF4-FFF2-40B4-BE49-F238E27FC236}">
              <a16:creationId xmlns:a16="http://schemas.microsoft.com/office/drawing/2014/main" id="{00000000-0008-0000-0100-000048010000}"/>
            </a:ext>
          </a:extLst>
        </xdr:cNvPr>
        <xdr:cNvSpPr txBox="1"/>
      </xdr:nvSpPr>
      <xdr:spPr>
        <a:xfrm>
          <a:off x="10515600" y="13354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35052</xdr:rowOff>
    </xdr:from>
    <xdr:to>
      <xdr:col>55</xdr:col>
      <xdr:colOff>88900</xdr:colOff>
      <xdr:row>79</xdr:row>
      <xdr:rowOff>35052</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10388600" y="13579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22877</xdr:rowOff>
    </xdr:from>
    <xdr:ext cx="469744" cy="259045"/>
    <xdr:sp macro="" textlink="">
      <xdr:nvSpPr>
        <xdr:cNvPr id="330" name="【公営住宅】&#10;一人当たり面積平均値テキスト">
          <a:extLst>
            <a:ext uri="{FF2B5EF4-FFF2-40B4-BE49-F238E27FC236}">
              <a16:creationId xmlns:a16="http://schemas.microsoft.com/office/drawing/2014/main" id="{00000000-0008-0000-0100-00004A010000}"/>
            </a:ext>
          </a:extLst>
        </xdr:cNvPr>
        <xdr:cNvSpPr txBox="1"/>
      </xdr:nvSpPr>
      <xdr:spPr>
        <a:xfrm>
          <a:off x="10515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44450</xdr:rowOff>
    </xdr:from>
    <xdr:to>
      <xdr:col>55</xdr:col>
      <xdr:colOff>50800</xdr:colOff>
      <xdr:row>83</xdr:row>
      <xdr:rowOff>146050</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0426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42926</xdr:rowOff>
    </xdr:from>
    <xdr:to>
      <xdr:col>50</xdr:col>
      <xdr:colOff>165100</xdr:colOff>
      <xdr:row>83</xdr:row>
      <xdr:rowOff>144526</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9588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7113</xdr:rowOff>
    </xdr:from>
    <xdr:to>
      <xdr:col>46</xdr:col>
      <xdr:colOff>38100</xdr:colOff>
      <xdr:row>83</xdr:row>
      <xdr:rowOff>108713</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8699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55880</xdr:rowOff>
    </xdr:from>
    <xdr:to>
      <xdr:col>41</xdr:col>
      <xdr:colOff>101600</xdr:colOff>
      <xdr:row>83</xdr:row>
      <xdr:rowOff>157480</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781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68072</xdr:rowOff>
    </xdr:from>
    <xdr:to>
      <xdr:col>36</xdr:col>
      <xdr:colOff>165100</xdr:colOff>
      <xdr:row>83</xdr:row>
      <xdr:rowOff>169672</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6921500" y="142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152654</xdr:rowOff>
    </xdr:from>
    <xdr:to>
      <xdr:col>55</xdr:col>
      <xdr:colOff>50800</xdr:colOff>
      <xdr:row>80</xdr:row>
      <xdr:rowOff>82804</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0426700" y="136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4081</xdr:rowOff>
    </xdr:from>
    <xdr:ext cx="469744" cy="259045"/>
    <xdr:sp macro="" textlink="">
      <xdr:nvSpPr>
        <xdr:cNvPr id="342" name="【公営住宅】&#10;一人当たり面積該当値テキスト">
          <a:extLst>
            <a:ext uri="{FF2B5EF4-FFF2-40B4-BE49-F238E27FC236}">
              <a16:creationId xmlns:a16="http://schemas.microsoft.com/office/drawing/2014/main" id="{00000000-0008-0000-0100-000056010000}"/>
            </a:ext>
          </a:extLst>
        </xdr:cNvPr>
        <xdr:cNvSpPr txBox="1"/>
      </xdr:nvSpPr>
      <xdr:spPr>
        <a:xfrm>
          <a:off x="10515600" y="1354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166370</xdr:rowOff>
    </xdr:from>
    <xdr:to>
      <xdr:col>50</xdr:col>
      <xdr:colOff>165100</xdr:colOff>
      <xdr:row>80</xdr:row>
      <xdr:rowOff>96520</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9588500" y="1371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32004</xdr:rowOff>
    </xdr:from>
    <xdr:to>
      <xdr:col>55</xdr:col>
      <xdr:colOff>0</xdr:colOff>
      <xdr:row>80</xdr:row>
      <xdr:rowOff>45720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9639300" y="1374800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21589</xdr:rowOff>
    </xdr:from>
    <xdr:to>
      <xdr:col>46</xdr:col>
      <xdr:colOff>38100</xdr:colOff>
      <xdr:row>80</xdr:row>
      <xdr:rowOff>123189</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8699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45720</xdr:rowOff>
    </xdr:from>
    <xdr:to>
      <xdr:col>50</xdr:col>
      <xdr:colOff>114300</xdr:colOff>
      <xdr:row>80</xdr:row>
      <xdr:rowOff>72389</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8750300" y="137617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84074</xdr:rowOff>
    </xdr:from>
    <xdr:to>
      <xdr:col>41</xdr:col>
      <xdr:colOff>101600</xdr:colOff>
      <xdr:row>81</xdr:row>
      <xdr:rowOff>14224</xdr:rowOff>
    </xdr:to>
    <xdr:sp macro="" textlink="">
      <xdr:nvSpPr>
        <xdr:cNvPr id="347" name="楕円 346">
          <a:extLst>
            <a:ext uri="{FF2B5EF4-FFF2-40B4-BE49-F238E27FC236}">
              <a16:creationId xmlns:a16="http://schemas.microsoft.com/office/drawing/2014/main" id="{00000000-0008-0000-0100-00005B010000}"/>
            </a:ext>
          </a:extLst>
        </xdr:cNvPr>
        <xdr:cNvSpPr/>
      </xdr:nvSpPr>
      <xdr:spPr>
        <a:xfrm>
          <a:off x="7810500" y="1380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72389</xdr:rowOff>
    </xdr:from>
    <xdr:to>
      <xdr:col>45</xdr:col>
      <xdr:colOff>177800</xdr:colOff>
      <xdr:row>80</xdr:row>
      <xdr:rowOff>134874</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flipV="1">
          <a:off x="7861300" y="13788389"/>
          <a:ext cx="889000" cy="62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135653</xdr:rowOff>
    </xdr:from>
    <xdr:ext cx="469744" cy="259045"/>
    <xdr:sp macro="" textlink="">
      <xdr:nvSpPr>
        <xdr:cNvPr id="349" name="n_1aveValue【公営住宅】&#10;一人当たり面積">
          <a:extLst>
            <a:ext uri="{FF2B5EF4-FFF2-40B4-BE49-F238E27FC236}">
              <a16:creationId xmlns:a16="http://schemas.microsoft.com/office/drawing/2014/main" id="{00000000-0008-0000-0100-00005D010000}"/>
            </a:ext>
          </a:extLst>
        </xdr:cNvPr>
        <xdr:cNvSpPr txBox="1"/>
      </xdr:nvSpPr>
      <xdr:spPr>
        <a:xfrm>
          <a:off x="93917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99840</xdr:rowOff>
    </xdr:from>
    <xdr:ext cx="469744" cy="259045"/>
    <xdr:sp macro="" textlink="">
      <xdr:nvSpPr>
        <xdr:cNvPr id="350" name="n_2aveValue【公営住宅】&#10;一人当たり面積">
          <a:extLst>
            <a:ext uri="{FF2B5EF4-FFF2-40B4-BE49-F238E27FC236}">
              <a16:creationId xmlns:a16="http://schemas.microsoft.com/office/drawing/2014/main" id="{00000000-0008-0000-0100-00005E010000}"/>
            </a:ext>
          </a:extLst>
        </xdr:cNvPr>
        <xdr:cNvSpPr txBox="1"/>
      </xdr:nvSpPr>
      <xdr:spPr>
        <a:xfrm>
          <a:off x="8515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148607</xdr:rowOff>
    </xdr:from>
    <xdr:ext cx="469744" cy="259045"/>
    <xdr:sp macro="" textlink="">
      <xdr:nvSpPr>
        <xdr:cNvPr id="351" name="n_3aveValue【公営住宅】&#10;一人当たり面積">
          <a:extLst>
            <a:ext uri="{FF2B5EF4-FFF2-40B4-BE49-F238E27FC236}">
              <a16:creationId xmlns:a16="http://schemas.microsoft.com/office/drawing/2014/main" id="{00000000-0008-0000-0100-00005F010000}"/>
            </a:ext>
          </a:extLst>
        </xdr:cNvPr>
        <xdr:cNvSpPr txBox="1"/>
      </xdr:nvSpPr>
      <xdr:spPr>
        <a:xfrm>
          <a:off x="7626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14749</xdr:rowOff>
    </xdr:from>
    <xdr:ext cx="469744" cy="259045"/>
    <xdr:sp macro="" textlink="">
      <xdr:nvSpPr>
        <xdr:cNvPr id="352" name="n_4aveValue【公営住宅】&#10;一人当たり面積">
          <a:extLst>
            <a:ext uri="{FF2B5EF4-FFF2-40B4-BE49-F238E27FC236}">
              <a16:creationId xmlns:a16="http://schemas.microsoft.com/office/drawing/2014/main" id="{00000000-0008-0000-0100-000060010000}"/>
            </a:ext>
          </a:extLst>
        </xdr:cNvPr>
        <xdr:cNvSpPr txBox="1"/>
      </xdr:nvSpPr>
      <xdr:spPr>
        <a:xfrm>
          <a:off x="6737427" y="14073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113047</xdr:rowOff>
    </xdr:from>
    <xdr:ext cx="469744" cy="259045"/>
    <xdr:sp macro="" textlink="">
      <xdr:nvSpPr>
        <xdr:cNvPr id="353" name="n_1mainValue【公営住宅】&#10;一人当たり面積">
          <a:extLst>
            <a:ext uri="{FF2B5EF4-FFF2-40B4-BE49-F238E27FC236}">
              <a16:creationId xmlns:a16="http://schemas.microsoft.com/office/drawing/2014/main" id="{00000000-0008-0000-0100-000061010000}"/>
            </a:ext>
          </a:extLst>
        </xdr:cNvPr>
        <xdr:cNvSpPr txBox="1"/>
      </xdr:nvSpPr>
      <xdr:spPr>
        <a:xfrm>
          <a:off x="9391727" y="1348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139716</xdr:rowOff>
    </xdr:from>
    <xdr:ext cx="469744" cy="259045"/>
    <xdr:sp macro="" textlink="">
      <xdr:nvSpPr>
        <xdr:cNvPr id="354" name="n_2mainValue【公営住宅】&#10;一人当たり面積">
          <a:extLst>
            <a:ext uri="{FF2B5EF4-FFF2-40B4-BE49-F238E27FC236}">
              <a16:creationId xmlns:a16="http://schemas.microsoft.com/office/drawing/2014/main" id="{00000000-0008-0000-0100-000062010000}"/>
            </a:ext>
          </a:extLst>
        </xdr:cNvPr>
        <xdr:cNvSpPr txBox="1"/>
      </xdr:nvSpPr>
      <xdr:spPr>
        <a:xfrm>
          <a:off x="8515427" y="1351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30751</xdr:rowOff>
    </xdr:from>
    <xdr:ext cx="469744" cy="259045"/>
    <xdr:sp macro="" textlink="">
      <xdr:nvSpPr>
        <xdr:cNvPr id="355" name="n_3mainValue【公営住宅】&#10;一人当たり面積">
          <a:extLst>
            <a:ext uri="{FF2B5EF4-FFF2-40B4-BE49-F238E27FC236}">
              <a16:creationId xmlns:a16="http://schemas.microsoft.com/office/drawing/2014/main" id="{00000000-0008-0000-0100-000063010000}"/>
            </a:ext>
          </a:extLst>
        </xdr:cNvPr>
        <xdr:cNvSpPr txBox="1"/>
      </xdr:nvSpPr>
      <xdr:spPr>
        <a:xfrm>
          <a:off x="7626427" y="1357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9" name="直線コネクタ 378">
          <a:extLst>
            <a:ext uri="{FF2B5EF4-FFF2-40B4-BE49-F238E27FC236}">
              <a16:creationId xmlns:a16="http://schemas.microsoft.com/office/drawing/2014/main" id="{00000000-0008-0000-0100-00007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港湾・漁港】&#10;有形固定資産減価償却率グラフ枠">
          <a:extLst>
            <a:ext uri="{FF2B5EF4-FFF2-40B4-BE49-F238E27FC236}">
              <a16:creationId xmlns:a16="http://schemas.microsoft.com/office/drawing/2014/main" id="{00000000-0008-0000-0100-00007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112123</xdr:rowOff>
    </xdr:from>
    <xdr:to>
      <xdr:col>24</xdr:col>
      <xdr:colOff>62865</xdr:colOff>
      <xdr:row>108</xdr:row>
      <xdr:rowOff>121920</xdr:rowOff>
    </xdr:to>
    <xdr:cxnSp macro="">
      <xdr:nvCxnSpPr>
        <xdr:cNvPr id="381" name="直線コネクタ 380">
          <a:extLst>
            <a:ext uri="{FF2B5EF4-FFF2-40B4-BE49-F238E27FC236}">
              <a16:creationId xmlns:a16="http://schemas.microsoft.com/office/drawing/2014/main" id="{00000000-0008-0000-0100-00007D010000}"/>
            </a:ext>
          </a:extLst>
        </xdr:cNvPr>
        <xdr:cNvCxnSpPr/>
      </xdr:nvCxnSpPr>
      <xdr:spPr>
        <a:xfrm flipV="1">
          <a:off x="4634865" y="17257123"/>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405111" cy="259045"/>
    <xdr:sp macro="" textlink="">
      <xdr:nvSpPr>
        <xdr:cNvPr id="382" name="【港湾・漁港】&#10;有形固定資産減価償却率最小値テキスト">
          <a:extLst>
            <a:ext uri="{FF2B5EF4-FFF2-40B4-BE49-F238E27FC236}">
              <a16:creationId xmlns:a16="http://schemas.microsoft.com/office/drawing/2014/main" id="{00000000-0008-0000-0100-00007E010000}"/>
            </a:ext>
          </a:extLst>
        </xdr:cNvPr>
        <xdr:cNvSpPr txBox="1"/>
      </xdr:nvSpPr>
      <xdr:spPr>
        <a:xfrm>
          <a:off x="4673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58800</xdr:rowOff>
    </xdr:from>
    <xdr:ext cx="405111" cy="259045"/>
    <xdr:sp macro="" textlink="">
      <xdr:nvSpPr>
        <xdr:cNvPr id="384" name="【港湾・漁港】&#10;有形固定資産減価償却率最大値テキスト">
          <a:extLst>
            <a:ext uri="{FF2B5EF4-FFF2-40B4-BE49-F238E27FC236}">
              <a16:creationId xmlns:a16="http://schemas.microsoft.com/office/drawing/2014/main" id="{00000000-0008-0000-0100-000080010000}"/>
            </a:ext>
          </a:extLst>
        </xdr:cNvPr>
        <xdr:cNvSpPr txBox="1"/>
      </xdr:nvSpPr>
      <xdr:spPr>
        <a:xfrm>
          <a:off x="4673600" y="1703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112123</xdr:rowOff>
    </xdr:from>
    <xdr:to>
      <xdr:col>24</xdr:col>
      <xdr:colOff>152400</xdr:colOff>
      <xdr:row>100</xdr:row>
      <xdr:rowOff>112123</xdr:rowOff>
    </xdr:to>
    <xdr:cxnSp macro="">
      <xdr:nvCxnSpPr>
        <xdr:cNvPr id="385" name="直線コネクタ 384">
          <a:extLst>
            <a:ext uri="{FF2B5EF4-FFF2-40B4-BE49-F238E27FC236}">
              <a16:creationId xmlns:a16="http://schemas.microsoft.com/office/drawing/2014/main" id="{00000000-0008-0000-0100-000081010000}"/>
            </a:ext>
          </a:extLst>
        </xdr:cNvPr>
        <xdr:cNvCxnSpPr/>
      </xdr:nvCxnSpPr>
      <xdr:spPr>
        <a:xfrm>
          <a:off x="4546600" y="1725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134456</xdr:rowOff>
    </xdr:from>
    <xdr:ext cx="405111" cy="259045"/>
    <xdr:sp macro="" textlink="">
      <xdr:nvSpPr>
        <xdr:cNvPr id="386" name="【港湾・漁港】&#10;有形固定資産減価償却率平均値テキスト">
          <a:extLst>
            <a:ext uri="{FF2B5EF4-FFF2-40B4-BE49-F238E27FC236}">
              <a16:creationId xmlns:a16="http://schemas.microsoft.com/office/drawing/2014/main" id="{00000000-0008-0000-0100-000082010000}"/>
            </a:ext>
          </a:extLst>
        </xdr:cNvPr>
        <xdr:cNvSpPr txBox="1"/>
      </xdr:nvSpPr>
      <xdr:spPr>
        <a:xfrm>
          <a:off x="4673600" y="1813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156029</xdr:rowOff>
    </xdr:from>
    <xdr:to>
      <xdr:col>24</xdr:col>
      <xdr:colOff>114300</xdr:colOff>
      <xdr:row>106</xdr:row>
      <xdr:rowOff>86179</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4584700" y="1815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162561</xdr:rowOff>
    </xdr:from>
    <xdr:to>
      <xdr:col>20</xdr:col>
      <xdr:colOff>38100</xdr:colOff>
      <xdr:row>106</xdr:row>
      <xdr:rowOff>92711</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3746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118473</xdr:rowOff>
    </xdr:from>
    <xdr:to>
      <xdr:col>15</xdr:col>
      <xdr:colOff>101600</xdr:colOff>
      <xdr:row>106</xdr:row>
      <xdr:rowOff>48623</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2857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115207</xdr:rowOff>
    </xdr:from>
    <xdr:to>
      <xdr:col>10</xdr:col>
      <xdr:colOff>165100</xdr:colOff>
      <xdr:row>106</xdr:row>
      <xdr:rowOff>45357</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968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121738</xdr:rowOff>
    </xdr:from>
    <xdr:to>
      <xdr:col>6</xdr:col>
      <xdr:colOff>38100</xdr:colOff>
      <xdr:row>104</xdr:row>
      <xdr:rowOff>51888</xdr:rowOff>
    </xdr:to>
    <xdr:sp macro="" textlink="">
      <xdr:nvSpPr>
        <xdr:cNvPr id="391" name="フローチャート: 判断 390">
          <a:extLst>
            <a:ext uri="{FF2B5EF4-FFF2-40B4-BE49-F238E27FC236}">
              <a16:creationId xmlns:a16="http://schemas.microsoft.com/office/drawing/2014/main" id="{00000000-0008-0000-0100-000087010000}"/>
            </a:ext>
          </a:extLst>
        </xdr:cNvPr>
        <xdr:cNvSpPr/>
      </xdr:nvSpPr>
      <xdr:spPr>
        <a:xfrm>
          <a:off x="1079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58057</xdr:rowOff>
    </xdr:from>
    <xdr:to>
      <xdr:col>24</xdr:col>
      <xdr:colOff>114300</xdr:colOff>
      <xdr:row>105</xdr:row>
      <xdr:rowOff>159657</xdr:rowOff>
    </xdr:to>
    <xdr:sp macro="" textlink="">
      <xdr:nvSpPr>
        <xdr:cNvPr id="397" name="楕円 396">
          <a:extLst>
            <a:ext uri="{FF2B5EF4-FFF2-40B4-BE49-F238E27FC236}">
              <a16:creationId xmlns:a16="http://schemas.microsoft.com/office/drawing/2014/main" id="{00000000-0008-0000-0100-00008D010000}"/>
            </a:ext>
          </a:extLst>
        </xdr:cNvPr>
        <xdr:cNvSpPr/>
      </xdr:nvSpPr>
      <xdr:spPr>
        <a:xfrm>
          <a:off x="45847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80934</xdr:rowOff>
    </xdr:from>
    <xdr:ext cx="405111" cy="259045"/>
    <xdr:sp macro="" textlink="">
      <xdr:nvSpPr>
        <xdr:cNvPr id="398" name="【港湾・漁港】&#10;有形固定資産減価償却率該当値テキスト">
          <a:extLst>
            <a:ext uri="{FF2B5EF4-FFF2-40B4-BE49-F238E27FC236}">
              <a16:creationId xmlns:a16="http://schemas.microsoft.com/office/drawing/2014/main" id="{00000000-0008-0000-0100-00008E010000}"/>
            </a:ext>
          </a:extLst>
        </xdr:cNvPr>
        <xdr:cNvSpPr txBox="1"/>
      </xdr:nvSpPr>
      <xdr:spPr>
        <a:xfrm>
          <a:off x="4673600" y="17911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399" name="楕円 398">
          <a:extLst>
            <a:ext uri="{FF2B5EF4-FFF2-40B4-BE49-F238E27FC236}">
              <a16:creationId xmlns:a16="http://schemas.microsoft.com/office/drawing/2014/main" id="{00000000-0008-0000-0100-00008F010000}"/>
            </a:ext>
          </a:extLst>
        </xdr:cNvPr>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105</xdr:row>
      <xdr:rowOff>108857</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3797300" y="180800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165826</xdr:rowOff>
    </xdr:from>
    <xdr:to>
      <xdr:col>15</xdr:col>
      <xdr:colOff>101600</xdr:colOff>
      <xdr:row>105</xdr:row>
      <xdr:rowOff>95976</xdr:rowOff>
    </xdr:to>
    <xdr:sp macro="" textlink="">
      <xdr:nvSpPr>
        <xdr:cNvPr id="401" name="楕円 400">
          <a:extLst>
            <a:ext uri="{FF2B5EF4-FFF2-40B4-BE49-F238E27FC236}">
              <a16:creationId xmlns:a16="http://schemas.microsoft.com/office/drawing/2014/main" id="{00000000-0008-0000-0100-000091010000}"/>
            </a:ext>
          </a:extLst>
        </xdr:cNvPr>
        <xdr:cNvSpPr/>
      </xdr:nvSpPr>
      <xdr:spPr>
        <a:xfrm>
          <a:off x="2857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45176</xdr:rowOff>
    </xdr:from>
    <xdr:to>
      <xdr:col>19</xdr:col>
      <xdr:colOff>177800</xdr:colOff>
      <xdr:row>105</xdr:row>
      <xdr:rowOff>77832</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2908300" y="180474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133169</xdr:rowOff>
    </xdr:from>
    <xdr:to>
      <xdr:col>10</xdr:col>
      <xdr:colOff>165100</xdr:colOff>
      <xdr:row>105</xdr:row>
      <xdr:rowOff>63319</xdr:rowOff>
    </xdr:to>
    <xdr:sp macro="" textlink="">
      <xdr:nvSpPr>
        <xdr:cNvPr id="403" name="楕円 402">
          <a:extLst>
            <a:ext uri="{FF2B5EF4-FFF2-40B4-BE49-F238E27FC236}">
              <a16:creationId xmlns:a16="http://schemas.microsoft.com/office/drawing/2014/main" id="{00000000-0008-0000-0100-000093010000}"/>
            </a:ext>
          </a:extLst>
        </xdr:cNvPr>
        <xdr:cNvSpPr/>
      </xdr:nvSpPr>
      <xdr:spPr>
        <a:xfrm>
          <a:off x="19685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12519</xdr:rowOff>
    </xdr:from>
    <xdr:to>
      <xdr:col>15</xdr:col>
      <xdr:colOff>50800</xdr:colOff>
      <xdr:row>105</xdr:row>
      <xdr:rowOff>45176</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2019300" y="180147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83838</xdr:rowOff>
    </xdr:from>
    <xdr:ext cx="405111" cy="259045"/>
    <xdr:sp macro="" textlink="">
      <xdr:nvSpPr>
        <xdr:cNvPr id="405" name="n_1aveValue【港湾・漁港】&#10;有形固定資産減価償却率">
          <a:extLst>
            <a:ext uri="{FF2B5EF4-FFF2-40B4-BE49-F238E27FC236}">
              <a16:creationId xmlns:a16="http://schemas.microsoft.com/office/drawing/2014/main" id="{00000000-0008-0000-0100-000095010000}"/>
            </a:ext>
          </a:extLst>
        </xdr:cNvPr>
        <xdr:cNvSpPr txBox="1"/>
      </xdr:nvSpPr>
      <xdr:spPr>
        <a:xfrm>
          <a:off x="3582044" y="18257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39750</xdr:rowOff>
    </xdr:from>
    <xdr:ext cx="405111" cy="259045"/>
    <xdr:sp macro="" textlink="">
      <xdr:nvSpPr>
        <xdr:cNvPr id="406" name="n_2aveValue【港湾・漁港】&#10;有形固定資産減価償却率">
          <a:extLst>
            <a:ext uri="{FF2B5EF4-FFF2-40B4-BE49-F238E27FC236}">
              <a16:creationId xmlns:a16="http://schemas.microsoft.com/office/drawing/2014/main" id="{00000000-0008-0000-0100-000096010000}"/>
            </a:ext>
          </a:extLst>
        </xdr:cNvPr>
        <xdr:cNvSpPr txBox="1"/>
      </xdr:nvSpPr>
      <xdr:spPr>
        <a:xfrm>
          <a:off x="2705744" y="1821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36484</xdr:rowOff>
    </xdr:from>
    <xdr:ext cx="405111" cy="259045"/>
    <xdr:sp macro="" textlink="">
      <xdr:nvSpPr>
        <xdr:cNvPr id="407" name="n_3aveValue【港湾・漁港】&#10;有形固定資産減価償却率">
          <a:extLst>
            <a:ext uri="{FF2B5EF4-FFF2-40B4-BE49-F238E27FC236}">
              <a16:creationId xmlns:a16="http://schemas.microsoft.com/office/drawing/2014/main" id="{00000000-0008-0000-0100-000097010000}"/>
            </a:ext>
          </a:extLst>
        </xdr:cNvPr>
        <xdr:cNvSpPr txBox="1"/>
      </xdr:nvSpPr>
      <xdr:spPr>
        <a:xfrm>
          <a:off x="1816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68415</xdr:rowOff>
    </xdr:from>
    <xdr:ext cx="405111" cy="259045"/>
    <xdr:sp macro="" textlink="">
      <xdr:nvSpPr>
        <xdr:cNvPr id="408" name="n_4aveValue【港湾・漁港】&#10;有形固定資産減価償却率">
          <a:extLst>
            <a:ext uri="{FF2B5EF4-FFF2-40B4-BE49-F238E27FC236}">
              <a16:creationId xmlns:a16="http://schemas.microsoft.com/office/drawing/2014/main" id="{00000000-0008-0000-0100-000098010000}"/>
            </a:ext>
          </a:extLst>
        </xdr:cNvPr>
        <xdr:cNvSpPr txBox="1"/>
      </xdr:nvSpPr>
      <xdr:spPr>
        <a:xfrm>
          <a:off x="927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145159</xdr:rowOff>
    </xdr:from>
    <xdr:ext cx="405111" cy="259045"/>
    <xdr:sp macro="" textlink="">
      <xdr:nvSpPr>
        <xdr:cNvPr id="409" name="n_1mainValue【港湾・漁港】&#10;有形固定資産減価償却率">
          <a:extLst>
            <a:ext uri="{FF2B5EF4-FFF2-40B4-BE49-F238E27FC236}">
              <a16:creationId xmlns:a16="http://schemas.microsoft.com/office/drawing/2014/main" id="{00000000-0008-0000-0100-000099010000}"/>
            </a:ext>
          </a:extLst>
        </xdr:cNvPr>
        <xdr:cNvSpPr txBox="1"/>
      </xdr:nvSpPr>
      <xdr:spPr>
        <a:xfrm>
          <a:off x="3582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112503</xdr:rowOff>
    </xdr:from>
    <xdr:ext cx="405111" cy="259045"/>
    <xdr:sp macro="" textlink="">
      <xdr:nvSpPr>
        <xdr:cNvPr id="410" name="n_2mainValue【港湾・漁港】&#10;有形固定資産減価償却率">
          <a:extLst>
            <a:ext uri="{FF2B5EF4-FFF2-40B4-BE49-F238E27FC236}">
              <a16:creationId xmlns:a16="http://schemas.microsoft.com/office/drawing/2014/main" id="{00000000-0008-0000-0100-00009A010000}"/>
            </a:ext>
          </a:extLst>
        </xdr:cNvPr>
        <xdr:cNvSpPr txBox="1"/>
      </xdr:nvSpPr>
      <xdr:spPr>
        <a:xfrm>
          <a:off x="2705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79846</xdr:rowOff>
    </xdr:from>
    <xdr:ext cx="405111" cy="259045"/>
    <xdr:sp macro="" textlink="">
      <xdr:nvSpPr>
        <xdr:cNvPr id="411" name="n_3mainValue【港湾・漁港】&#10;有形固定資産減価償却率">
          <a:extLst>
            <a:ext uri="{FF2B5EF4-FFF2-40B4-BE49-F238E27FC236}">
              <a16:creationId xmlns:a16="http://schemas.microsoft.com/office/drawing/2014/main" id="{00000000-0008-0000-0100-00009B010000}"/>
            </a:ext>
          </a:extLst>
        </xdr:cNvPr>
        <xdr:cNvSpPr txBox="1"/>
      </xdr:nvSpPr>
      <xdr:spPr>
        <a:xfrm>
          <a:off x="1816744" y="1773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6" name="【港湾・漁港】&#10;一人当たり有形固定資産（償却資産）額グラフ枠">
          <a:extLst>
            <a:ext uri="{FF2B5EF4-FFF2-40B4-BE49-F238E27FC236}">
              <a16:creationId xmlns:a16="http://schemas.microsoft.com/office/drawing/2014/main" id="{00000000-0008-0000-0100-0000B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142118</xdr:rowOff>
    </xdr:from>
    <xdr:to>
      <xdr:col>54</xdr:col>
      <xdr:colOff>189865</xdr:colOff>
      <xdr:row>109</xdr:row>
      <xdr:rowOff>35255</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flipV="1">
          <a:off x="10476865" y="17287118"/>
          <a:ext cx="0" cy="143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39082</xdr:rowOff>
    </xdr:from>
    <xdr:ext cx="313932" cy="259045"/>
    <xdr:sp macro="" textlink="">
      <xdr:nvSpPr>
        <xdr:cNvPr id="438" name="【港湾・漁港】&#10;一人当たり有形固定資産（償却資産）額最小値テキスト">
          <a:extLst>
            <a:ext uri="{FF2B5EF4-FFF2-40B4-BE49-F238E27FC236}">
              <a16:creationId xmlns:a16="http://schemas.microsoft.com/office/drawing/2014/main" id="{00000000-0008-0000-0100-0000B6010000}"/>
            </a:ext>
          </a:extLst>
        </xdr:cNvPr>
        <xdr:cNvSpPr txBox="1"/>
      </xdr:nvSpPr>
      <xdr:spPr>
        <a:xfrm>
          <a:off x="10515600" y="187271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35255</xdr:rowOff>
    </xdr:from>
    <xdr:to>
      <xdr:col>55</xdr:col>
      <xdr:colOff>88900</xdr:colOff>
      <xdr:row>109</xdr:row>
      <xdr:rowOff>35255</xdr:rowOff>
    </xdr:to>
    <xdr:cxnSp macro="">
      <xdr:nvCxnSpPr>
        <xdr:cNvPr id="439" name="直線コネクタ 438">
          <a:extLst>
            <a:ext uri="{FF2B5EF4-FFF2-40B4-BE49-F238E27FC236}">
              <a16:creationId xmlns:a16="http://schemas.microsoft.com/office/drawing/2014/main" id="{00000000-0008-0000-0100-0000B7010000}"/>
            </a:ext>
          </a:extLst>
        </xdr:cNvPr>
        <xdr:cNvCxnSpPr/>
      </xdr:nvCxnSpPr>
      <xdr:spPr>
        <a:xfrm>
          <a:off x="10388600" y="1872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88795</xdr:rowOff>
    </xdr:from>
    <xdr:ext cx="599010" cy="259045"/>
    <xdr:sp macro="" textlink="">
      <xdr:nvSpPr>
        <xdr:cNvPr id="440" name="【港湾・漁港】&#10;一人当たり有形固定資産（償却資産）額最大値テキスト">
          <a:extLst>
            <a:ext uri="{FF2B5EF4-FFF2-40B4-BE49-F238E27FC236}">
              <a16:creationId xmlns:a16="http://schemas.microsoft.com/office/drawing/2014/main" id="{00000000-0008-0000-0100-0000B8010000}"/>
            </a:ext>
          </a:extLst>
        </xdr:cNvPr>
        <xdr:cNvSpPr txBox="1"/>
      </xdr:nvSpPr>
      <xdr:spPr>
        <a:xfrm>
          <a:off x="10515600" y="17062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142118</xdr:rowOff>
    </xdr:from>
    <xdr:to>
      <xdr:col>55</xdr:col>
      <xdr:colOff>88900</xdr:colOff>
      <xdr:row>100</xdr:row>
      <xdr:rowOff>142118</xdr:rowOff>
    </xdr:to>
    <xdr:cxnSp macro="">
      <xdr:nvCxnSpPr>
        <xdr:cNvPr id="441" name="直線コネクタ 440">
          <a:extLst>
            <a:ext uri="{FF2B5EF4-FFF2-40B4-BE49-F238E27FC236}">
              <a16:creationId xmlns:a16="http://schemas.microsoft.com/office/drawing/2014/main" id="{00000000-0008-0000-0100-0000B9010000}"/>
            </a:ext>
          </a:extLst>
        </xdr:cNvPr>
        <xdr:cNvCxnSpPr/>
      </xdr:nvCxnSpPr>
      <xdr:spPr>
        <a:xfrm>
          <a:off x="10388600" y="1728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152908</xdr:rowOff>
    </xdr:from>
    <xdr:ext cx="534377" cy="259045"/>
    <xdr:sp macro="" textlink="">
      <xdr:nvSpPr>
        <xdr:cNvPr id="442" name="【港湾・漁港】&#10;一人当たり有形固定資産（償却資産）額平均値テキスト">
          <a:extLst>
            <a:ext uri="{FF2B5EF4-FFF2-40B4-BE49-F238E27FC236}">
              <a16:creationId xmlns:a16="http://schemas.microsoft.com/office/drawing/2014/main" id="{00000000-0008-0000-0100-0000BA010000}"/>
            </a:ext>
          </a:extLst>
        </xdr:cNvPr>
        <xdr:cNvSpPr txBox="1"/>
      </xdr:nvSpPr>
      <xdr:spPr>
        <a:xfrm>
          <a:off x="10515600" y="18326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130031</xdr:rowOff>
    </xdr:from>
    <xdr:to>
      <xdr:col>55</xdr:col>
      <xdr:colOff>50800</xdr:colOff>
      <xdr:row>108</xdr:row>
      <xdr:rowOff>60181</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0426700" y="1847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115041</xdr:rowOff>
    </xdr:from>
    <xdr:to>
      <xdr:col>50</xdr:col>
      <xdr:colOff>165100</xdr:colOff>
      <xdr:row>108</xdr:row>
      <xdr:rowOff>45191</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9588500" y="1846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143861</xdr:rowOff>
    </xdr:from>
    <xdr:to>
      <xdr:col>46</xdr:col>
      <xdr:colOff>38100</xdr:colOff>
      <xdr:row>108</xdr:row>
      <xdr:rowOff>74011</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8699500" y="1848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150183</xdr:rowOff>
    </xdr:from>
    <xdr:to>
      <xdr:col>41</xdr:col>
      <xdr:colOff>101600</xdr:colOff>
      <xdr:row>108</xdr:row>
      <xdr:rowOff>80333</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7810500" y="1849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108</xdr:row>
      <xdr:rowOff>126533</xdr:rowOff>
    </xdr:from>
    <xdr:to>
      <xdr:col>36</xdr:col>
      <xdr:colOff>165100</xdr:colOff>
      <xdr:row>109</xdr:row>
      <xdr:rowOff>56683</xdr:rowOff>
    </xdr:to>
    <xdr:sp macro="" textlink="">
      <xdr:nvSpPr>
        <xdr:cNvPr id="447" name="フローチャート: 判断 446">
          <a:extLst>
            <a:ext uri="{FF2B5EF4-FFF2-40B4-BE49-F238E27FC236}">
              <a16:creationId xmlns:a16="http://schemas.microsoft.com/office/drawing/2014/main" id="{00000000-0008-0000-0100-0000BF010000}"/>
            </a:ext>
          </a:extLst>
        </xdr:cNvPr>
        <xdr:cNvSpPr/>
      </xdr:nvSpPr>
      <xdr:spPr>
        <a:xfrm>
          <a:off x="6921500" y="18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105901</xdr:rowOff>
    </xdr:from>
    <xdr:to>
      <xdr:col>55</xdr:col>
      <xdr:colOff>50800</xdr:colOff>
      <xdr:row>109</xdr:row>
      <xdr:rowOff>36051</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10426700" y="1862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20828</xdr:rowOff>
    </xdr:from>
    <xdr:ext cx="534377" cy="259045"/>
    <xdr:sp macro="" textlink="">
      <xdr:nvSpPr>
        <xdr:cNvPr id="454" name="【港湾・漁港】&#10;一人当たり有形固定資産（償却資産）額該当値テキスト">
          <a:extLst>
            <a:ext uri="{FF2B5EF4-FFF2-40B4-BE49-F238E27FC236}">
              <a16:creationId xmlns:a16="http://schemas.microsoft.com/office/drawing/2014/main" id="{00000000-0008-0000-0100-0000C6010000}"/>
            </a:ext>
          </a:extLst>
        </xdr:cNvPr>
        <xdr:cNvSpPr txBox="1"/>
      </xdr:nvSpPr>
      <xdr:spPr>
        <a:xfrm>
          <a:off x="10515600" y="1853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106040</xdr:rowOff>
    </xdr:from>
    <xdr:to>
      <xdr:col>50</xdr:col>
      <xdr:colOff>165100</xdr:colOff>
      <xdr:row>109</xdr:row>
      <xdr:rowOff>36190</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9588500" y="1862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156701</xdr:rowOff>
    </xdr:from>
    <xdr:to>
      <xdr:col>55</xdr:col>
      <xdr:colOff>0</xdr:colOff>
      <xdr:row>108</xdr:row>
      <xdr:rowOff>156840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flipV="1">
          <a:off x="9639300" y="18673301"/>
          <a:ext cx="838200" cy="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106141</xdr:rowOff>
    </xdr:from>
    <xdr:to>
      <xdr:col>46</xdr:col>
      <xdr:colOff>38100</xdr:colOff>
      <xdr:row>109</xdr:row>
      <xdr:rowOff>36291</xdr:rowOff>
    </xdr:to>
    <xdr:sp macro="" textlink="">
      <xdr:nvSpPr>
        <xdr:cNvPr id="457" name="楕円 456">
          <a:extLst>
            <a:ext uri="{FF2B5EF4-FFF2-40B4-BE49-F238E27FC236}">
              <a16:creationId xmlns:a16="http://schemas.microsoft.com/office/drawing/2014/main" id="{00000000-0008-0000-0100-0000C9010000}"/>
            </a:ext>
          </a:extLst>
        </xdr:cNvPr>
        <xdr:cNvSpPr/>
      </xdr:nvSpPr>
      <xdr:spPr>
        <a:xfrm>
          <a:off x="8699500" y="186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156840</xdr:rowOff>
    </xdr:from>
    <xdr:to>
      <xdr:col>50</xdr:col>
      <xdr:colOff>114300</xdr:colOff>
      <xdr:row>108</xdr:row>
      <xdr:rowOff>156941</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flipV="1">
          <a:off x="8750300" y="18673440"/>
          <a:ext cx="889000" cy="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106276</xdr:rowOff>
    </xdr:from>
    <xdr:to>
      <xdr:col>41</xdr:col>
      <xdr:colOff>101600</xdr:colOff>
      <xdr:row>109</xdr:row>
      <xdr:rowOff>36426</xdr:rowOff>
    </xdr:to>
    <xdr:sp macro="" textlink="">
      <xdr:nvSpPr>
        <xdr:cNvPr id="459" name="楕円 458">
          <a:extLst>
            <a:ext uri="{FF2B5EF4-FFF2-40B4-BE49-F238E27FC236}">
              <a16:creationId xmlns:a16="http://schemas.microsoft.com/office/drawing/2014/main" id="{00000000-0008-0000-0100-0000CB010000}"/>
            </a:ext>
          </a:extLst>
        </xdr:cNvPr>
        <xdr:cNvSpPr/>
      </xdr:nvSpPr>
      <xdr:spPr>
        <a:xfrm>
          <a:off x="7810500" y="186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156941</xdr:rowOff>
    </xdr:from>
    <xdr:to>
      <xdr:col>45</xdr:col>
      <xdr:colOff>177800</xdr:colOff>
      <xdr:row>108</xdr:row>
      <xdr:rowOff>157076</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flipV="1">
          <a:off x="7861300" y="18673541"/>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106</xdr:row>
      <xdr:rowOff>61718</xdr:rowOff>
    </xdr:from>
    <xdr:ext cx="534377" cy="259045"/>
    <xdr:sp macro="" textlink="">
      <xdr:nvSpPr>
        <xdr:cNvPr id="461" name="n_1aveValue【港湾・漁港】&#10;一人当たり有形固定資産（償却資産）額">
          <a:extLst>
            <a:ext uri="{FF2B5EF4-FFF2-40B4-BE49-F238E27FC236}">
              <a16:creationId xmlns:a16="http://schemas.microsoft.com/office/drawing/2014/main" id="{00000000-0008-0000-0100-0000CD010000}"/>
            </a:ext>
          </a:extLst>
        </xdr:cNvPr>
        <xdr:cNvSpPr txBox="1"/>
      </xdr:nvSpPr>
      <xdr:spPr>
        <a:xfrm>
          <a:off x="9359411" y="182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90538</xdr:rowOff>
    </xdr:from>
    <xdr:ext cx="534377" cy="259045"/>
    <xdr:sp macro="" textlink="">
      <xdr:nvSpPr>
        <xdr:cNvPr id="462" name="n_2aveValue【港湾・漁港】&#10;一人当たり有形固定資産（償却資産）額">
          <a:extLst>
            <a:ext uri="{FF2B5EF4-FFF2-40B4-BE49-F238E27FC236}">
              <a16:creationId xmlns:a16="http://schemas.microsoft.com/office/drawing/2014/main" id="{00000000-0008-0000-0100-0000CE010000}"/>
            </a:ext>
          </a:extLst>
        </xdr:cNvPr>
        <xdr:cNvSpPr txBox="1"/>
      </xdr:nvSpPr>
      <xdr:spPr>
        <a:xfrm>
          <a:off x="8483111" y="1826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96860</xdr:rowOff>
    </xdr:from>
    <xdr:ext cx="534377" cy="259045"/>
    <xdr:sp macro="" textlink="">
      <xdr:nvSpPr>
        <xdr:cNvPr id="463" name="n_3aveValue【港湾・漁港】&#10;一人当たり有形固定資産（償却資産）額">
          <a:extLst>
            <a:ext uri="{FF2B5EF4-FFF2-40B4-BE49-F238E27FC236}">
              <a16:creationId xmlns:a16="http://schemas.microsoft.com/office/drawing/2014/main" id="{00000000-0008-0000-0100-0000CF010000}"/>
            </a:ext>
          </a:extLst>
        </xdr:cNvPr>
        <xdr:cNvSpPr txBox="1"/>
      </xdr:nvSpPr>
      <xdr:spPr>
        <a:xfrm>
          <a:off x="7594111" y="182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107</xdr:row>
      <xdr:rowOff>73210</xdr:rowOff>
    </xdr:from>
    <xdr:ext cx="469744" cy="259045"/>
    <xdr:sp macro="" textlink="">
      <xdr:nvSpPr>
        <xdr:cNvPr id="464" name="n_4aveValue【港湾・漁港】&#10;一人当たり有形固定資産（償却資産）額">
          <a:extLst>
            <a:ext uri="{FF2B5EF4-FFF2-40B4-BE49-F238E27FC236}">
              <a16:creationId xmlns:a16="http://schemas.microsoft.com/office/drawing/2014/main" id="{00000000-0008-0000-0100-0000D0010000}"/>
            </a:ext>
          </a:extLst>
        </xdr:cNvPr>
        <xdr:cNvSpPr txBox="1"/>
      </xdr:nvSpPr>
      <xdr:spPr>
        <a:xfrm>
          <a:off x="6737428" y="18418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109</xdr:row>
      <xdr:rowOff>27317</xdr:rowOff>
    </xdr:from>
    <xdr:ext cx="534377" cy="259045"/>
    <xdr:sp macro="" textlink="">
      <xdr:nvSpPr>
        <xdr:cNvPr id="465" name="n_1mainValue【港湾・漁港】&#10;一人当たり有形固定資産（償却資産）額">
          <a:extLst>
            <a:ext uri="{FF2B5EF4-FFF2-40B4-BE49-F238E27FC236}">
              <a16:creationId xmlns:a16="http://schemas.microsoft.com/office/drawing/2014/main" id="{00000000-0008-0000-0100-0000D1010000}"/>
            </a:ext>
          </a:extLst>
        </xdr:cNvPr>
        <xdr:cNvSpPr txBox="1"/>
      </xdr:nvSpPr>
      <xdr:spPr>
        <a:xfrm>
          <a:off x="9359411" y="1871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109</xdr:row>
      <xdr:rowOff>27418</xdr:rowOff>
    </xdr:from>
    <xdr:ext cx="534377" cy="259045"/>
    <xdr:sp macro="" textlink="">
      <xdr:nvSpPr>
        <xdr:cNvPr id="466" name="n_2mainValue【港湾・漁港】&#10;一人当たり有形固定資産（償却資産）額">
          <a:extLst>
            <a:ext uri="{FF2B5EF4-FFF2-40B4-BE49-F238E27FC236}">
              <a16:creationId xmlns:a16="http://schemas.microsoft.com/office/drawing/2014/main" id="{00000000-0008-0000-0100-0000D2010000}"/>
            </a:ext>
          </a:extLst>
        </xdr:cNvPr>
        <xdr:cNvSpPr txBox="1"/>
      </xdr:nvSpPr>
      <xdr:spPr>
        <a:xfrm>
          <a:off x="8483111" y="1871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109</xdr:row>
      <xdr:rowOff>27553</xdr:rowOff>
    </xdr:from>
    <xdr:ext cx="534377" cy="259045"/>
    <xdr:sp macro="" textlink="">
      <xdr:nvSpPr>
        <xdr:cNvPr id="467" name="n_3mainValue【港湾・漁港】&#10;一人当たり有形固定資産（償却資産）額">
          <a:extLst>
            <a:ext uri="{FF2B5EF4-FFF2-40B4-BE49-F238E27FC236}">
              <a16:creationId xmlns:a16="http://schemas.microsoft.com/office/drawing/2014/main" id="{00000000-0008-0000-0100-0000D3010000}"/>
            </a:ext>
          </a:extLst>
        </xdr:cNvPr>
        <xdr:cNvSpPr txBox="1"/>
      </xdr:nvSpPr>
      <xdr:spPr>
        <a:xfrm>
          <a:off x="7594111" y="1871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1" name="【認定こども園・幼稚園・保育所】&#10;有形固定資産減価償却率グラフ枠">
          <a:extLst>
            <a:ext uri="{FF2B5EF4-FFF2-40B4-BE49-F238E27FC236}">
              <a16:creationId xmlns:a16="http://schemas.microsoft.com/office/drawing/2014/main" id="{00000000-0008-0000-0100-0000E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66675</xdr:rowOff>
    </xdr:from>
    <xdr:to>
      <xdr:col>85</xdr:col>
      <xdr:colOff>126364</xdr:colOff>
      <xdr:row>40</xdr:row>
      <xdr:rowOff>152400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6318864" y="5895975"/>
          <a:ext cx="0" cy="1114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156227</xdr:rowOff>
    </xdr:from>
    <xdr:ext cx="405111" cy="259045"/>
    <xdr:sp macro="" textlink="">
      <xdr:nvSpPr>
        <xdr:cNvPr id="493" name="【認定こども園・幼稚園・保育所】&#10;有形固定資産減価償却率最小値テキスト">
          <a:extLst>
            <a:ext uri="{FF2B5EF4-FFF2-40B4-BE49-F238E27FC236}">
              <a16:creationId xmlns:a16="http://schemas.microsoft.com/office/drawing/2014/main" id="{00000000-0008-0000-0100-0000ED010000}"/>
            </a:ext>
          </a:extLst>
        </xdr:cNvPr>
        <xdr:cNvSpPr txBox="1"/>
      </xdr:nvSpPr>
      <xdr:spPr>
        <a:xfrm>
          <a:off x="163576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152400</xdr:rowOff>
    </xdr:from>
    <xdr:to>
      <xdr:col>86</xdr:col>
      <xdr:colOff>25400</xdr:colOff>
      <xdr:row>40</xdr:row>
      <xdr:rowOff>152400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6230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13352</xdr:rowOff>
    </xdr:from>
    <xdr:ext cx="405111" cy="259045"/>
    <xdr:sp macro="" textlink="">
      <xdr:nvSpPr>
        <xdr:cNvPr id="495" name="【認定こども園・幼稚園・保育所】&#10;有形固定資産減価償却率最大値テキスト">
          <a:extLst>
            <a:ext uri="{FF2B5EF4-FFF2-40B4-BE49-F238E27FC236}">
              <a16:creationId xmlns:a16="http://schemas.microsoft.com/office/drawing/2014/main" id="{00000000-0008-0000-0100-0000EF010000}"/>
            </a:ext>
          </a:extLst>
        </xdr:cNvPr>
        <xdr:cNvSpPr txBox="1"/>
      </xdr:nvSpPr>
      <xdr:spPr>
        <a:xfrm>
          <a:off x="16357600" y="5671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66675</xdr:rowOff>
    </xdr:from>
    <xdr:to>
      <xdr:col>86</xdr:col>
      <xdr:colOff>25400</xdr:colOff>
      <xdr:row>34</xdr:row>
      <xdr:rowOff>66675</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6230600" y="589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163847</xdr:rowOff>
    </xdr:from>
    <xdr:ext cx="405111" cy="259045"/>
    <xdr:sp macro="" textlink="">
      <xdr:nvSpPr>
        <xdr:cNvPr id="497" name="【認定こども園・幼稚園・保育所】&#10;有形固定資産減価償却率平均値テキスト">
          <a:extLst>
            <a:ext uri="{FF2B5EF4-FFF2-40B4-BE49-F238E27FC236}">
              <a16:creationId xmlns:a16="http://schemas.microsoft.com/office/drawing/2014/main" id="{00000000-0008-0000-0100-0000F1010000}"/>
            </a:ext>
          </a:extLst>
        </xdr:cNvPr>
        <xdr:cNvSpPr txBox="1"/>
      </xdr:nvSpPr>
      <xdr:spPr>
        <a:xfrm>
          <a:off x="16357600" y="633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62687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33020</xdr:rowOff>
    </xdr:from>
    <xdr:to>
      <xdr:col>76</xdr:col>
      <xdr:colOff>165100</xdr:colOff>
      <xdr:row>37</xdr:row>
      <xdr:rowOff>134620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4541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71120</xdr:rowOff>
    </xdr:from>
    <xdr:to>
      <xdr:col>72</xdr:col>
      <xdr:colOff>38100</xdr:colOff>
      <xdr:row>38</xdr:row>
      <xdr:rowOff>1270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3652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122555</xdr:rowOff>
    </xdr:from>
    <xdr:to>
      <xdr:col>67</xdr:col>
      <xdr:colOff>101600</xdr:colOff>
      <xdr:row>38</xdr:row>
      <xdr:rowOff>52705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2763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52070</xdr:rowOff>
    </xdr:from>
    <xdr:to>
      <xdr:col>85</xdr:col>
      <xdr:colOff>177800</xdr:colOff>
      <xdr:row>34</xdr:row>
      <xdr:rowOff>153670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626870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140352</xdr:rowOff>
    </xdr:from>
    <xdr:ext cx="405111" cy="259045"/>
    <xdr:sp macro="" textlink="">
      <xdr:nvSpPr>
        <xdr:cNvPr id="509" name="【認定こども園・幼稚園・保育所】&#10;有形固定資産減価償却率該当値テキスト">
          <a:extLst>
            <a:ext uri="{FF2B5EF4-FFF2-40B4-BE49-F238E27FC236}">
              <a16:creationId xmlns:a16="http://schemas.microsoft.com/office/drawing/2014/main" id="{00000000-0008-0000-0100-0000FD010000}"/>
            </a:ext>
          </a:extLst>
        </xdr:cNvPr>
        <xdr:cNvSpPr txBox="1"/>
      </xdr:nvSpPr>
      <xdr:spPr>
        <a:xfrm>
          <a:off x="16357600" y="5798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48260</xdr:rowOff>
    </xdr:from>
    <xdr:to>
      <xdr:col>81</xdr:col>
      <xdr:colOff>101600</xdr:colOff>
      <xdr:row>34</xdr:row>
      <xdr:rowOff>149860</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5430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99060</xdr:rowOff>
    </xdr:from>
    <xdr:to>
      <xdr:col>85</xdr:col>
      <xdr:colOff>127000</xdr:colOff>
      <xdr:row>34</xdr:row>
      <xdr:rowOff>102870</xdr:rowOff>
    </xdr:to>
    <xdr:cxnSp macro="">
      <xdr:nvCxnSpPr>
        <xdr:cNvPr id="511" name="直線コネクタ 510">
          <a:extLst>
            <a:ext uri="{FF2B5EF4-FFF2-40B4-BE49-F238E27FC236}">
              <a16:creationId xmlns:a16="http://schemas.microsoft.com/office/drawing/2014/main" id="{00000000-0008-0000-0100-0000FF010000}"/>
            </a:ext>
          </a:extLst>
        </xdr:cNvPr>
        <xdr:cNvCxnSpPr/>
      </xdr:nvCxnSpPr>
      <xdr:spPr>
        <a:xfrm>
          <a:off x="15481300" y="59283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46355</xdr:rowOff>
    </xdr:from>
    <xdr:to>
      <xdr:col>76</xdr:col>
      <xdr:colOff>165100</xdr:colOff>
      <xdr:row>34</xdr:row>
      <xdr:rowOff>147955</xdr:rowOff>
    </xdr:to>
    <xdr:sp macro="" textlink="">
      <xdr:nvSpPr>
        <xdr:cNvPr id="512" name="楕円 511">
          <a:extLst>
            <a:ext uri="{FF2B5EF4-FFF2-40B4-BE49-F238E27FC236}">
              <a16:creationId xmlns:a16="http://schemas.microsoft.com/office/drawing/2014/main" id="{00000000-0008-0000-0100-000000020000}"/>
            </a:ext>
          </a:extLst>
        </xdr:cNvPr>
        <xdr:cNvSpPr/>
      </xdr:nvSpPr>
      <xdr:spPr>
        <a:xfrm>
          <a:off x="14541500" y="58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97155</xdr:rowOff>
    </xdr:from>
    <xdr:to>
      <xdr:col>81</xdr:col>
      <xdr:colOff>50800</xdr:colOff>
      <xdr:row>34</xdr:row>
      <xdr:rowOff>99060</xdr:rowOff>
    </xdr:to>
    <xdr:cxnSp macro="">
      <xdr:nvCxnSpPr>
        <xdr:cNvPr id="513" name="直線コネクタ 512">
          <a:extLst>
            <a:ext uri="{FF2B5EF4-FFF2-40B4-BE49-F238E27FC236}">
              <a16:creationId xmlns:a16="http://schemas.microsoft.com/office/drawing/2014/main" id="{00000000-0008-0000-0100-000001020000}"/>
            </a:ext>
          </a:extLst>
        </xdr:cNvPr>
        <xdr:cNvCxnSpPr/>
      </xdr:nvCxnSpPr>
      <xdr:spPr>
        <a:xfrm>
          <a:off x="14592300" y="59264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44450</xdr:rowOff>
    </xdr:from>
    <xdr:to>
      <xdr:col>72</xdr:col>
      <xdr:colOff>38100</xdr:colOff>
      <xdr:row>34</xdr:row>
      <xdr:rowOff>146050</xdr:rowOff>
    </xdr:to>
    <xdr:sp macro="" textlink="">
      <xdr:nvSpPr>
        <xdr:cNvPr id="514" name="楕円 513">
          <a:extLst>
            <a:ext uri="{FF2B5EF4-FFF2-40B4-BE49-F238E27FC236}">
              <a16:creationId xmlns:a16="http://schemas.microsoft.com/office/drawing/2014/main" id="{00000000-0008-0000-0100-000002020000}"/>
            </a:ext>
          </a:extLst>
        </xdr:cNvPr>
        <xdr:cNvSpPr/>
      </xdr:nvSpPr>
      <xdr:spPr>
        <a:xfrm>
          <a:off x="13652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95250</xdr:rowOff>
    </xdr:from>
    <xdr:to>
      <xdr:col>76</xdr:col>
      <xdr:colOff>114300</xdr:colOff>
      <xdr:row>34</xdr:row>
      <xdr:rowOff>97155</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3703300" y="59245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127652</xdr:rowOff>
    </xdr:from>
    <xdr:ext cx="405111" cy="259045"/>
    <xdr:sp macro="" textlink="">
      <xdr:nvSpPr>
        <xdr:cNvPr id="516" name="n_1aveValue【認定こども園・幼稚園・保育所】&#10;有形固定資産減価償却率">
          <a:extLst>
            <a:ext uri="{FF2B5EF4-FFF2-40B4-BE49-F238E27FC236}">
              <a16:creationId xmlns:a16="http://schemas.microsoft.com/office/drawing/2014/main" id="{00000000-0008-0000-0100-000004020000}"/>
            </a:ext>
          </a:extLst>
        </xdr:cNvPr>
        <xdr:cNvSpPr txBox="1"/>
      </xdr:nvSpPr>
      <xdr:spPr>
        <a:xfrm>
          <a:off x="15266044" y="647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125747</xdr:rowOff>
    </xdr:from>
    <xdr:ext cx="405111" cy="259045"/>
    <xdr:sp macro="" textlink="">
      <xdr:nvSpPr>
        <xdr:cNvPr id="517" name="n_2aveValue【認定こども園・幼稚園・保育所】&#10;有形固定資産減価償却率">
          <a:extLst>
            <a:ext uri="{FF2B5EF4-FFF2-40B4-BE49-F238E27FC236}">
              <a16:creationId xmlns:a16="http://schemas.microsoft.com/office/drawing/2014/main" id="{00000000-0008-0000-0100-000005020000}"/>
            </a:ext>
          </a:extLst>
        </xdr:cNvPr>
        <xdr:cNvSpPr txBox="1"/>
      </xdr:nvSpPr>
      <xdr:spPr>
        <a:xfrm>
          <a:off x="14389744" y="646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163847</xdr:rowOff>
    </xdr:from>
    <xdr:ext cx="405111" cy="259045"/>
    <xdr:sp macro="" textlink="">
      <xdr:nvSpPr>
        <xdr:cNvPr id="518" name="n_3aveValue【認定こども園・幼稚園・保育所】&#10;有形固定資産減価償却率">
          <a:extLst>
            <a:ext uri="{FF2B5EF4-FFF2-40B4-BE49-F238E27FC236}">
              <a16:creationId xmlns:a16="http://schemas.microsoft.com/office/drawing/2014/main" id="{00000000-0008-0000-0100-000006020000}"/>
            </a:ext>
          </a:extLst>
        </xdr:cNvPr>
        <xdr:cNvSpPr txBox="1"/>
      </xdr:nvSpPr>
      <xdr:spPr>
        <a:xfrm>
          <a:off x="13500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69232</xdr:rowOff>
    </xdr:from>
    <xdr:ext cx="405111" cy="259045"/>
    <xdr:sp macro="" textlink="">
      <xdr:nvSpPr>
        <xdr:cNvPr id="519" name="n_4aveValue【認定こども園・幼稚園・保育所】&#10;有形固定資産減価償却率">
          <a:extLst>
            <a:ext uri="{FF2B5EF4-FFF2-40B4-BE49-F238E27FC236}">
              <a16:creationId xmlns:a16="http://schemas.microsoft.com/office/drawing/2014/main" id="{00000000-0008-0000-0100-000007020000}"/>
            </a:ext>
          </a:extLst>
        </xdr:cNvPr>
        <xdr:cNvSpPr txBox="1"/>
      </xdr:nvSpPr>
      <xdr:spPr>
        <a:xfrm>
          <a:off x="12611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166387</xdr:rowOff>
    </xdr:from>
    <xdr:ext cx="405111" cy="259045"/>
    <xdr:sp macro="" textlink="">
      <xdr:nvSpPr>
        <xdr:cNvPr id="520" name="n_1mainValue【認定こども園・幼稚園・保育所】&#10;有形固定資産減価償却率">
          <a:extLst>
            <a:ext uri="{FF2B5EF4-FFF2-40B4-BE49-F238E27FC236}">
              <a16:creationId xmlns:a16="http://schemas.microsoft.com/office/drawing/2014/main" id="{00000000-0008-0000-0100-000008020000}"/>
            </a:ext>
          </a:extLst>
        </xdr:cNvPr>
        <xdr:cNvSpPr txBox="1"/>
      </xdr:nvSpPr>
      <xdr:spPr>
        <a:xfrm>
          <a:off x="152660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164482</xdr:rowOff>
    </xdr:from>
    <xdr:ext cx="405111" cy="259045"/>
    <xdr:sp macro="" textlink="">
      <xdr:nvSpPr>
        <xdr:cNvPr id="521" name="n_2mainValue【認定こども園・幼稚園・保育所】&#10;有形固定資産減価償却率">
          <a:extLst>
            <a:ext uri="{FF2B5EF4-FFF2-40B4-BE49-F238E27FC236}">
              <a16:creationId xmlns:a16="http://schemas.microsoft.com/office/drawing/2014/main" id="{00000000-0008-0000-0100-000009020000}"/>
            </a:ext>
          </a:extLst>
        </xdr:cNvPr>
        <xdr:cNvSpPr txBox="1"/>
      </xdr:nvSpPr>
      <xdr:spPr>
        <a:xfrm>
          <a:off x="14389744" y="5650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162577</xdr:rowOff>
    </xdr:from>
    <xdr:ext cx="405111" cy="259045"/>
    <xdr:sp macro="" textlink="">
      <xdr:nvSpPr>
        <xdr:cNvPr id="522" name="n_3mainValue【認定こども園・幼稚園・保育所】&#10;有形固定資産減価償却率">
          <a:extLst>
            <a:ext uri="{FF2B5EF4-FFF2-40B4-BE49-F238E27FC236}">
              <a16:creationId xmlns:a16="http://schemas.microsoft.com/office/drawing/2014/main" id="{00000000-0008-0000-0100-00000A020000}"/>
            </a:ext>
          </a:extLst>
        </xdr:cNvPr>
        <xdr:cNvSpPr txBox="1"/>
      </xdr:nvSpPr>
      <xdr:spPr>
        <a:xfrm>
          <a:off x="13500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100-00000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33" name="直線コネクタ 532">
          <a:extLst>
            <a:ext uri="{FF2B5EF4-FFF2-40B4-BE49-F238E27FC236}">
              <a16:creationId xmlns:a16="http://schemas.microsoft.com/office/drawing/2014/main" id="{00000000-0008-0000-0100-000015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35" name="直線コネクタ 534">
          <a:extLst>
            <a:ext uri="{FF2B5EF4-FFF2-40B4-BE49-F238E27FC236}">
              <a16:creationId xmlns:a16="http://schemas.microsoft.com/office/drawing/2014/main" id="{00000000-0008-0000-0100-000017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5" name="【認定こども園・幼稚園・保育所】&#10;一人当たり面積グラフ枠">
          <a:extLst>
            <a:ext uri="{FF2B5EF4-FFF2-40B4-BE49-F238E27FC236}">
              <a16:creationId xmlns:a16="http://schemas.microsoft.com/office/drawing/2014/main" id="{00000000-0008-0000-0100-00002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163830</xdr:rowOff>
    </xdr:to>
    <xdr:cxnSp macro="">
      <xdr:nvCxnSpPr>
        <xdr:cNvPr id="546" name="直線コネクタ 545">
          <a:extLst>
            <a:ext uri="{FF2B5EF4-FFF2-40B4-BE49-F238E27FC236}">
              <a16:creationId xmlns:a16="http://schemas.microsoft.com/office/drawing/2014/main" id="{00000000-0008-0000-0100-000022020000}"/>
            </a:ext>
          </a:extLst>
        </xdr:cNvPr>
        <xdr:cNvCxnSpPr/>
      </xdr:nvCxnSpPr>
      <xdr:spPr>
        <a:xfrm flipV="1">
          <a:off x="22160864" y="576834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547" name="【認定こども園・幼稚園・保育所】&#10;一人当たり面積最小値テキスト">
          <a:extLst>
            <a:ext uri="{FF2B5EF4-FFF2-40B4-BE49-F238E27FC236}">
              <a16:creationId xmlns:a16="http://schemas.microsoft.com/office/drawing/2014/main" id="{00000000-0008-0000-0100-00002302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548" name="直線コネクタ 547">
          <a:extLst>
            <a:ext uri="{FF2B5EF4-FFF2-40B4-BE49-F238E27FC236}">
              <a16:creationId xmlns:a16="http://schemas.microsoft.com/office/drawing/2014/main" id="{00000000-0008-0000-0100-00002402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549" name="【認定こども園・幼稚園・保育所】&#10;一人当たり面積最大値テキスト">
          <a:extLst>
            <a:ext uri="{FF2B5EF4-FFF2-40B4-BE49-F238E27FC236}">
              <a16:creationId xmlns:a16="http://schemas.microsoft.com/office/drawing/2014/main" id="{00000000-0008-0000-0100-00002502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550" name="直線コネクタ 549">
          <a:extLst>
            <a:ext uri="{FF2B5EF4-FFF2-40B4-BE49-F238E27FC236}">
              <a16:creationId xmlns:a16="http://schemas.microsoft.com/office/drawing/2014/main" id="{00000000-0008-0000-0100-00002602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133367</xdr:rowOff>
    </xdr:from>
    <xdr:ext cx="469744" cy="259045"/>
    <xdr:sp macro="" textlink="">
      <xdr:nvSpPr>
        <xdr:cNvPr id="551" name="【認定こども園・幼稚園・保育所】&#10;一人当たり面積平均値テキスト">
          <a:extLst>
            <a:ext uri="{FF2B5EF4-FFF2-40B4-BE49-F238E27FC236}">
              <a16:creationId xmlns:a16="http://schemas.microsoft.com/office/drawing/2014/main" id="{00000000-0008-0000-0100-000027020000}"/>
            </a:ext>
          </a:extLst>
        </xdr:cNvPr>
        <xdr:cNvSpPr txBox="1"/>
      </xdr:nvSpPr>
      <xdr:spPr>
        <a:xfrm>
          <a:off x="22199600" y="6648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52" name="フローチャート: 判断 551">
          <a:extLst>
            <a:ext uri="{FF2B5EF4-FFF2-40B4-BE49-F238E27FC236}">
              <a16:creationId xmlns:a16="http://schemas.microsoft.com/office/drawing/2014/main" id="{00000000-0008-0000-0100-00002802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553" name="フローチャート: 判断 552">
          <a:extLst>
            <a:ext uri="{FF2B5EF4-FFF2-40B4-BE49-F238E27FC236}">
              <a16:creationId xmlns:a16="http://schemas.microsoft.com/office/drawing/2014/main" id="{00000000-0008-0000-0100-00002902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554" name="フローチャート: 判断 553">
          <a:extLst>
            <a:ext uri="{FF2B5EF4-FFF2-40B4-BE49-F238E27FC236}">
              <a16:creationId xmlns:a16="http://schemas.microsoft.com/office/drawing/2014/main" id="{00000000-0008-0000-0100-00002A020000}"/>
            </a:ext>
          </a:extLst>
        </xdr:cNvPr>
        <xdr:cNvSpPr/>
      </xdr:nvSpPr>
      <xdr:spPr>
        <a:xfrm>
          <a:off x="20383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55" name="フローチャート: 判断 554">
          <a:extLst>
            <a:ext uri="{FF2B5EF4-FFF2-40B4-BE49-F238E27FC236}">
              <a16:creationId xmlns:a16="http://schemas.microsoft.com/office/drawing/2014/main" id="{00000000-0008-0000-0100-00002B020000}"/>
            </a:ext>
          </a:extLst>
        </xdr:cNvPr>
        <xdr:cNvSpPr/>
      </xdr:nvSpPr>
      <xdr:spPr>
        <a:xfrm>
          <a:off x="19494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36830</xdr:rowOff>
    </xdr:from>
    <xdr:to>
      <xdr:col>98</xdr:col>
      <xdr:colOff>38100</xdr:colOff>
      <xdr:row>39</xdr:row>
      <xdr:rowOff>138430</xdr:rowOff>
    </xdr:to>
    <xdr:sp macro="" textlink="">
      <xdr:nvSpPr>
        <xdr:cNvPr id="556" name="フローチャート: 判断 555">
          <a:extLst>
            <a:ext uri="{FF2B5EF4-FFF2-40B4-BE49-F238E27FC236}">
              <a16:creationId xmlns:a16="http://schemas.microsoft.com/office/drawing/2014/main" id="{00000000-0008-0000-0100-00002C020000}"/>
            </a:ext>
          </a:extLst>
        </xdr:cNvPr>
        <xdr:cNvSpPr/>
      </xdr:nvSpPr>
      <xdr:spPr>
        <a:xfrm>
          <a:off x="18605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82550</xdr:rowOff>
    </xdr:from>
    <xdr:to>
      <xdr:col>116</xdr:col>
      <xdr:colOff>114300</xdr:colOff>
      <xdr:row>38</xdr:row>
      <xdr:rowOff>12700</xdr:rowOff>
    </xdr:to>
    <xdr:sp macro="" textlink="">
      <xdr:nvSpPr>
        <xdr:cNvPr id="562" name="楕円 561">
          <a:extLst>
            <a:ext uri="{FF2B5EF4-FFF2-40B4-BE49-F238E27FC236}">
              <a16:creationId xmlns:a16="http://schemas.microsoft.com/office/drawing/2014/main" id="{00000000-0008-0000-0100-000032020000}"/>
            </a:ext>
          </a:extLst>
        </xdr:cNvPr>
        <xdr:cNvSpPr/>
      </xdr:nvSpPr>
      <xdr:spPr>
        <a:xfrm>
          <a:off x="22110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105427</xdr:rowOff>
    </xdr:from>
    <xdr:ext cx="469744" cy="259045"/>
    <xdr:sp macro="" textlink="">
      <xdr:nvSpPr>
        <xdr:cNvPr id="563" name="【認定こども園・幼稚園・保育所】&#10;一人当たり面積該当値テキスト">
          <a:extLst>
            <a:ext uri="{FF2B5EF4-FFF2-40B4-BE49-F238E27FC236}">
              <a16:creationId xmlns:a16="http://schemas.microsoft.com/office/drawing/2014/main" id="{00000000-0008-0000-0100-000033020000}"/>
            </a:ext>
          </a:extLst>
        </xdr:cNvPr>
        <xdr:cNvSpPr txBox="1"/>
      </xdr:nvSpPr>
      <xdr:spPr>
        <a:xfrm>
          <a:off x="22199600"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82550</xdr:rowOff>
    </xdr:from>
    <xdr:to>
      <xdr:col>112</xdr:col>
      <xdr:colOff>38100</xdr:colOff>
      <xdr:row>38</xdr:row>
      <xdr:rowOff>12700</xdr:rowOff>
    </xdr:to>
    <xdr:sp macro="" textlink="">
      <xdr:nvSpPr>
        <xdr:cNvPr id="564" name="楕円 563">
          <a:extLst>
            <a:ext uri="{FF2B5EF4-FFF2-40B4-BE49-F238E27FC236}">
              <a16:creationId xmlns:a16="http://schemas.microsoft.com/office/drawing/2014/main" id="{00000000-0008-0000-0100-000034020000}"/>
            </a:ext>
          </a:extLst>
        </xdr:cNvPr>
        <xdr:cNvSpPr/>
      </xdr:nvSpPr>
      <xdr:spPr>
        <a:xfrm>
          <a:off x="21272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133350</xdr:rowOff>
    </xdr:from>
    <xdr:to>
      <xdr:col>116</xdr:col>
      <xdr:colOff>63500</xdr:colOff>
      <xdr:row>37</xdr:row>
      <xdr:rowOff>133350</xdr:rowOff>
    </xdr:to>
    <xdr:cxnSp macro="">
      <xdr:nvCxnSpPr>
        <xdr:cNvPr id="565" name="直線コネクタ 564">
          <a:extLst>
            <a:ext uri="{FF2B5EF4-FFF2-40B4-BE49-F238E27FC236}">
              <a16:creationId xmlns:a16="http://schemas.microsoft.com/office/drawing/2014/main" id="{00000000-0008-0000-0100-000035020000}"/>
            </a:ext>
          </a:extLst>
        </xdr:cNvPr>
        <xdr:cNvCxnSpPr/>
      </xdr:nvCxnSpPr>
      <xdr:spPr>
        <a:xfrm>
          <a:off x="21323300" y="647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105410</xdr:rowOff>
    </xdr:from>
    <xdr:to>
      <xdr:col>107</xdr:col>
      <xdr:colOff>101600</xdr:colOff>
      <xdr:row>38</xdr:row>
      <xdr:rowOff>35560</xdr:rowOff>
    </xdr:to>
    <xdr:sp macro="" textlink="">
      <xdr:nvSpPr>
        <xdr:cNvPr id="566" name="楕円 565">
          <a:extLst>
            <a:ext uri="{FF2B5EF4-FFF2-40B4-BE49-F238E27FC236}">
              <a16:creationId xmlns:a16="http://schemas.microsoft.com/office/drawing/2014/main" id="{00000000-0008-0000-0100-000036020000}"/>
            </a:ext>
          </a:extLst>
        </xdr:cNvPr>
        <xdr:cNvSpPr/>
      </xdr:nvSpPr>
      <xdr:spPr>
        <a:xfrm>
          <a:off x="2038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133350</xdr:rowOff>
    </xdr:from>
    <xdr:to>
      <xdr:col>111</xdr:col>
      <xdr:colOff>177800</xdr:colOff>
      <xdr:row>37</xdr:row>
      <xdr:rowOff>156210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20434300" y="6477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128270</xdr:rowOff>
    </xdr:from>
    <xdr:to>
      <xdr:col>102</xdr:col>
      <xdr:colOff>165100</xdr:colOff>
      <xdr:row>38</xdr:row>
      <xdr:rowOff>58420</xdr:rowOff>
    </xdr:to>
    <xdr:sp macro="" textlink="">
      <xdr:nvSpPr>
        <xdr:cNvPr id="568" name="楕円 567">
          <a:extLst>
            <a:ext uri="{FF2B5EF4-FFF2-40B4-BE49-F238E27FC236}">
              <a16:creationId xmlns:a16="http://schemas.microsoft.com/office/drawing/2014/main" id="{00000000-0008-0000-0100-000038020000}"/>
            </a:ext>
          </a:extLst>
        </xdr:cNvPr>
        <xdr:cNvSpPr/>
      </xdr:nvSpPr>
      <xdr:spPr>
        <a:xfrm>
          <a:off x="19494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156210</xdr:rowOff>
    </xdr:from>
    <xdr:to>
      <xdr:col>107</xdr:col>
      <xdr:colOff>50800</xdr:colOff>
      <xdr:row>38</xdr:row>
      <xdr:rowOff>7620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flipV="1">
          <a:off x="19545300" y="6499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76217</xdr:rowOff>
    </xdr:from>
    <xdr:ext cx="469744" cy="259045"/>
    <xdr:sp macro="" textlink="">
      <xdr:nvSpPr>
        <xdr:cNvPr id="570" name="n_1aveValue【認定こども園・幼稚園・保育所】&#10;一人当たり面積">
          <a:extLst>
            <a:ext uri="{FF2B5EF4-FFF2-40B4-BE49-F238E27FC236}">
              <a16:creationId xmlns:a16="http://schemas.microsoft.com/office/drawing/2014/main" id="{00000000-0008-0000-0100-00003A020000}"/>
            </a:ext>
          </a:extLst>
        </xdr:cNvPr>
        <xdr:cNvSpPr txBox="1"/>
      </xdr:nvSpPr>
      <xdr:spPr>
        <a:xfrm>
          <a:off x="210757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571" name="n_2aveValue【認定こども園・幼稚園・保育所】&#10;一人当たり面積">
          <a:extLst>
            <a:ext uri="{FF2B5EF4-FFF2-40B4-BE49-F238E27FC236}">
              <a16:creationId xmlns:a16="http://schemas.microsoft.com/office/drawing/2014/main" id="{00000000-0008-0000-0100-00003B020000}"/>
            </a:ext>
          </a:extLst>
        </xdr:cNvPr>
        <xdr:cNvSpPr txBox="1"/>
      </xdr:nvSpPr>
      <xdr:spPr>
        <a:xfrm>
          <a:off x="20199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72" name="n_3aveValue【認定こども園・幼稚園・保育所】&#10;一人当たり面積">
          <a:extLst>
            <a:ext uri="{FF2B5EF4-FFF2-40B4-BE49-F238E27FC236}">
              <a16:creationId xmlns:a16="http://schemas.microsoft.com/office/drawing/2014/main" id="{00000000-0008-0000-0100-00003C02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573" name="n_4aveValue【認定こども園・幼稚園・保育所】&#10;一人当たり面積">
          <a:extLst>
            <a:ext uri="{FF2B5EF4-FFF2-40B4-BE49-F238E27FC236}">
              <a16:creationId xmlns:a16="http://schemas.microsoft.com/office/drawing/2014/main" id="{00000000-0008-0000-0100-00003D020000}"/>
            </a:ext>
          </a:extLst>
        </xdr:cNvPr>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29227</xdr:rowOff>
    </xdr:from>
    <xdr:ext cx="469744" cy="259045"/>
    <xdr:sp macro="" textlink="">
      <xdr:nvSpPr>
        <xdr:cNvPr id="574" name="n_1mainValue【認定こども園・幼稚園・保育所】&#10;一人当たり面積">
          <a:extLst>
            <a:ext uri="{FF2B5EF4-FFF2-40B4-BE49-F238E27FC236}">
              <a16:creationId xmlns:a16="http://schemas.microsoft.com/office/drawing/2014/main" id="{00000000-0008-0000-0100-00003E020000}"/>
            </a:ext>
          </a:extLst>
        </xdr:cNvPr>
        <xdr:cNvSpPr txBox="1"/>
      </xdr:nvSpPr>
      <xdr:spPr>
        <a:xfrm>
          <a:off x="21075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52087</xdr:rowOff>
    </xdr:from>
    <xdr:ext cx="469744" cy="259045"/>
    <xdr:sp macro="" textlink="">
      <xdr:nvSpPr>
        <xdr:cNvPr id="575" name="n_2mainValue【認定こども園・幼稚園・保育所】&#10;一人当たり面積">
          <a:extLst>
            <a:ext uri="{FF2B5EF4-FFF2-40B4-BE49-F238E27FC236}">
              <a16:creationId xmlns:a16="http://schemas.microsoft.com/office/drawing/2014/main" id="{00000000-0008-0000-0100-00003F020000}"/>
            </a:ext>
          </a:extLst>
        </xdr:cNvPr>
        <xdr:cNvSpPr txBox="1"/>
      </xdr:nvSpPr>
      <xdr:spPr>
        <a:xfrm>
          <a:off x="20199427"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74947</xdr:rowOff>
    </xdr:from>
    <xdr:ext cx="469744" cy="259045"/>
    <xdr:sp macro="" textlink="">
      <xdr:nvSpPr>
        <xdr:cNvPr id="576" name="n_3mainValue【認定こども園・幼稚園・保育所】&#10;一人当たり面積">
          <a:extLst>
            <a:ext uri="{FF2B5EF4-FFF2-40B4-BE49-F238E27FC236}">
              <a16:creationId xmlns:a16="http://schemas.microsoft.com/office/drawing/2014/main" id="{00000000-0008-0000-0100-000040020000}"/>
            </a:ext>
          </a:extLst>
        </xdr:cNvPr>
        <xdr:cNvSpPr txBox="1"/>
      </xdr:nvSpPr>
      <xdr:spPr>
        <a:xfrm>
          <a:off x="193104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77" name="正方形/長方形 576">
          <a:extLst>
            <a:ext uri="{FF2B5EF4-FFF2-40B4-BE49-F238E27FC236}">
              <a16:creationId xmlns:a16="http://schemas.microsoft.com/office/drawing/2014/main" id="{00000000-0008-0000-0100-00004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8" name="正方形/長方形 577">
          <a:extLst>
            <a:ext uri="{FF2B5EF4-FFF2-40B4-BE49-F238E27FC236}">
              <a16:creationId xmlns:a16="http://schemas.microsoft.com/office/drawing/2014/main" id="{00000000-0008-0000-0100-00004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100-00004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80" name="正方形/長方形 579">
          <a:extLst>
            <a:ext uri="{FF2B5EF4-FFF2-40B4-BE49-F238E27FC236}">
              <a16:creationId xmlns:a16="http://schemas.microsoft.com/office/drawing/2014/main" id="{00000000-0008-0000-0100-00004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81" name="正方形/長方形 580">
          <a:extLst>
            <a:ext uri="{FF2B5EF4-FFF2-40B4-BE49-F238E27FC236}">
              <a16:creationId xmlns:a16="http://schemas.microsoft.com/office/drawing/2014/main" id="{00000000-0008-0000-0100-00004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82" name="正方形/長方形 581">
          <a:extLst>
            <a:ext uri="{FF2B5EF4-FFF2-40B4-BE49-F238E27FC236}">
              <a16:creationId xmlns:a16="http://schemas.microsoft.com/office/drawing/2014/main" id="{00000000-0008-0000-0100-00004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83" name="正方形/長方形 582">
          <a:extLst>
            <a:ext uri="{FF2B5EF4-FFF2-40B4-BE49-F238E27FC236}">
              <a16:creationId xmlns:a16="http://schemas.microsoft.com/office/drawing/2014/main" id="{00000000-0008-0000-0100-00004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4" name="正方形/長方形 583">
          <a:extLst>
            <a:ext uri="{FF2B5EF4-FFF2-40B4-BE49-F238E27FC236}">
              <a16:creationId xmlns:a16="http://schemas.microsoft.com/office/drawing/2014/main" id="{00000000-0008-0000-0100-00004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94" name="直線コネクタ 593">
          <a:extLst>
            <a:ext uri="{FF2B5EF4-FFF2-40B4-BE49-F238E27FC236}">
              <a16:creationId xmlns:a16="http://schemas.microsoft.com/office/drawing/2014/main" id="{00000000-0008-0000-0100-000052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00" name="【学校施設】&#10;有形固定資産減価償却率グラフ枠">
          <a:extLst>
            <a:ext uri="{FF2B5EF4-FFF2-40B4-BE49-F238E27FC236}">
              <a16:creationId xmlns:a16="http://schemas.microsoft.com/office/drawing/2014/main" id="{00000000-0008-0000-0100-00005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38100</xdr:rowOff>
    </xdr:to>
    <xdr:cxnSp macro="">
      <xdr:nvCxnSpPr>
        <xdr:cNvPr id="601" name="直線コネクタ 600">
          <a:extLst>
            <a:ext uri="{FF2B5EF4-FFF2-40B4-BE49-F238E27FC236}">
              <a16:creationId xmlns:a16="http://schemas.microsoft.com/office/drawing/2014/main" id="{00000000-0008-0000-0100-000059020000}"/>
            </a:ext>
          </a:extLst>
        </xdr:cNvPr>
        <xdr:cNvCxnSpPr/>
      </xdr:nvCxnSpPr>
      <xdr:spPr>
        <a:xfrm flipV="1">
          <a:off x="16318864" y="95021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41927</xdr:rowOff>
    </xdr:from>
    <xdr:ext cx="405111" cy="259045"/>
    <xdr:sp macro="" textlink="">
      <xdr:nvSpPr>
        <xdr:cNvPr id="602" name="【学校施設】&#10;有形固定資産減価償却率最小値テキスト">
          <a:extLst>
            <a:ext uri="{FF2B5EF4-FFF2-40B4-BE49-F238E27FC236}">
              <a16:creationId xmlns:a16="http://schemas.microsoft.com/office/drawing/2014/main" id="{00000000-0008-0000-0100-00005A020000}"/>
            </a:ext>
          </a:extLst>
        </xdr:cNvPr>
        <xdr:cNvSpPr txBox="1"/>
      </xdr:nvSpPr>
      <xdr:spPr>
        <a:xfrm>
          <a:off x="16357600"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38100</xdr:rowOff>
    </xdr:from>
    <xdr:to>
      <xdr:col>86</xdr:col>
      <xdr:colOff>25400</xdr:colOff>
      <xdr:row>64</xdr:row>
      <xdr:rowOff>38100</xdr:rowOff>
    </xdr:to>
    <xdr:cxnSp macro="">
      <xdr:nvCxnSpPr>
        <xdr:cNvPr id="603" name="直線コネクタ 602">
          <a:extLst>
            <a:ext uri="{FF2B5EF4-FFF2-40B4-BE49-F238E27FC236}">
              <a16:creationId xmlns:a16="http://schemas.microsoft.com/office/drawing/2014/main" id="{00000000-0008-0000-0100-00005B020000}"/>
            </a:ext>
          </a:extLst>
        </xdr:cNvPr>
        <xdr:cNvCxnSpPr/>
      </xdr:nvCxnSpPr>
      <xdr:spPr>
        <a:xfrm>
          <a:off x="16230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604" name="【学校施設】&#10;有形固定資産減価償却率最大値テキスト">
          <a:extLst>
            <a:ext uri="{FF2B5EF4-FFF2-40B4-BE49-F238E27FC236}">
              <a16:creationId xmlns:a16="http://schemas.microsoft.com/office/drawing/2014/main" id="{00000000-0008-0000-0100-00005C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605" name="直線コネクタ 604">
          <a:extLst>
            <a:ext uri="{FF2B5EF4-FFF2-40B4-BE49-F238E27FC236}">
              <a16:creationId xmlns:a16="http://schemas.microsoft.com/office/drawing/2014/main" id="{00000000-0008-0000-0100-00005D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87647</xdr:rowOff>
    </xdr:from>
    <xdr:ext cx="405111" cy="259045"/>
    <xdr:sp macro="" textlink="">
      <xdr:nvSpPr>
        <xdr:cNvPr id="606" name="【学校施設】&#10;有形固定資産減価償却率平均値テキスト">
          <a:extLst>
            <a:ext uri="{FF2B5EF4-FFF2-40B4-BE49-F238E27FC236}">
              <a16:creationId xmlns:a16="http://schemas.microsoft.com/office/drawing/2014/main" id="{00000000-0008-0000-0100-00005E020000}"/>
            </a:ext>
          </a:extLst>
        </xdr:cNvPr>
        <xdr:cNvSpPr txBox="1"/>
      </xdr:nvSpPr>
      <xdr:spPr>
        <a:xfrm>
          <a:off x="16357600" y="1037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109220</xdr:rowOff>
    </xdr:from>
    <xdr:to>
      <xdr:col>85</xdr:col>
      <xdr:colOff>177800</xdr:colOff>
      <xdr:row>61</xdr:row>
      <xdr:rowOff>39370</xdr:rowOff>
    </xdr:to>
    <xdr:sp macro="" textlink="">
      <xdr:nvSpPr>
        <xdr:cNvPr id="607" name="フローチャート: 判断 606">
          <a:extLst>
            <a:ext uri="{FF2B5EF4-FFF2-40B4-BE49-F238E27FC236}">
              <a16:creationId xmlns:a16="http://schemas.microsoft.com/office/drawing/2014/main" id="{00000000-0008-0000-0100-00005F020000}"/>
            </a:ext>
          </a:extLst>
        </xdr:cNvPr>
        <xdr:cNvSpPr/>
      </xdr:nvSpPr>
      <xdr:spPr>
        <a:xfrm>
          <a:off x="16268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120650</xdr:rowOff>
    </xdr:from>
    <xdr:to>
      <xdr:col>81</xdr:col>
      <xdr:colOff>101600</xdr:colOff>
      <xdr:row>61</xdr:row>
      <xdr:rowOff>50800</xdr:rowOff>
    </xdr:to>
    <xdr:sp macro="" textlink="">
      <xdr:nvSpPr>
        <xdr:cNvPr id="608" name="フローチャート: 判断 607">
          <a:extLst>
            <a:ext uri="{FF2B5EF4-FFF2-40B4-BE49-F238E27FC236}">
              <a16:creationId xmlns:a16="http://schemas.microsoft.com/office/drawing/2014/main" id="{00000000-0008-0000-0100-000060020000}"/>
            </a:ext>
          </a:extLst>
        </xdr:cNvPr>
        <xdr:cNvSpPr/>
      </xdr:nvSpPr>
      <xdr:spPr>
        <a:xfrm>
          <a:off x="1543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101600</xdr:rowOff>
    </xdr:from>
    <xdr:to>
      <xdr:col>76</xdr:col>
      <xdr:colOff>165100</xdr:colOff>
      <xdr:row>61</xdr:row>
      <xdr:rowOff>31750</xdr:rowOff>
    </xdr:to>
    <xdr:sp macro="" textlink="">
      <xdr:nvSpPr>
        <xdr:cNvPr id="609" name="フローチャート: 判断 608">
          <a:extLst>
            <a:ext uri="{FF2B5EF4-FFF2-40B4-BE49-F238E27FC236}">
              <a16:creationId xmlns:a16="http://schemas.microsoft.com/office/drawing/2014/main" id="{00000000-0008-0000-0100-000061020000}"/>
            </a:ext>
          </a:extLst>
        </xdr:cNvPr>
        <xdr:cNvSpPr/>
      </xdr:nvSpPr>
      <xdr:spPr>
        <a:xfrm>
          <a:off x="14541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105410</xdr:rowOff>
    </xdr:from>
    <xdr:to>
      <xdr:col>72</xdr:col>
      <xdr:colOff>38100</xdr:colOff>
      <xdr:row>61</xdr:row>
      <xdr:rowOff>35560</xdr:rowOff>
    </xdr:to>
    <xdr:sp macro="" textlink="">
      <xdr:nvSpPr>
        <xdr:cNvPr id="610" name="フローチャート: 判断 609">
          <a:extLst>
            <a:ext uri="{FF2B5EF4-FFF2-40B4-BE49-F238E27FC236}">
              <a16:creationId xmlns:a16="http://schemas.microsoft.com/office/drawing/2014/main" id="{00000000-0008-0000-0100-000062020000}"/>
            </a:ext>
          </a:extLst>
        </xdr:cNvPr>
        <xdr:cNvSpPr/>
      </xdr:nvSpPr>
      <xdr:spPr>
        <a:xfrm>
          <a:off x="13652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132080</xdr:rowOff>
    </xdr:from>
    <xdr:to>
      <xdr:col>67</xdr:col>
      <xdr:colOff>101600</xdr:colOff>
      <xdr:row>61</xdr:row>
      <xdr:rowOff>62230</xdr:rowOff>
    </xdr:to>
    <xdr:sp macro="" textlink="">
      <xdr:nvSpPr>
        <xdr:cNvPr id="611" name="フローチャート: 判断 610">
          <a:extLst>
            <a:ext uri="{FF2B5EF4-FFF2-40B4-BE49-F238E27FC236}">
              <a16:creationId xmlns:a16="http://schemas.microsoft.com/office/drawing/2014/main" id="{00000000-0008-0000-0100-000063020000}"/>
            </a:ext>
          </a:extLst>
        </xdr:cNvPr>
        <xdr:cNvSpPr/>
      </xdr:nvSpPr>
      <xdr:spPr>
        <a:xfrm>
          <a:off x="12763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xdr:rowOff>
    </xdr:from>
    <xdr:to>
      <xdr:col>85</xdr:col>
      <xdr:colOff>177800</xdr:colOff>
      <xdr:row>56</xdr:row>
      <xdr:rowOff>111760</xdr:rowOff>
    </xdr:to>
    <xdr:sp macro="" textlink="">
      <xdr:nvSpPr>
        <xdr:cNvPr id="617" name="楕円 616">
          <a:extLst>
            <a:ext uri="{FF2B5EF4-FFF2-40B4-BE49-F238E27FC236}">
              <a16:creationId xmlns:a16="http://schemas.microsoft.com/office/drawing/2014/main" id="{00000000-0008-0000-0100-000069020000}"/>
            </a:ext>
          </a:extLst>
        </xdr:cNvPr>
        <xdr:cNvSpPr/>
      </xdr:nvSpPr>
      <xdr:spPr>
        <a:xfrm>
          <a:off x="16268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33037</xdr:rowOff>
    </xdr:from>
    <xdr:ext cx="405111" cy="259045"/>
    <xdr:sp macro="" textlink="">
      <xdr:nvSpPr>
        <xdr:cNvPr id="618" name="【学校施設】&#10;有形固定資産減価償却率該当値テキスト">
          <a:extLst>
            <a:ext uri="{FF2B5EF4-FFF2-40B4-BE49-F238E27FC236}">
              <a16:creationId xmlns:a16="http://schemas.microsoft.com/office/drawing/2014/main" id="{00000000-0008-0000-0100-00006A020000}"/>
            </a:ext>
          </a:extLst>
        </xdr:cNvPr>
        <xdr:cNvSpPr txBox="1"/>
      </xdr:nvSpPr>
      <xdr:spPr>
        <a:xfrm>
          <a:off x="16357600"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17780</xdr:rowOff>
    </xdr:from>
    <xdr:to>
      <xdr:col>81</xdr:col>
      <xdr:colOff>101600</xdr:colOff>
      <xdr:row>56</xdr:row>
      <xdr:rowOff>119380</xdr:rowOff>
    </xdr:to>
    <xdr:sp macro="" textlink="">
      <xdr:nvSpPr>
        <xdr:cNvPr id="619" name="楕円 618">
          <a:extLst>
            <a:ext uri="{FF2B5EF4-FFF2-40B4-BE49-F238E27FC236}">
              <a16:creationId xmlns:a16="http://schemas.microsoft.com/office/drawing/2014/main" id="{00000000-0008-0000-0100-00006B020000}"/>
            </a:ext>
          </a:extLst>
        </xdr:cNvPr>
        <xdr:cNvSpPr/>
      </xdr:nvSpPr>
      <xdr:spPr>
        <a:xfrm>
          <a:off x="15430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60960</xdr:rowOff>
    </xdr:from>
    <xdr:to>
      <xdr:col>85</xdr:col>
      <xdr:colOff>127000</xdr:colOff>
      <xdr:row>56</xdr:row>
      <xdr:rowOff>68580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flipV="1">
          <a:off x="15481300" y="96621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109220</xdr:rowOff>
    </xdr:from>
    <xdr:to>
      <xdr:col>76</xdr:col>
      <xdr:colOff>165100</xdr:colOff>
      <xdr:row>57</xdr:row>
      <xdr:rowOff>39370</xdr:rowOff>
    </xdr:to>
    <xdr:sp macro="" textlink="">
      <xdr:nvSpPr>
        <xdr:cNvPr id="621" name="楕円 620">
          <a:extLst>
            <a:ext uri="{FF2B5EF4-FFF2-40B4-BE49-F238E27FC236}">
              <a16:creationId xmlns:a16="http://schemas.microsoft.com/office/drawing/2014/main" id="{00000000-0008-0000-0100-00006D020000}"/>
            </a:ext>
          </a:extLst>
        </xdr:cNvPr>
        <xdr:cNvSpPr/>
      </xdr:nvSpPr>
      <xdr:spPr>
        <a:xfrm>
          <a:off x="145415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68580</xdr:rowOff>
    </xdr:from>
    <xdr:to>
      <xdr:col>81</xdr:col>
      <xdr:colOff>50800</xdr:colOff>
      <xdr:row>56</xdr:row>
      <xdr:rowOff>160020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flipV="1">
          <a:off x="14592300" y="96697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143510</xdr:rowOff>
    </xdr:from>
    <xdr:to>
      <xdr:col>72</xdr:col>
      <xdr:colOff>38100</xdr:colOff>
      <xdr:row>57</xdr:row>
      <xdr:rowOff>73660</xdr:rowOff>
    </xdr:to>
    <xdr:sp macro="" textlink="">
      <xdr:nvSpPr>
        <xdr:cNvPr id="623" name="楕円 622">
          <a:extLst>
            <a:ext uri="{FF2B5EF4-FFF2-40B4-BE49-F238E27FC236}">
              <a16:creationId xmlns:a16="http://schemas.microsoft.com/office/drawing/2014/main" id="{00000000-0008-0000-0100-00006F020000}"/>
            </a:ext>
          </a:extLst>
        </xdr:cNvPr>
        <xdr:cNvSpPr/>
      </xdr:nvSpPr>
      <xdr:spPr>
        <a:xfrm>
          <a:off x="13652500" y="974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160020</xdr:rowOff>
    </xdr:from>
    <xdr:to>
      <xdr:col>76</xdr:col>
      <xdr:colOff>114300</xdr:colOff>
      <xdr:row>57</xdr:row>
      <xdr:rowOff>22860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flipV="1">
          <a:off x="13703300" y="97612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41927</xdr:rowOff>
    </xdr:from>
    <xdr:ext cx="405111" cy="259045"/>
    <xdr:sp macro="" textlink="">
      <xdr:nvSpPr>
        <xdr:cNvPr id="625" name="n_1aveValue【学校施設】&#10;有形固定資産減価償却率">
          <a:extLst>
            <a:ext uri="{FF2B5EF4-FFF2-40B4-BE49-F238E27FC236}">
              <a16:creationId xmlns:a16="http://schemas.microsoft.com/office/drawing/2014/main" id="{00000000-0008-0000-0100-000071020000}"/>
            </a:ext>
          </a:extLst>
        </xdr:cNvPr>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22877</xdr:rowOff>
    </xdr:from>
    <xdr:ext cx="405111" cy="259045"/>
    <xdr:sp macro="" textlink="">
      <xdr:nvSpPr>
        <xdr:cNvPr id="626" name="n_2aveValue【学校施設】&#10;有形固定資産減価償却率">
          <a:extLst>
            <a:ext uri="{FF2B5EF4-FFF2-40B4-BE49-F238E27FC236}">
              <a16:creationId xmlns:a16="http://schemas.microsoft.com/office/drawing/2014/main" id="{00000000-0008-0000-0100-000072020000}"/>
            </a:ext>
          </a:extLst>
        </xdr:cNvPr>
        <xdr:cNvSpPr txBox="1"/>
      </xdr:nvSpPr>
      <xdr:spPr>
        <a:xfrm>
          <a:off x="14389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26687</xdr:rowOff>
    </xdr:from>
    <xdr:ext cx="405111" cy="259045"/>
    <xdr:sp macro="" textlink="">
      <xdr:nvSpPr>
        <xdr:cNvPr id="627" name="n_3aveValue【学校施設】&#10;有形固定資産減価償却率">
          <a:extLst>
            <a:ext uri="{FF2B5EF4-FFF2-40B4-BE49-F238E27FC236}">
              <a16:creationId xmlns:a16="http://schemas.microsoft.com/office/drawing/2014/main" id="{00000000-0008-0000-0100-000073020000}"/>
            </a:ext>
          </a:extLst>
        </xdr:cNvPr>
        <xdr:cNvSpPr txBox="1"/>
      </xdr:nvSpPr>
      <xdr:spPr>
        <a:xfrm>
          <a:off x="135007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78757</xdr:rowOff>
    </xdr:from>
    <xdr:ext cx="405111" cy="259045"/>
    <xdr:sp macro="" textlink="">
      <xdr:nvSpPr>
        <xdr:cNvPr id="628" name="n_4aveValue【学校施設】&#10;有形固定資産減価償却率">
          <a:extLst>
            <a:ext uri="{FF2B5EF4-FFF2-40B4-BE49-F238E27FC236}">
              <a16:creationId xmlns:a16="http://schemas.microsoft.com/office/drawing/2014/main" id="{00000000-0008-0000-0100-000074020000}"/>
            </a:ext>
          </a:extLst>
        </xdr:cNvPr>
        <xdr:cNvSpPr txBox="1"/>
      </xdr:nvSpPr>
      <xdr:spPr>
        <a:xfrm>
          <a:off x="12611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135907</xdr:rowOff>
    </xdr:from>
    <xdr:ext cx="405111" cy="259045"/>
    <xdr:sp macro="" textlink="">
      <xdr:nvSpPr>
        <xdr:cNvPr id="629" name="n_1mainValue【学校施設】&#10;有形固定資産減価償却率">
          <a:extLst>
            <a:ext uri="{FF2B5EF4-FFF2-40B4-BE49-F238E27FC236}">
              <a16:creationId xmlns:a16="http://schemas.microsoft.com/office/drawing/2014/main" id="{00000000-0008-0000-0100-000075020000}"/>
            </a:ext>
          </a:extLst>
        </xdr:cNvPr>
        <xdr:cNvSpPr txBox="1"/>
      </xdr:nvSpPr>
      <xdr:spPr>
        <a:xfrm>
          <a:off x="15266044" y="939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55897</xdr:rowOff>
    </xdr:from>
    <xdr:ext cx="405111" cy="259045"/>
    <xdr:sp macro="" textlink="">
      <xdr:nvSpPr>
        <xdr:cNvPr id="630" name="n_2mainValue【学校施設】&#10;有形固定資産減価償却率">
          <a:extLst>
            <a:ext uri="{FF2B5EF4-FFF2-40B4-BE49-F238E27FC236}">
              <a16:creationId xmlns:a16="http://schemas.microsoft.com/office/drawing/2014/main" id="{00000000-0008-0000-0100-000076020000}"/>
            </a:ext>
          </a:extLst>
        </xdr:cNvPr>
        <xdr:cNvSpPr txBox="1"/>
      </xdr:nvSpPr>
      <xdr:spPr>
        <a:xfrm>
          <a:off x="14389744" y="948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90187</xdr:rowOff>
    </xdr:from>
    <xdr:ext cx="405111" cy="259045"/>
    <xdr:sp macro="" textlink="">
      <xdr:nvSpPr>
        <xdr:cNvPr id="631" name="n_3mainValue【学校施設】&#10;有形固定資産減価償却率">
          <a:extLst>
            <a:ext uri="{FF2B5EF4-FFF2-40B4-BE49-F238E27FC236}">
              <a16:creationId xmlns:a16="http://schemas.microsoft.com/office/drawing/2014/main" id="{00000000-0008-0000-0100-000077020000}"/>
            </a:ext>
          </a:extLst>
        </xdr:cNvPr>
        <xdr:cNvSpPr txBox="1"/>
      </xdr:nvSpPr>
      <xdr:spPr>
        <a:xfrm>
          <a:off x="1350074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53" name="直線コネクタ 652">
          <a:extLst>
            <a:ext uri="{FF2B5EF4-FFF2-40B4-BE49-F238E27FC236}">
              <a16:creationId xmlns:a16="http://schemas.microsoft.com/office/drawing/2014/main" id="{00000000-0008-0000-0100-00008D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57" name="【学校施設】&#10;一人当たり面積グラフ枠">
          <a:extLst>
            <a:ext uri="{FF2B5EF4-FFF2-40B4-BE49-F238E27FC236}">
              <a16:creationId xmlns:a16="http://schemas.microsoft.com/office/drawing/2014/main" id="{00000000-0008-0000-0100-000091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158387</xdr:rowOff>
    </xdr:from>
    <xdr:to>
      <xdr:col>116</xdr:col>
      <xdr:colOff>62864</xdr:colOff>
      <xdr:row>63</xdr:row>
      <xdr:rowOff>89807</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flipV="1">
          <a:off x="22160864" y="9588137"/>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93634</xdr:rowOff>
    </xdr:from>
    <xdr:ext cx="469744" cy="259045"/>
    <xdr:sp macro="" textlink="">
      <xdr:nvSpPr>
        <xdr:cNvPr id="659" name="【学校施設】&#10;一人当たり面積最小値テキスト">
          <a:extLst>
            <a:ext uri="{FF2B5EF4-FFF2-40B4-BE49-F238E27FC236}">
              <a16:creationId xmlns:a16="http://schemas.microsoft.com/office/drawing/2014/main" id="{00000000-0008-0000-0100-000093020000}"/>
            </a:ext>
          </a:extLst>
        </xdr:cNvPr>
        <xdr:cNvSpPr txBox="1"/>
      </xdr:nvSpPr>
      <xdr:spPr>
        <a:xfrm>
          <a:off x="22199600" y="10894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22072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105064</xdr:rowOff>
    </xdr:from>
    <xdr:ext cx="469744" cy="259045"/>
    <xdr:sp macro="" textlink="">
      <xdr:nvSpPr>
        <xdr:cNvPr id="661" name="【学校施設】&#10;一人当たり面積最大値テキスト">
          <a:extLst>
            <a:ext uri="{FF2B5EF4-FFF2-40B4-BE49-F238E27FC236}">
              <a16:creationId xmlns:a16="http://schemas.microsoft.com/office/drawing/2014/main" id="{00000000-0008-0000-0100-000095020000}"/>
            </a:ext>
          </a:extLst>
        </xdr:cNvPr>
        <xdr:cNvSpPr txBox="1"/>
      </xdr:nvSpPr>
      <xdr:spPr>
        <a:xfrm>
          <a:off x="22199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158387</xdr:rowOff>
    </xdr:from>
    <xdr:to>
      <xdr:col>116</xdr:col>
      <xdr:colOff>152400</xdr:colOff>
      <xdr:row>55</xdr:row>
      <xdr:rowOff>158387</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22072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63154</xdr:rowOff>
    </xdr:from>
    <xdr:ext cx="469744" cy="259045"/>
    <xdr:sp macro="" textlink="">
      <xdr:nvSpPr>
        <xdr:cNvPr id="663" name="【学校施設】&#10;一人当たり面積平均値テキスト">
          <a:extLst>
            <a:ext uri="{FF2B5EF4-FFF2-40B4-BE49-F238E27FC236}">
              <a16:creationId xmlns:a16="http://schemas.microsoft.com/office/drawing/2014/main" id="{00000000-0008-0000-0100-000097020000}"/>
            </a:ext>
          </a:extLst>
        </xdr:cNvPr>
        <xdr:cNvSpPr txBox="1"/>
      </xdr:nvSpPr>
      <xdr:spPr>
        <a:xfrm>
          <a:off x="22199600" y="10178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84727</xdr:rowOff>
    </xdr:from>
    <xdr:to>
      <xdr:col>116</xdr:col>
      <xdr:colOff>114300</xdr:colOff>
      <xdr:row>60</xdr:row>
      <xdr:rowOff>14877</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221107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102688</xdr:rowOff>
    </xdr:from>
    <xdr:to>
      <xdr:col>112</xdr:col>
      <xdr:colOff>38100</xdr:colOff>
      <xdr:row>60</xdr:row>
      <xdr:rowOff>32838</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21272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164737</xdr:rowOff>
    </xdr:from>
    <xdr:to>
      <xdr:col>107</xdr:col>
      <xdr:colOff>101600</xdr:colOff>
      <xdr:row>59</xdr:row>
      <xdr:rowOff>94887</xdr:rowOff>
    </xdr:to>
    <xdr:sp macro="" textlink="">
      <xdr:nvSpPr>
        <xdr:cNvPr id="666" name="フローチャート: 判断 665">
          <a:extLst>
            <a:ext uri="{FF2B5EF4-FFF2-40B4-BE49-F238E27FC236}">
              <a16:creationId xmlns:a16="http://schemas.microsoft.com/office/drawing/2014/main" id="{00000000-0008-0000-0100-00009A020000}"/>
            </a:ext>
          </a:extLst>
        </xdr:cNvPr>
        <xdr:cNvSpPr/>
      </xdr:nvSpPr>
      <xdr:spPr>
        <a:xfrm>
          <a:off x="20383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55335</xdr:rowOff>
    </xdr:from>
    <xdr:to>
      <xdr:col>102</xdr:col>
      <xdr:colOff>165100</xdr:colOff>
      <xdr:row>59</xdr:row>
      <xdr:rowOff>156935</xdr:rowOff>
    </xdr:to>
    <xdr:sp macro="" textlink="">
      <xdr:nvSpPr>
        <xdr:cNvPr id="667" name="フローチャート: 判断 666">
          <a:extLst>
            <a:ext uri="{FF2B5EF4-FFF2-40B4-BE49-F238E27FC236}">
              <a16:creationId xmlns:a16="http://schemas.microsoft.com/office/drawing/2014/main" id="{00000000-0008-0000-0100-00009B020000}"/>
            </a:ext>
          </a:extLst>
        </xdr:cNvPr>
        <xdr:cNvSpPr/>
      </xdr:nvSpPr>
      <xdr:spPr>
        <a:xfrm>
          <a:off x="19494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27577</xdr:rowOff>
    </xdr:from>
    <xdr:to>
      <xdr:col>98</xdr:col>
      <xdr:colOff>38100</xdr:colOff>
      <xdr:row>60</xdr:row>
      <xdr:rowOff>129177</xdr:rowOff>
    </xdr:to>
    <xdr:sp macro="" textlink="">
      <xdr:nvSpPr>
        <xdr:cNvPr id="668" name="フローチャート: 判断 667">
          <a:extLst>
            <a:ext uri="{FF2B5EF4-FFF2-40B4-BE49-F238E27FC236}">
              <a16:creationId xmlns:a16="http://schemas.microsoft.com/office/drawing/2014/main" id="{00000000-0008-0000-0100-00009C020000}"/>
            </a:ext>
          </a:extLst>
        </xdr:cNvPr>
        <xdr:cNvSpPr/>
      </xdr:nvSpPr>
      <xdr:spPr>
        <a:xfrm>
          <a:off x="186055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115751</xdr:rowOff>
    </xdr:from>
    <xdr:to>
      <xdr:col>116</xdr:col>
      <xdr:colOff>114300</xdr:colOff>
      <xdr:row>56</xdr:row>
      <xdr:rowOff>45901</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22110700" y="95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60614</xdr:rowOff>
    </xdr:from>
    <xdr:ext cx="469744" cy="259045"/>
    <xdr:sp macro="" textlink="">
      <xdr:nvSpPr>
        <xdr:cNvPr id="675" name="【学校施設】&#10;一人当たり面積該当値テキスト">
          <a:extLst>
            <a:ext uri="{FF2B5EF4-FFF2-40B4-BE49-F238E27FC236}">
              <a16:creationId xmlns:a16="http://schemas.microsoft.com/office/drawing/2014/main" id="{00000000-0008-0000-0100-0000A3020000}"/>
            </a:ext>
          </a:extLst>
        </xdr:cNvPr>
        <xdr:cNvSpPr txBox="1"/>
      </xdr:nvSpPr>
      <xdr:spPr>
        <a:xfrm>
          <a:off x="22199600" y="949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676" name="楕円 675">
          <a:extLst>
            <a:ext uri="{FF2B5EF4-FFF2-40B4-BE49-F238E27FC236}">
              <a16:creationId xmlns:a16="http://schemas.microsoft.com/office/drawing/2014/main" id="{00000000-0008-0000-0100-0000A4020000}"/>
            </a:ext>
          </a:extLst>
        </xdr:cNvPr>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166551</xdr:rowOff>
    </xdr:from>
    <xdr:to>
      <xdr:col>116</xdr:col>
      <xdr:colOff>63500</xdr:colOff>
      <xdr:row>56</xdr:row>
      <xdr:rowOff>0</xdr:rowOff>
    </xdr:to>
    <xdr:cxnSp macro="">
      <xdr:nvCxnSpPr>
        <xdr:cNvPr id="677" name="直線コネクタ 676">
          <a:extLst>
            <a:ext uri="{FF2B5EF4-FFF2-40B4-BE49-F238E27FC236}">
              <a16:creationId xmlns:a16="http://schemas.microsoft.com/office/drawing/2014/main" id="{00000000-0008-0000-0100-0000A5020000}"/>
            </a:ext>
          </a:extLst>
        </xdr:cNvPr>
        <xdr:cNvCxnSpPr/>
      </xdr:nvCxnSpPr>
      <xdr:spPr>
        <a:xfrm flipV="1">
          <a:off x="21323300" y="95963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74930</xdr:rowOff>
    </xdr:from>
    <xdr:to>
      <xdr:col>107</xdr:col>
      <xdr:colOff>101600</xdr:colOff>
      <xdr:row>60</xdr:row>
      <xdr:rowOff>5080</xdr:rowOff>
    </xdr:to>
    <xdr:sp macro="" textlink="">
      <xdr:nvSpPr>
        <xdr:cNvPr id="678" name="楕円 677">
          <a:extLst>
            <a:ext uri="{FF2B5EF4-FFF2-40B4-BE49-F238E27FC236}">
              <a16:creationId xmlns:a16="http://schemas.microsoft.com/office/drawing/2014/main" id="{00000000-0008-0000-0100-0000A6020000}"/>
            </a:ext>
          </a:extLst>
        </xdr:cNvPr>
        <xdr:cNvSpPr/>
      </xdr:nvSpPr>
      <xdr:spPr>
        <a:xfrm>
          <a:off x="20383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59</xdr:row>
      <xdr:rowOff>125730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flipV="1">
          <a:off x="20434300" y="9601200"/>
          <a:ext cx="889000" cy="640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22678</xdr:rowOff>
    </xdr:from>
    <xdr:to>
      <xdr:col>102</xdr:col>
      <xdr:colOff>165100</xdr:colOff>
      <xdr:row>59</xdr:row>
      <xdr:rowOff>124278</xdr:rowOff>
    </xdr:to>
    <xdr:sp macro="" textlink="">
      <xdr:nvSpPr>
        <xdr:cNvPr id="680" name="楕円 679">
          <a:extLst>
            <a:ext uri="{FF2B5EF4-FFF2-40B4-BE49-F238E27FC236}">
              <a16:creationId xmlns:a16="http://schemas.microsoft.com/office/drawing/2014/main" id="{00000000-0008-0000-0100-0000A8020000}"/>
            </a:ext>
          </a:extLst>
        </xdr:cNvPr>
        <xdr:cNvSpPr/>
      </xdr:nvSpPr>
      <xdr:spPr>
        <a:xfrm>
          <a:off x="19494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73478</xdr:rowOff>
    </xdr:from>
    <xdr:to>
      <xdr:col>107</xdr:col>
      <xdr:colOff>50800</xdr:colOff>
      <xdr:row>59</xdr:row>
      <xdr:rowOff>125730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9545300" y="10189028"/>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23965</xdr:rowOff>
    </xdr:from>
    <xdr:ext cx="469744" cy="259045"/>
    <xdr:sp macro="" textlink="">
      <xdr:nvSpPr>
        <xdr:cNvPr id="682" name="n_1aveValue【学校施設】&#10;一人当たり面積">
          <a:extLst>
            <a:ext uri="{FF2B5EF4-FFF2-40B4-BE49-F238E27FC236}">
              <a16:creationId xmlns:a16="http://schemas.microsoft.com/office/drawing/2014/main" id="{00000000-0008-0000-0100-0000AA020000}"/>
            </a:ext>
          </a:extLst>
        </xdr:cNvPr>
        <xdr:cNvSpPr txBox="1"/>
      </xdr:nvSpPr>
      <xdr:spPr>
        <a:xfrm>
          <a:off x="210757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111414</xdr:rowOff>
    </xdr:from>
    <xdr:ext cx="469744" cy="259045"/>
    <xdr:sp macro="" textlink="">
      <xdr:nvSpPr>
        <xdr:cNvPr id="683" name="n_2aveValue【学校施設】&#10;一人当たり面積">
          <a:extLst>
            <a:ext uri="{FF2B5EF4-FFF2-40B4-BE49-F238E27FC236}">
              <a16:creationId xmlns:a16="http://schemas.microsoft.com/office/drawing/2014/main" id="{00000000-0008-0000-0100-0000AB020000}"/>
            </a:ext>
          </a:extLst>
        </xdr:cNvPr>
        <xdr:cNvSpPr txBox="1"/>
      </xdr:nvSpPr>
      <xdr:spPr>
        <a:xfrm>
          <a:off x="20199427" y="988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148062</xdr:rowOff>
    </xdr:from>
    <xdr:ext cx="469744" cy="259045"/>
    <xdr:sp macro="" textlink="">
      <xdr:nvSpPr>
        <xdr:cNvPr id="684" name="n_3aveValue【学校施設】&#10;一人当たり面積">
          <a:extLst>
            <a:ext uri="{FF2B5EF4-FFF2-40B4-BE49-F238E27FC236}">
              <a16:creationId xmlns:a16="http://schemas.microsoft.com/office/drawing/2014/main" id="{00000000-0008-0000-0100-0000AC020000}"/>
            </a:ext>
          </a:extLst>
        </xdr:cNvPr>
        <xdr:cNvSpPr txBox="1"/>
      </xdr:nvSpPr>
      <xdr:spPr>
        <a:xfrm>
          <a:off x="19310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145704</xdr:rowOff>
    </xdr:from>
    <xdr:ext cx="469744" cy="259045"/>
    <xdr:sp macro="" textlink="">
      <xdr:nvSpPr>
        <xdr:cNvPr id="685" name="n_4aveValue【学校施設】&#10;一人当たり面積">
          <a:extLst>
            <a:ext uri="{FF2B5EF4-FFF2-40B4-BE49-F238E27FC236}">
              <a16:creationId xmlns:a16="http://schemas.microsoft.com/office/drawing/2014/main" id="{00000000-0008-0000-0100-0000AD020000}"/>
            </a:ext>
          </a:extLst>
        </xdr:cNvPr>
        <xdr:cNvSpPr txBox="1"/>
      </xdr:nvSpPr>
      <xdr:spPr>
        <a:xfrm>
          <a:off x="18421427" y="1008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686" name="n_1mainValue【学校施設】&#10;一人当たり面積">
          <a:extLst>
            <a:ext uri="{FF2B5EF4-FFF2-40B4-BE49-F238E27FC236}">
              <a16:creationId xmlns:a16="http://schemas.microsoft.com/office/drawing/2014/main" id="{00000000-0008-0000-0100-0000AE020000}"/>
            </a:ext>
          </a:extLst>
        </xdr:cNvPr>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167657</xdr:rowOff>
    </xdr:from>
    <xdr:ext cx="469744" cy="259045"/>
    <xdr:sp macro="" textlink="">
      <xdr:nvSpPr>
        <xdr:cNvPr id="687" name="n_2mainValue【学校施設】&#10;一人当たり面積">
          <a:extLst>
            <a:ext uri="{FF2B5EF4-FFF2-40B4-BE49-F238E27FC236}">
              <a16:creationId xmlns:a16="http://schemas.microsoft.com/office/drawing/2014/main" id="{00000000-0008-0000-0100-0000AF020000}"/>
            </a:ext>
          </a:extLst>
        </xdr:cNvPr>
        <xdr:cNvSpPr txBox="1"/>
      </xdr:nvSpPr>
      <xdr:spPr>
        <a:xfrm>
          <a:off x="20199427" y="1028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140805</xdr:rowOff>
    </xdr:from>
    <xdr:ext cx="469744" cy="259045"/>
    <xdr:sp macro="" textlink="">
      <xdr:nvSpPr>
        <xdr:cNvPr id="688" name="n_3mainValue【学校施設】&#10;一人当たり面積">
          <a:extLst>
            <a:ext uri="{FF2B5EF4-FFF2-40B4-BE49-F238E27FC236}">
              <a16:creationId xmlns:a16="http://schemas.microsoft.com/office/drawing/2014/main" id="{00000000-0008-0000-0100-0000B0020000}"/>
            </a:ext>
          </a:extLst>
        </xdr:cNvPr>
        <xdr:cNvSpPr txBox="1"/>
      </xdr:nvSpPr>
      <xdr:spPr>
        <a:xfrm>
          <a:off x="19310427" y="991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10" name="直線コネクタ 709">
          <a:extLst>
            <a:ext uri="{FF2B5EF4-FFF2-40B4-BE49-F238E27FC236}">
              <a16:creationId xmlns:a16="http://schemas.microsoft.com/office/drawing/2014/main" id="{00000000-0008-0000-0100-0000C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12" name="【児童館】&#10;有形固定資産減価償却率グラフ枠">
          <a:extLst>
            <a:ext uri="{FF2B5EF4-FFF2-40B4-BE49-F238E27FC236}">
              <a16:creationId xmlns:a16="http://schemas.microsoft.com/office/drawing/2014/main" id="{00000000-0008-0000-0100-0000C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158114</xdr:rowOff>
    </xdr:from>
    <xdr:to>
      <xdr:col>85</xdr:col>
      <xdr:colOff>126364</xdr:colOff>
      <xdr:row>86</xdr:row>
      <xdr:rowOff>59055</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flipV="1">
          <a:off x="16318864" y="13359764"/>
          <a:ext cx="0" cy="1443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62882</xdr:rowOff>
    </xdr:from>
    <xdr:ext cx="405111" cy="259045"/>
    <xdr:sp macro="" textlink="">
      <xdr:nvSpPr>
        <xdr:cNvPr id="714" name="【児童館】&#10;有形固定資産減価償却率最小値テキスト">
          <a:extLst>
            <a:ext uri="{FF2B5EF4-FFF2-40B4-BE49-F238E27FC236}">
              <a16:creationId xmlns:a16="http://schemas.microsoft.com/office/drawing/2014/main" id="{00000000-0008-0000-0100-0000CA020000}"/>
            </a:ext>
          </a:extLst>
        </xdr:cNvPr>
        <xdr:cNvSpPr txBox="1"/>
      </xdr:nvSpPr>
      <xdr:spPr>
        <a:xfrm>
          <a:off x="16357600" y="1480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59055</xdr:rowOff>
    </xdr:from>
    <xdr:to>
      <xdr:col>86</xdr:col>
      <xdr:colOff>25400</xdr:colOff>
      <xdr:row>86</xdr:row>
      <xdr:rowOff>59055</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6230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104791</xdr:rowOff>
    </xdr:from>
    <xdr:ext cx="405111" cy="259045"/>
    <xdr:sp macro="" textlink="">
      <xdr:nvSpPr>
        <xdr:cNvPr id="716" name="【児童館】&#10;有形固定資産減価償却率最大値テキスト">
          <a:extLst>
            <a:ext uri="{FF2B5EF4-FFF2-40B4-BE49-F238E27FC236}">
              <a16:creationId xmlns:a16="http://schemas.microsoft.com/office/drawing/2014/main" id="{00000000-0008-0000-0100-0000CC020000}"/>
            </a:ext>
          </a:extLst>
        </xdr:cNvPr>
        <xdr:cNvSpPr txBox="1"/>
      </xdr:nvSpPr>
      <xdr:spPr>
        <a:xfrm>
          <a:off x="16357600" y="13134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158114</xdr:rowOff>
    </xdr:from>
    <xdr:to>
      <xdr:col>86</xdr:col>
      <xdr:colOff>25400</xdr:colOff>
      <xdr:row>77</xdr:row>
      <xdr:rowOff>158114</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6230600" y="1335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168291</xdr:rowOff>
    </xdr:from>
    <xdr:ext cx="405111" cy="259045"/>
    <xdr:sp macro="" textlink="">
      <xdr:nvSpPr>
        <xdr:cNvPr id="718" name="【児童館】&#10;有形固定資産減価償却率平均値テキスト">
          <a:extLst>
            <a:ext uri="{FF2B5EF4-FFF2-40B4-BE49-F238E27FC236}">
              <a16:creationId xmlns:a16="http://schemas.microsoft.com/office/drawing/2014/main" id="{00000000-0008-0000-0100-0000CE020000}"/>
            </a:ext>
          </a:extLst>
        </xdr:cNvPr>
        <xdr:cNvSpPr txBox="1"/>
      </xdr:nvSpPr>
      <xdr:spPr>
        <a:xfrm>
          <a:off x="16357600" y="13884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145414</xdr:rowOff>
    </xdr:from>
    <xdr:to>
      <xdr:col>85</xdr:col>
      <xdr:colOff>177800</xdr:colOff>
      <xdr:row>82</xdr:row>
      <xdr:rowOff>75564</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6268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124461</xdr:rowOff>
    </xdr:from>
    <xdr:to>
      <xdr:col>76</xdr:col>
      <xdr:colOff>165100</xdr:colOff>
      <xdr:row>82</xdr:row>
      <xdr:rowOff>54611</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4541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132080</xdr:rowOff>
    </xdr:from>
    <xdr:to>
      <xdr:col>72</xdr:col>
      <xdr:colOff>38100</xdr:colOff>
      <xdr:row>82</xdr:row>
      <xdr:rowOff>62230</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3652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88264</xdr:rowOff>
    </xdr:from>
    <xdr:to>
      <xdr:col>67</xdr:col>
      <xdr:colOff>101600</xdr:colOff>
      <xdr:row>82</xdr:row>
      <xdr:rowOff>18414</xdr:rowOff>
    </xdr:to>
    <xdr:sp macro="" textlink="">
      <xdr:nvSpPr>
        <xdr:cNvPr id="723" name="フローチャート: 判断 722">
          <a:extLst>
            <a:ext uri="{FF2B5EF4-FFF2-40B4-BE49-F238E27FC236}">
              <a16:creationId xmlns:a16="http://schemas.microsoft.com/office/drawing/2014/main" id="{00000000-0008-0000-0100-0000D3020000}"/>
            </a:ext>
          </a:extLst>
        </xdr:cNvPr>
        <xdr:cNvSpPr/>
      </xdr:nvSpPr>
      <xdr:spPr>
        <a:xfrm>
          <a:off x="12763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62687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125747</xdr:rowOff>
    </xdr:from>
    <xdr:ext cx="405111" cy="259045"/>
    <xdr:sp macro="" textlink="">
      <xdr:nvSpPr>
        <xdr:cNvPr id="730" name="【児童館】&#10;有形固定資産減価償却率該当値テキスト">
          <a:extLst>
            <a:ext uri="{FF2B5EF4-FFF2-40B4-BE49-F238E27FC236}">
              <a16:creationId xmlns:a16="http://schemas.microsoft.com/office/drawing/2014/main" id="{00000000-0008-0000-0100-0000DA020000}"/>
            </a:ext>
          </a:extLst>
        </xdr:cNvPr>
        <xdr:cNvSpPr txBox="1"/>
      </xdr:nvSpPr>
      <xdr:spPr>
        <a:xfrm>
          <a:off x="16357600"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83</xdr:row>
      <xdr:rowOff>26670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5481300" y="142151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76836</xdr:rowOff>
    </xdr:from>
    <xdr:to>
      <xdr:col>76</xdr:col>
      <xdr:colOff>165100</xdr:colOff>
      <xdr:row>83</xdr:row>
      <xdr:rowOff>6986</xdr:rowOff>
    </xdr:to>
    <xdr:sp macro="" textlink="">
      <xdr:nvSpPr>
        <xdr:cNvPr id="733" name="楕円 732">
          <a:extLst>
            <a:ext uri="{FF2B5EF4-FFF2-40B4-BE49-F238E27FC236}">
              <a16:creationId xmlns:a16="http://schemas.microsoft.com/office/drawing/2014/main" id="{00000000-0008-0000-0100-0000DD020000}"/>
            </a:ext>
          </a:extLst>
        </xdr:cNvPr>
        <xdr:cNvSpPr/>
      </xdr:nvSpPr>
      <xdr:spPr>
        <a:xfrm>
          <a:off x="14541500" y="1413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127636</xdr:rowOff>
    </xdr:from>
    <xdr:to>
      <xdr:col>81</xdr:col>
      <xdr:colOff>50800</xdr:colOff>
      <xdr:row>82</xdr:row>
      <xdr:rowOff>156211</xdr:rowOff>
    </xdr:to>
    <xdr:cxnSp macro="">
      <xdr:nvCxnSpPr>
        <xdr:cNvPr id="734" name="直線コネクタ 733">
          <a:extLst>
            <a:ext uri="{FF2B5EF4-FFF2-40B4-BE49-F238E27FC236}">
              <a16:creationId xmlns:a16="http://schemas.microsoft.com/office/drawing/2014/main" id="{00000000-0008-0000-0100-0000DE020000}"/>
            </a:ext>
          </a:extLst>
        </xdr:cNvPr>
        <xdr:cNvCxnSpPr/>
      </xdr:nvCxnSpPr>
      <xdr:spPr>
        <a:xfrm>
          <a:off x="14592300" y="1418653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38736</xdr:rowOff>
    </xdr:from>
    <xdr:to>
      <xdr:col>72</xdr:col>
      <xdr:colOff>38100</xdr:colOff>
      <xdr:row>82</xdr:row>
      <xdr:rowOff>140336</xdr:rowOff>
    </xdr:to>
    <xdr:sp macro="" textlink="">
      <xdr:nvSpPr>
        <xdr:cNvPr id="735" name="楕円 734">
          <a:extLst>
            <a:ext uri="{FF2B5EF4-FFF2-40B4-BE49-F238E27FC236}">
              <a16:creationId xmlns:a16="http://schemas.microsoft.com/office/drawing/2014/main" id="{00000000-0008-0000-0100-0000DF020000}"/>
            </a:ext>
          </a:extLst>
        </xdr:cNvPr>
        <xdr:cNvSpPr/>
      </xdr:nvSpPr>
      <xdr:spPr>
        <a:xfrm>
          <a:off x="13652500" y="1409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89536</xdr:rowOff>
    </xdr:from>
    <xdr:to>
      <xdr:col>76</xdr:col>
      <xdr:colOff>114300</xdr:colOff>
      <xdr:row>82</xdr:row>
      <xdr:rowOff>127636</xdr:rowOff>
    </xdr:to>
    <xdr:cxnSp macro="">
      <xdr:nvCxnSpPr>
        <xdr:cNvPr id="736" name="直線コネクタ 735">
          <a:extLst>
            <a:ext uri="{FF2B5EF4-FFF2-40B4-BE49-F238E27FC236}">
              <a16:creationId xmlns:a16="http://schemas.microsoft.com/office/drawing/2014/main" id="{00000000-0008-0000-0100-0000E0020000}"/>
            </a:ext>
          </a:extLst>
        </xdr:cNvPr>
        <xdr:cNvCxnSpPr/>
      </xdr:nvCxnSpPr>
      <xdr:spPr>
        <a:xfrm>
          <a:off x="13703300" y="1414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37" name="n_1aveValue【児童館】&#10;有形固定資産減価償却率">
          <a:extLst>
            <a:ext uri="{FF2B5EF4-FFF2-40B4-BE49-F238E27FC236}">
              <a16:creationId xmlns:a16="http://schemas.microsoft.com/office/drawing/2014/main" id="{00000000-0008-0000-0100-0000E1020000}"/>
            </a:ext>
          </a:extLst>
        </xdr:cNvPr>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71138</xdr:rowOff>
    </xdr:from>
    <xdr:ext cx="405111" cy="259045"/>
    <xdr:sp macro="" textlink="">
      <xdr:nvSpPr>
        <xdr:cNvPr id="738" name="n_2aveValue【児童館】&#10;有形固定資産減価償却率">
          <a:extLst>
            <a:ext uri="{FF2B5EF4-FFF2-40B4-BE49-F238E27FC236}">
              <a16:creationId xmlns:a16="http://schemas.microsoft.com/office/drawing/2014/main" id="{00000000-0008-0000-0100-0000E2020000}"/>
            </a:ext>
          </a:extLst>
        </xdr:cNvPr>
        <xdr:cNvSpPr txBox="1"/>
      </xdr:nvSpPr>
      <xdr:spPr>
        <a:xfrm>
          <a:off x="14389744"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78757</xdr:rowOff>
    </xdr:from>
    <xdr:ext cx="405111" cy="259045"/>
    <xdr:sp macro="" textlink="">
      <xdr:nvSpPr>
        <xdr:cNvPr id="739" name="n_3aveValue【児童館】&#10;有形固定資産減価償却率">
          <a:extLst>
            <a:ext uri="{FF2B5EF4-FFF2-40B4-BE49-F238E27FC236}">
              <a16:creationId xmlns:a16="http://schemas.microsoft.com/office/drawing/2014/main" id="{00000000-0008-0000-0100-0000E3020000}"/>
            </a:ext>
          </a:extLst>
        </xdr:cNvPr>
        <xdr:cNvSpPr txBox="1"/>
      </xdr:nvSpPr>
      <xdr:spPr>
        <a:xfrm>
          <a:off x="13500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34941</xdr:rowOff>
    </xdr:from>
    <xdr:ext cx="405111" cy="259045"/>
    <xdr:sp macro="" textlink="">
      <xdr:nvSpPr>
        <xdr:cNvPr id="740" name="n_4aveValue【児童館】&#10;有形固定資産減価償却率">
          <a:extLst>
            <a:ext uri="{FF2B5EF4-FFF2-40B4-BE49-F238E27FC236}">
              <a16:creationId xmlns:a16="http://schemas.microsoft.com/office/drawing/2014/main" id="{00000000-0008-0000-0100-0000E4020000}"/>
            </a:ext>
          </a:extLst>
        </xdr:cNvPr>
        <xdr:cNvSpPr txBox="1"/>
      </xdr:nvSpPr>
      <xdr:spPr>
        <a:xfrm>
          <a:off x="12611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741" name="n_1mainValue【児童館】&#10;有形固定資産減価償却率">
          <a:extLst>
            <a:ext uri="{FF2B5EF4-FFF2-40B4-BE49-F238E27FC236}">
              <a16:creationId xmlns:a16="http://schemas.microsoft.com/office/drawing/2014/main" id="{00000000-0008-0000-0100-0000E5020000}"/>
            </a:ext>
          </a:extLst>
        </xdr:cNvPr>
        <xdr:cNvSpPr txBox="1"/>
      </xdr:nvSpPr>
      <xdr:spPr>
        <a:xfrm>
          <a:off x="15266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169563</xdr:rowOff>
    </xdr:from>
    <xdr:ext cx="405111" cy="259045"/>
    <xdr:sp macro="" textlink="">
      <xdr:nvSpPr>
        <xdr:cNvPr id="742" name="n_2mainValue【児童館】&#10;有形固定資産減価償却率">
          <a:extLst>
            <a:ext uri="{FF2B5EF4-FFF2-40B4-BE49-F238E27FC236}">
              <a16:creationId xmlns:a16="http://schemas.microsoft.com/office/drawing/2014/main" id="{00000000-0008-0000-0100-0000E6020000}"/>
            </a:ext>
          </a:extLst>
        </xdr:cNvPr>
        <xdr:cNvSpPr txBox="1"/>
      </xdr:nvSpPr>
      <xdr:spPr>
        <a:xfrm>
          <a:off x="143897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131463</xdr:rowOff>
    </xdr:from>
    <xdr:ext cx="405111" cy="259045"/>
    <xdr:sp macro="" textlink="">
      <xdr:nvSpPr>
        <xdr:cNvPr id="743" name="n_3mainValue【児童館】&#10;有形固定資産減価償却率">
          <a:extLst>
            <a:ext uri="{FF2B5EF4-FFF2-40B4-BE49-F238E27FC236}">
              <a16:creationId xmlns:a16="http://schemas.microsoft.com/office/drawing/2014/main" id="{00000000-0008-0000-0100-0000E7020000}"/>
            </a:ext>
          </a:extLst>
        </xdr:cNvPr>
        <xdr:cNvSpPr txBox="1"/>
      </xdr:nvSpPr>
      <xdr:spPr>
        <a:xfrm>
          <a:off x="13500744" y="1419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9" name="正方形/長方形 748">
          <a:extLst>
            <a:ext uri="{FF2B5EF4-FFF2-40B4-BE49-F238E27FC236}">
              <a16:creationId xmlns:a16="http://schemas.microsoft.com/office/drawing/2014/main" id="{00000000-0008-0000-0100-0000E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50" name="正方形/長方形 749">
          <a:extLst>
            <a:ext uri="{FF2B5EF4-FFF2-40B4-BE49-F238E27FC236}">
              <a16:creationId xmlns:a16="http://schemas.microsoft.com/office/drawing/2014/main" id="{00000000-0008-0000-0100-0000E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51" name="正方形/長方形 750">
          <a:extLst>
            <a:ext uri="{FF2B5EF4-FFF2-40B4-BE49-F238E27FC236}">
              <a16:creationId xmlns:a16="http://schemas.microsoft.com/office/drawing/2014/main" id="{00000000-0008-0000-0100-0000E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64" name="【児童館】&#10;一人当たり面積グラフ枠">
          <a:extLst>
            <a:ext uri="{FF2B5EF4-FFF2-40B4-BE49-F238E27FC236}">
              <a16:creationId xmlns:a16="http://schemas.microsoft.com/office/drawing/2014/main" id="{00000000-0008-0000-0100-0000FC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127254</xdr:rowOff>
    </xdr:from>
    <xdr:to>
      <xdr:col>116</xdr:col>
      <xdr:colOff>62864</xdr:colOff>
      <xdr:row>86</xdr:row>
      <xdr:rowOff>28956</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22160864" y="13328904"/>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766" name="【児童館】&#10;一人当たり面積最小値テキスト">
          <a:extLst>
            <a:ext uri="{FF2B5EF4-FFF2-40B4-BE49-F238E27FC236}">
              <a16:creationId xmlns:a16="http://schemas.microsoft.com/office/drawing/2014/main" id="{00000000-0008-0000-0100-0000FE020000}"/>
            </a:ext>
          </a:extLst>
        </xdr:cNvPr>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73931</xdr:rowOff>
    </xdr:from>
    <xdr:ext cx="469744" cy="259045"/>
    <xdr:sp macro="" textlink="">
      <xdr:nvSpPr>
        <xdr:cNvPr id="768" name="【児童館】&#10;一人当たり面積最大値テキスト">
          <a:extLst>
            <a:ext uri="{FF2B5EF4-FFF2-40B4-BE49-F238E27FC236}">
              <a16:creationId xmlns:a16="http://schemas.microsoft.com/office/drawing/2014/main" id="{00000000-0008-0000-0100-000000030000}"/>
            </a:ext>
          </a:extLst>
        </xdr:cNvPr>
        <xdr:cNvSpPr txBox="1"/>
      </xdr:nvSpPr>
      <xdr:spPr>
        <a:xfrm>
          <a:off x="221996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127254</xdr:rowOff>
    </xdr:from>
    <xdr:to>
      <xdr:col>116</xdr:col>
      <xdr:colOff>152400</xdr:colOff>
      <xdr:row>77</xdr:row>
      <xdr:rowOff>127254</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22072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xdr:rowOff>
    </xdr:from>
    <xdr:ext cx="469744" cy="259045"/>
    <xdr:sp macro="" textlink="">
      <xdr:nvSpPr>
        <xdr:cNvPr id="770" name="【児童館】&#10;一人当たり面積平均値テキスト">
          <a:extLst>
            <a:ext uri="{FF2B5EF4-FFF2-40B4-BE49-F238E27FC236}">
              <a16:creationId xmlns:a16="http://schemas.microsoft.com/office/drawing/2014/main" id="{00000000-0008-0000-0100-000002030000}"/>
            </a:ext>
          </a:extLst>
        </xdr:cNvPr>
        <xdr:cNvSpPr txBox="1"/>
      </xdr:nvSpPr>
      <xdr:spPr>
        <a:xfrm>
          <a:off x="22199600" y="1457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21589</xdr:rowOff>
    </xdr:from>
    <xdr:to>
      <xdr:col>116</xdr:col>
      <xdr:colOff>114300</xdr:colOff>
      <xdr:row>85</xdr:row>
      <xdr:rowOff>123189</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221107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39878</xdr:rowOff>
    </xdr:from>
    <xdr:to>
      <xdr:col>112</xdr:col>
      <xdr:colOff>38100</xdr:colOff>
      <xdr:row>85</xdr:row>
      <xdr:rowOff>141478</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21272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30735</xdr:rowOff>
    </xdr:from>
    <xdr:to>
      <xdr:col>107</xdr:col>
      <xdr:colOff>101600</xdr:colOff>
      <xdr:row>85</xdr:row>
      <xdr:rowOff>132335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20383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9494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39878</xdr:rowOff>
    </xdr:from>
    <xdr:to>
      <xdr:col>98</xdr:col>
      <xdr:colOff>38100</xdr:colOff>
      <xdr:row>85</xdr:row>
      <xdr:rowOff>141478</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8605500" y="146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221107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35323</xdr:rowOff>
    </xdr:from>
    <xdr:ext cx="469744" cy="259045"/>
    <xdr:sp macro="" textlink="">
      <xdr:nvSpPr>
        <xdr:cNvPr id="782" name="【児童館】&#10;一人当たり面積該当値テキスト">
          <a:extLst>
            <a:ext uri="{FF2B5EF4-FFF2-40B4-BE49-F238E27FC236}">
              <a16:creationId xmlns:a16="http://schemas.microsoft.com/office/drawing/2014/main" id="{00000000-0008-0000-0100-00000E030000}"/>
            </a:ext>
          </a:extLst>
        </xdr:cNvPr>
        <xdr:cNvSpPr txBox="1"/>
      </xdr:nvSpPr>
      <xdr:spPr>
        <a:xfrm>
          <a:off x="22199600" y="1443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12446</xdr:rowOff>
    </xdr:from>
    <xdr:to>
      <xdr:col>112</xdr:col>
      <xdr:colOff>38100</xdr:colOff>
      <xdr:row>85</xdr:row>
      <xdr:rowOff>114046</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21272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63246</xdr:rowOff>
    </xdr:from>
    <xdr:to>
      <xdr:col>116</xdr:col>
      <xdr:colOff>63500</xdr:colOff>
      <xdr:row>85</xdr:row>
      <xdr:rowOff>63246</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21323300" y="146364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12446</xdr:rowOff>
    </xdr:from>
    <xdr:to>
      <xdr:col>107</xdr:col>
      <xdr:colOff>101600</xdr:colOff>
      <xdr:row>85</xdr:row>
      <xdr:rowOff>114046</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20383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63246</xdr:rowOff>
    </xdr:from>
    <xdr:to>
      <xdr:col>111</xdr:col>
      <xdr:colOff>177800</xdr:colOff>
      <xdr:row>85</xdr:row>
      <xdr:rowOff>63246</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20434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12446</xdr:rowOff>
    </xdr:from>
    <xdr:to>
      <xdr:col>102</xdr:col>
      <xdr:colOff>165100</xdr:colOff>
      <xdr:row>85</xdr:row>
      <xdr:rowOff>114046</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9494500" y="1458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63246</xdr:rowOff>
    </xdr:from>
    <xdr:to>
      <xdr:col>107</xdr:col>
      <xdr:colOff>50800</xdr:colOff>
      <xdr:row>85</xdr:row>
      <xdr:rowOff>63246</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9545300" y="146364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132605</xdr:rowOff>
    </xdr:from>
    <xdr:ext cx="469744" cy="259045"/>
    <xdr:sp macro="" textlink="">
      <xdr:nvSpPr>
        <xdr:cNvPr id="789" name="n_1aveValue【児童館】&#10;一人当たり面積">
          <a:extLst>
            <a:ext uri="{FF2B5EF4-FFF2-40B4-BE49-F238E27FC236}">
              <a16:creationId xmlns:a16="http://schemas.microsoft.com/office/drawing/2014/main" id="{00000000-0008-0000-0100-000015030000}"/>
            </a:ext>
          </a:extLst>
        </xdr:cNvPr>
        <xdr:cNvSpPr txBox="1"/>
      </xdr:nvSpPr>
      <xdr:spPr>
        <a:xfrm>
          <a:off x="21075727" y="147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123462</xdr:rowOff>
    </xdr:from>
    <xdr:ext cx="469744" cy="259045"/>
    <xdr:sp macro="" textlink="">
      <xdr:nvSpPr>
        <xdr:cNvPr id="790" name="n_2aveValue【児童館】&#10;一人当たり面積">
          <a:extLst>
            <a:ext uri="{FF2B5EF4-FFF2-40B4-BE49-F238E27FC236}">
              <a16:creationId xmlns:a16="http://schemas.microsoft.com/office/drawing/2014/main" id="{00000000-0008-0000-0100-000016030000}"/>
            </a:ext>
          </a:extLst>
        </xdr:cNvPr>
        <xdr:cNvSpPr txBox="1"/>
      </xdr:nvSpPr>
      <xdr:spPr>
        <a:xfrm>
          <a:off x="20199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791" name="n_3aveValue【児童館】&#10;一人当たり面積">
          <a:extLst>
            <a:ext uri="{FF2B5EF4-FFF2-40B4-BE49-F238E27FC236}">
              <a16:creationId xmlns:a16="http://schemas.microsoft.com/office/drawing/2014/main" id="{00000000-0008-0000-0100-000017030000}"/>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158005</xdr:rowOff>
    </xdr:from>
    <xdr:ext cx="469744" cy="259045"/>
    <xdr:sp macro="" textlink="">
      <xdr:nvSpPr>
        <xdr:cNvPr id="792" name="n_4aveValue【児童館】&#10;一人当たり面積">
          <a:extLst>
            <a:ext uri="{FF2B5EF4-FFF2-40B4-BE49-F238E27FC236}">
              <a16:creationId xmlns:a16="http://schemas.microsoft.com/office/drawing/2014/main" id="{00000000-0008-0000-0100-000018030000}"/>
            </a:ext>
          </a:extLst>
        </xdr:cNvPr>
        <xdr:cNvSpPr txBox="1"/>
      </xdr:nvSpPr>
      <xdr:spPr>
        <a:xfrm>
          <a:off x="18421427" y="1438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130573</xdr:rowOff>
    </xdr:from>
    <xdr:ext cx="469744" cy="259045"/>
    <xdr:sp macro="" textlink="">
      <xdr:nvSpPr>
        <xdr:cNvPr id="793" name="n_1mainValue【児童館】&#10;一人当たり面積">
          <a:extLst>
            <a:ext uri="{FF2B5EF4-FFF2-40B4-BE49-F238E27FC236}">
              <a16:creationId xmlns:a16="http://schemas.microsoft.com/office/drawing/2014/main" id="{00000000-0008-0000-0100-000019030000}"/>
            </a:ext>
          </a:extLst>
        </xdr:cNvPr>
        <xdr:cNvSpPr txBox="1"/>
      </xdr:nvSpPr>
      <xdr:spPr>
        <a:xfrm>
          <a:off x="210757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130573</xdr:rowOff>
    </xdr:from>
    <xdr:ext cx="469744" cy="259045"/>
    <xdr:sp macro="" textlink="">
      <xdr:nvSpPr>
        <xdr:cNvPr id="794" name="n_2mainValue【児童館】&#10;一人当たり面積">
          <a:extLst>
            <a:ext uri="{FF2B5EF4-FFF2-40B4-BE49-F238E27FC236}">
              <a16:creationId xmlns:a16="http://schemas.microsoft.com/office/drawing/2014/main" id="{00000000-0008-0000-0100-00001A030000}"/>
            </a:ext>
          </a:extLst>
        </xdr:cNvPr>
        <xdr:cNvSpPr txBox="1"/>
      </xdr:nvSpPr>
      <xdr:spPr>
        <a:xfrm>
          <a:off x="20199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130573</xdr:rowOff>
    </xdr:from>
    <xdr:ext cx="469744" cy="259045"/>
    <xdr:sp macro="" textlink="">
      <xdr:nvSpPr>
        <xdr:cNvPr id="795" name="n_3mainValue【児童館】&#10;一人当たり面積">
          <a:extLst>
            <a:ext uri="{FF2B5EF4-FFF2-40B4-BE49-F238E27FC236}">
              <a16:creationId xmlns:a16="http://schemas.microsoft.com/office/drawing/2014/main" id="{00000000-0008-0000-0100-00001B030000}"/>
            </a:ext>
          </a:extLst>
        </xdr:cNvPr>
        <xdr:cNvSpPr txBox="1"/>
      </xdr:nvSpPr>
      <xdr:spPr>
        <a:xfrm>
          <a:off x="19310427" y="1436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05" name="直線コネクタ 804">
          <a:extLst>
            <a:ext uri="{FF2B5EF4-FFF2-40B4-BE49-F238E27FC236}">
              <a16:creationId xmlns:a16="http://schemas.microsoft.com/office/drawing/2014/main" id="{00000000-0008-0000-0100-00002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07" name="直線コネクタ 806">
          <a:extLst>
            <a:ext uri="{FF2B5EF4-FFF2-40B4-BE49-F238E27FC236}">
              <a16:creationId xmlns:a16="http://schemas.microsoft.com/office/drawing/2014/main" id="{00000000-0008-0000-0100-00002703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17" name="【公民館】&#10;有形固定資産減価償却率グラフ枠">
          <a:extLst>
            <a:ext uri="{FF2B5EF4-FFF2-40B4-BE49-F238E27FC236}">
              <a16:creationId xmlns:a16="http://schemas.microsoft.com/office/drawing/2014/main" id="{00000000-0008-0000-0100-00003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25908</xdr:rowOff>
    </xdr:from>
    <xdr:to>
      <xdr:col>85</xdr:col>
      <xdr:colOff>126364</xdr:colOff>
      <xdr:row>107</xdr:row>
      <xdr:rowOff>156211</xdr:rowOff>
    </xdr:to>
    <xdr:cxnSp macro="">
      <xdr:nvCxnSpPr>
        <xdr:cNvPr id="818" name="直線コネクタ 817">
          <a:extLst>
            <a:ext uri="{FF2B5EF4-FFF2-40B4-BE49-F238E27FC236}">
              <a16:creationId xmlns:a16="http://schemas.microsoft.com/office/drawing/2014/main" id="{00000000-0008-0000-0100-000032030000}"/>
            </a:ext>
          </a:extLst>
        </xdr:cNvPr>
        <xdr:cNvCxnSpPr/>
      </xdr:nvCxnSpPr>
      <xdr:spPr>
        <a:xfrm flipV="1">
          <a:off x="16318864" y="17170908"/>
          <a:ext cx="0" cy="1330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160038</xdr:rowOff>
    </xdr:from>
    <xdr:ext cx="405111" cy="259045"/>
    <xdr:sp macro="" textlink="">
      <xdr:nvSpPr>
        <xdr:cNvPr id="819" name="【公民館】&#10;有形固定資産減価償却率最小値テキスト">
          <a:extLst>
            <a:ext uri="{FF2B5EF4-FFF2-40B4-BE49-F238E27FC236}">
              <a16:creationId xmlns:a16="http://schemas.microsoft.com/office/drawing/2014/main" id="{00000000-0008-0000-0100-000033030000}"/>
            </a:ext>
          </a:extLst>
        </xdr:cNvPr>
        <xdr:cNvSpPr txBox="1"/>
      </xdr:nvSpPr>
      <xdr:spPr>
        <a:xfrm>
          <a:off x="163576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156211</xdr:rowOff>
    </xdr:from>
    <xdr:to>
      <xdr:col>86</xdr:col>
      <xdr:colOff>25400</xdr:colOff>
      <xdr:row>107</xdr:row>
      <xdr:rowOff>156211</xdr:rowOff>
    </xdr:to>
    <xdr:cxnSp macro="">
      <xdr:nvCxnSpPr>
        <xdr:cNvPr id="820" name="直線コネクタ 819">
          <a:extLst>
            <a:ext uri="{FF2B5EF4-FFF2-40B4-BE49-F238E27FC236}">
              <a16:creationId xmlns:a16="http://schemas.microsoft.com/office/drawing/2014/main" id="{00000000-0008-0000-0100-000034030000}"/>
            </a:ext>
          </a:extLst>
        </xdr:cNvPr>
        <xdr:cNvCxnSpPr/>
      </xdr:nvCxnSpPr>
      <xdr:spPr>
        <a:xfrm>
          <a:off x="16230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144035</xdr:rowOff>
    </xdr:from>
    <xdr:ext cx="405111" cy="259045"/>
    <xdr:sp macro="" textlink="">
      <xdr:nvSpPr>
        <xdr:cNvPr id="821" name="【公民館】&#10;有形固定資産減価償却率最大値テキスト">
          <a:extLst>
            <a:ext uri="{FF2B5EF4-FFF2-40B4-BE49-F238E27FC236}">
              <a16:creationId xmlns:a16="http://schemas.microsoft.com/office/drawing/2014/main" id="{00000000-0008-0000-0100-000035030000}"/>
            </a:ext>
          </a:extLst>
        </xdr:cNvPr>
        <xdr:cNvSpPr txBox="1"/>
      </xdr:nvSpPr>
      <xdr:spPr>
        <a:xfrm>
          <a:off x="16357600" y="1694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25908</xdr:rowOff>
    </xdr:from>
    <xdr:to>
      <xdr:col>86</xdr:col>
      <xdr:colOff>25400</xdr:colOff>
      <xdr:row>100</xdr:row>
      <xdr:rowOff>25908</xdr:rowOff>
    </xdr:to>
    <xdr:cxnSp macro="">
      <xdr:nvCxnSpPr>
        <xdr:cNvPr id="822" name="直線コネクタ 821">
          <a:extLst>
            <a:ext uri="{FF2B5EF4-FFF2-40B4-BE49-F238E27FC236}">
              <a16:creationId xmlns:a16="http://schemas.microsoft.com/office/drawing/2014/main" id="{00000000-0008-0000-0100-000036030000}"/>
            </a:ext>
          </a:extLst>
        </xdr:cNvPr>
        <xdr:cNvCxnSpPr/>
      </xdr:nvCxnSpPr>
      <xdr:spPr>
        <a:xfrm>
          <a:off x="16230600" y="1717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17542</xdr:rowOff>
    </xdr:from>
    <xdr:ext cx="405111" cy="259045"/>
    <xdr:sp macro="" textlink="">
      <xdr:nvSpPr>
        <xdr:cNvPr id="823" name="【公民館】&#10;有形固定資産減価償却率平均値テキスト">
          <a:extLst>
            <a:ext uri="{FF2B5EF4-FFF2-40B4-BE49-F238E27FC236}">
              <a16:creationId xmlns:a16="http://schemas.microsoft.com/office/drawing/2014/main" id="{00000000-0008-0000-0100-000037030000}"/>
            </a:ext>
          </a:extLst>
        </xdr:cNvPr>
        <xdr:cNvSpPr txBox="1"/>
      </xdr:nvSpPr>
      <xdr:spPr>
        <a:xfrm>
          <a:off x="16357600" y="17505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39115</xdr:rowOff>
    </xdr:from>
    <xdr:to>
      <xdr:col>85</xdr:col>
      <xdr:colOff>177800</xdr:colOff>
      <xdr:row>102</xdr:row>
      <xdr:rowOff>140715</xdr:rowOff>
    </xdr:to>
    <xdr:sp macro="" textlink="">
      <xdr:nvSpPr>
        <xdr:cNvPr id="824" name="フローチャート: 判断 823">
          <a:extLst>
            <a:ext uri="{FF2B5EF4-FFF2-40B4-BE49-F238E27FC236}">
              <a16:creationId xmlns:a16="http://schemas.microsoft.com/office/drawing/2014/main" id="{00000000-0008-0000-0100-000038030000}"/>
            </a:ext>
          </a:extLst>
        </xdr:cNvPr>
        <xdr:cNvSpPr/>
      </xdr:nvSpPr>
      <xdr:spPr>
        <a:xfrm>
          <a:off x="16268700" y="1752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27687</xdr:rowOff>
    </xdr:from>
    <xdr:to>
      <xdr:col>81</xdr:col>
      <xdr:colOff>101600</xdr:colOff>
      <xdr:row>102</xdr:row>
      <xdr:rowOff>129287</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5430500" y="175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169418</xdr:rowOff>
    </xdr:from>
    <xdr:to>
      <xdr:col>76</xdr:col>
      <xdr:colOff>165100</xdr:colOff>
      <xdr:row>102</xdr:row>
      <xdr:rowOff>99568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4541500" y="1748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157987</xdr:rowOff>
    </xdr:from>
    <xdr:to>
      <xdr:col>72</xdr:col>
      <xdr:colOff>38100</xdr:colOff>
      <xdr:row>102</xdr:row>
      <xdr:rowOff>88137</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3652500" y="1747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101</xdr:row>
      <xdr:rowOff>155702</xdr:rowOff>
    </xdr:from>
    <xdr:to>
      <xdr:col>67</xdr:col>
      <xdr:colOff>101600</xdr:colOff>
      <xdr:row>102</xdr:row>
      <xdr:rowOff>85852</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27635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9398</xdr:rowOff>
    </xdr:from>
    <xdr:to>
      <xdr:col>85</xdr:col>
      <xdr:colOff>177800</xdr:colOff>
      <xdr:row>102</xdr:row>
      <xdr:rowOff>110998</xdr:rowOff>
    </xdr:to>
    <xdr:sp macro="" textlink="">
      <xdr:nvSpPr>
        <xdr:cNvPr id="834" name="楕円 833">
          <a:extLst>
            <a:ext uri="{FF2B5EF4-FFF2-40B4-BE49-F238E27FC236}">
              <a16:creationId xmlns:a16="http://schemas.microsoft.com/office/drawing/2014/main" id="{00000000-0008-0000-0100-000042030000}"/>
            </a:ext>
          </a:extLst>
        </xdr:cNvPr>
        <xdr:cNvSpPr/>
      </xdr:nvSpPr>
      <xdr:spPr>
        <a:xfrm>
          <a:off x="16268700" y="17497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32275</xdr:rowOff>
    </xdr:from>
    <xdr:ext cx="405111" cy="259045"/>
    <xdr:sp macro="" textlink="">
      <xdr:nvSpPr>
        <xdr:cNvPr id="835" name="【公民館】&#10;有形固定資産減価償却率該当値テキスト">
          <a:extLst>
            <a:ext uri="{FF2B5EF4-FFF2-40B4-BE49-F238E27FC236}">
              <a16:creationId xmlns:a16="http://schemas.microsoft.com/office/drawing/2014/main" id="{00000000-0008-0000-0100-000043030000}"/>
            </a:ext>
          </a:extLst>
        </xdr:cNvPr>
        <xdr:cNvSpPr txBox="1"/>
      </xdr:nvSpPr>
      <xdr:spPr>
        <a:xfrm>
          <a:off x="16357600" y="173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135128</xdr:rowOff>
    </xdr:from>
    <xdr:to>
      <xdr:col>81</xdr:col>
      <xdr:colOff>101600</xdr:colOff>
      <xdr:row>102</xdr:row>
      <xdr:rowOff>65278</xdr:rowOff>
    </xdr:to>
    <xdr:sp macro="" textlink="">
      <xdr:nvSpPr>
        <xdr:cNvPr id="836" name="楕円 835">
          <a:extLst>
            <a:ext uri="{FF2B5EF4-FFF2-40B4-BE49-F238E27FC236}">
              <a16:creationId xmlns:a16="http://schemas.microsoft.com/office/drawing/2014/main" id="{00000000-0008-0000-0100-000044030000}"/>
            </a:ext>
          </a:extLst>
        </xdr:cNvPr>
        <xdr:cNvSpPr/>
      </xdr:nvSpPr>
      <xdr:spPr>
        <a:xfrm>
          <a:off x="15430500" y="1745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xdr:rowOff>
    </xdr:from>
    <xdr:to>
      <xdr:col>85</xdr:col>
      <xdr:colOff>127000</xdr:colOff>
      <xdr:row>102</xdr:row>
      <xdr:rowOff>60198</xdr:rowOff>
    </xdr:to>
    <xdr:cxnSp macro="">
      <xdr:nvCxnSpPr>
        <xdr:cNvPr id="837" name="直線コネクタ 836">
          <a:extLst>
            <a:ext uri="{FF2B5EF4-FFF2-40B4-BE49-F238E27FC236}">
              <a16:creationId xmlns:a16="http://schemas.microsoft.com/office/drawing/2014/main" id="{00000000-0008-0000-0100-000045030000}"/>
            </a:ext>
          </a:extLst>
        </xdr:cNvPr>
        <xdr:cNvCxnSpPr/>
      </xdr:nvCxnSpPr>
      <xdr:spPr>
        <a:xfrm>
          <a:off x="15481300" y="1750237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84837</xdr:rowOff>
    </xdr:from>
    <xdr:to>
      <xdr:col>76</xdr:col>
      <xdr:colOff>165100</xdr:colOff>
      <xdr:row>102</xdr:row>
      <xdr:rowOff>14987</xdr:rowOff>
    </xdr:to>
    <xdr:sp macro="" textlink="">
      <xdr:nvSpPr>
        <xdr:cNvPr id="838" name="楕円 837">
          <a:extLst>
            <a:ext uri="{FF2B5EF4-FFF2-40B4-BE49-F238E27FC236}">
              <a16:creationId xmlns:a16="http://schemas.microsoft.com/office/drawing/2014/main" id="{00000000-0008-0000-0100-000046030000}"/>
            </a:ext>
          </a:extLst>
        </xdr:cNvPr>
        <xdr:cNvSpPr/>
      </xdr:nvSpPr>
      <xdr:spPr>
        <a:xfrm>
          <a:off x="14541500" y="1740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135637</xdr:rowOff>
    </xdr:from>
    <xdr:to>
      <xdr:col>81</xdr:col>
      <xdr:colOff>50800</xdr:colOff>
      <xdr:row>102</xdr:row>
      <xdr:rowOff>14478</xdr:rowOff>
    </xdr:to>
    <xdr:cxnSp macro="">
      <xdr:nvCxnSpPr>
        <xdr:cNvPr id="839" name="直線コネクタ 838">
          <a:extLst>
            <a:ext uri="{FF2B5EF4-FFF2-40B4-BE49-F238E27FC236}">
              <a16:creationId xmlns:a16="http://schemas.microsoft.com/office/drawing/2014/main" id="{00000000-0008-0000-0100-000047030000}"/>
            </a:ext>
          </a:extLst>
        </xdr:cNvPr>
        <xdr:cNvCxnSpPr/>
      </xdr:nvCxnSpPr>
      <xdr:spPr>
        <a:xfrm>
          <a:off x="14592300" y="17452087"/>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36830</xdr:rowOff>
    </xdr:from>
    <xdr:to>
      <xdr:col>72</xdr:col>
      <xdr:colOff>38100</xdr:colOff>
      <xdr:row>101</xdr:row>
      <xdr:rowOff>138430</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136525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87630</xdr:rowOff>
    </xdr:from>
    <xdr:to>
      <xdr:col>76</xdr:col>
      <xdr:colOff>114300</xdr:colOff>
      <xdr:row>101</xdr:row>
      <xdr:rowOff>135637</xdr:rowOff>
    </xdr:to>
    <xdr:cxnSp macro="">
      <xdr:nvCxnSpPr>
        <xdr:cNvPr id="841" name="直線コネクタ 840">
          <a:extLst>
            <a:ext uri="{FF2B5EF4-FFF2-40B4-BE49-F238E27FC236}">
              <a16:creationId xmlns:a16="http://schemas.microsoft.com/office/drawing/2014/main" id="{00000000-0008-0000-0100-000049030000}"/>
            </a:ext>
          </a:extLst>
        </xdr:cNvPr>
        <xdr:cNvCxnSpPr/>
      </xdr:nvCxnSpPr>
      <xdr:spPr>
        <a:xfrm>
          <a:off x="13703300" y="17404080"/>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120414</xdr:rowOff>
    </xdr:from>
    <xdr:ext cx="405111" cy="259045"/>
    <xdr:sp macro="" textlink="">
      <xdr:nvSpPr>
        <xdr:cNvPr id="842" name="n_1aveValue【公民館】&#10;有形固定資産減価償却率">
          <a:extLst>
            <a:ext uri="{FF2B5EF4-FFF2-40B4-BE49-F238E27FC236}">
              <a16:creationId xmlns:a16="http://schemas.microsoft.com/office/drawing/2014/main" id="{00000000-0008-0000-0100-00004A030000}"/>
            </a:ext>
          </a:extLst>
        </xdr:cNvPr>
        <xdr:cNvSpPr txBox="1"/>
      </xdr:nvSpPr>
      <xdr:spPr>
        <a:xfrm>
          <a:off x="15266044" y="17608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90695</xdr:rowOff>
    </xdr:from>
    <xdr:ext cx="405111" cy="259045"/>
    <xdr:sp macro="" textlink="">
      <xdr:nvSpPr>
        <xdr:cNvPr id="843" name="n_2aveValue【公民館】&#10;有形固定資産減価償却率">
          <a:extLst>
            <a:ext uri="{FF2B5EF4-FFF2-40B4-BE49-F238E27FC236}">
              <a16:creationId xmlns:a16="http://schemas.microsoft.com/office/drawing/2014/main" id="{00000000-0008-0000-0100-00004B030000}"/>
            </a:ext>
          </a:extLst>
        </xdr:cNvPr>
        <xdr:cNvSpPr txBox="1"/>
      </xdr:nvSpPr>
      <xdr:spPr>
        <a:xfrm>
          <a:off x="14389744" y="17578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79264</xdr:rowOff>
    </xdr:from>
    <xdr:ext cx="405111" cy="259045"/>
    <xdr:sp macro="" textlink="">
      <xdr:nvSpPr>
        <xdr:cNvPr id="844" name="n_3aveValue【公民館】&#10;有形固定資産減価償却率">
          <a:extLst>
            <a:ext uri="{FF2B5EF4-FFF2-40B4-BE49-F238E27FC236}">
              <a16:creationId xmlns:a16="http://schemas.microsoft.com/office/drawing/2014/main" id="{00000000-0008-0000-0100-00004C030000}"/>
            </a:ext>
          </a:extLst>
        </xdr:cNvPr>
        <xdr:cNvSpPr txBox="1"/>
      </xdr:nvSpPr>
      <xdr:spPr>
        <a:xfrm>
          <a:off x="13500744" y="17567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102379</xdr:rowOff>
    </xdr:from>
    <xdr:ext cx="405111" cy="259045"/>
    <xdr:sp macro="" textlink="">
      <xdr:nvSpPr>
        <xdr:cNvPr id="845" name="n_4aveValue【公民館】&#10;有形固定資産減価償却率">
          <a:extLst>
            <a:ext uri="{FF2B5EF4-FFF2-40B4-BE49-F238E27FC236}">
              <a16:creationId xmlns:a16="http://schemas.microsoft.com/office/drawing/2014/main" id="{00000000-0008-0000-0100-00004D030000}"/>
            </a:ext>
          </a:extLst>
        </xdr:cNvPr>
        <xdr:cNvSpPr txBox="1"/>
      </xdr:nvSpPr>
      <xdr:spPr>
        <a:xfrm>
          <a:off x="12611744" y="17247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81805</xdr:rowOff>
    </xdr:from>
    <xdr:ext cx="405111" cy="259045"/>
    <xdr:sp macro="" textlink="">
      <xdr:nvSpPr>
        <xdr:cNvPr id="846" name="n_1mainValue【公民館】&#10;有形固定資産減価償却率">
          <a:extLst>
            <a:ext uri="{FF2B5EF4-FFF2-40B4-BE49-F238E27FC236}">
              <a16:creationId xmlns:a16="http://schemas.microsoft.com/office/drawing/2014/main" id="{00000000-0008-0000-0100-00004E030000}"/>
            </a:ext>
          </a:extLst>
        </xdr:cNvPr>
        <xdr:cNvSpPr txBox="1"/>
      </xdr:nvSpPr>
      <xdr:spPr>
        <a:xfrm>
          <a:off x="15266044" y="17226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31514</xdr:rowOff>
    </xdr:from>
    <xdr:ext cx="405111" cy="259045"/>
    <xdr:sp macro="" textlink="">
      <xdr:nvSpPr>
        <xdr:cNvPr id="847" name="n_2mainValue【公民館】&#10;有形固定資産減価償却率">
          <a:extLst>
            <a:ext uri="{FF2B5EF4-FFF2-40B4-BE49-F238E27FC236}">
              <a16:creationId xmlns:a16="http://schemas.microsoft.com/office/drawing/2014/main" id="{00000000-0008-0000-0100-00004F030000}"/>
            </a:ext>
          </a:extLst>
        </xdr:cNvPr>
        <xdr:cNvSpPr txBox="1"/>
      </xdr:nvSpPr>
      <xdr:spPr>
        <a:xfrm>
          <a:off x="14389744" y="17176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154957</xdr:rowOff>
    </xdr:from>
    <xdr:ext cx="405111" cy="259045"/>
    <xdr:sp macro="" textlink="">
      <xdr:nvSpPr>
        <xdr:cNvPr id="848" name="n_3mainValue【公民館】&#10;有形固定資産減価償却率">
          <a:extLst>
            <a:ext uri="{FF2B5EF4-FFF2-40B4-BE49-F238E27FC236}">
              <a16:creationId xmlns:a16="http://schemas.microsoft.com/office/drawing/2014/main" id="{00000000-0008-0000-0100-000050030000}"/>
            </a:ext>
          </a:extLst>
        </xdr:cNvPr>
        <xdr:cNvSpPr txBox="1"/>
      </xdr:nvSpPr>
      <xdr:spPr>
        <a:xfrm>
          <a:off x="13500744" y="1712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49" name="正方形/長方形 848">
          <a:extLst>
            <a:ext uri="{FF2B5EF4-FFF2-40B4-BE49-F238E27FC236}">
              <a16:creationId xmlns:a16="http://schemas.microsoft.com/office/drawing/2014/main" id="{00000000-0008-0000-0100-000051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50" name="正方形/長方形 849">
          <a:extLst>
            <a:ext uri="{FF2B5EF4-FFF2-40B4-BE49-F238E27FC236}">
              <a16:creationId xmlns:a16="http://schemas.microsoft.com/office/drawing/2014/main" id="{00000000-0008-0000-0100-000052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51" name="正方形/長方形 850">
          <a:extLst>
            <a:ext uri="{FF2B5EF4-FFF2-40B4-BE49-F238E27FC236}">
              <a16:creationId xmlns:a16="http://schemas.microsoft.com/office/drawing/2014/main" id="{00000000-0008-0000-0100-000053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52" name="正方形/長方形 851">
          <a:extLst>
            <a:ext uri="{FF2B5EF4-FFF2-40B4-BE49-F238E27FC236}">
              <a16:creationId xmlns:a16="http://schemas.microsoft.com/office/drawing/2014/main" id="{00000000-0008-0000-0100-000054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55" name="正方形/長方形 854">
          <a:extLst>
            <a:ext uri="{FF2B5EF4-FFF2-40B4-BE49-F238E27FC236}">
              <a16:creationId xmlns:a16="http://schemas.microsoft.com/office/drawing/2014/main" id="{00000000-0008-0000-0100-000057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56" name="正方形/長方形 855">
          <a:extLst>
            <a:ext uri="{FF2B5EF4-FFF2-40B4-BE49-F238E27FC236}">
              <a16:creationId xmlns:a16="http://schemas.microsoft.com/office/drawing/2014/main" id="{00000000-0008-0000-0100-000058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58" name="直線コネクタ 857">
          <a:extLst>
            <a:ext uri="{FF2B5EF4-FFF2-40B4-BE49-F238E27FC236}">
              <a16:creationId xmlns:a16="http://schemas.microsoft.com/office/drawing/2014/main" id="{00000000-0008-0000-0100-00005A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59" name="直線コネクタ 858">
          <a:extLst>
            <a:ext uri="{FF2B5EF4-FFF2-40B4-BE49-F238E27FC236}">
              <a16:creationId xmlns:a16="http://schemas.microsoft.com/office/drawing/2014/main" id="{00000000-0008-0000-0100-00005B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61" name="直線コネクタ 860">
          <a:extLst>
            <a:ext uri="{FF2B5EF4-FFF2-40B4-BE49-F238E27FC236}">
              <a16:creationId xmlns:a16="http://schemas.microsoft.com/office/drawing/2014/main" id="{00000000-0008-0000-0100-00005D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63" name="直線コネクタ 862">
          <a:extLst>
            <a:ext uri="{FF2B5EF4-FFF2-40B4-BE49-F238E27FC236}">
              <a16:creationId xmlns:a16="http://schemas.microsoft.com/office/drawing/2014/main" id="{00000000-0008-0000-0100-00005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65" name="直線コネクタ 864">
          <a:extLst>
            <a:ext uri="{FF2B5EF4-FFF2-40B4-BE49-F238E27FC236}">
              <a16:creationId xmlns:a16="http://schemas.microsoft.com/office/drawing/2014/main" id="{00000000-0008-0000-0100-000061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67" name="直線コネクタ 866">
          <a:extLst>
            <a:ext uri="{FF2B5EF4-FFF2-40B4-BE49-F238E27FC236}">
              <a16:creationId xmlns:a16="http://schemas.microsoft.com/office/drawing/2014/main" id="{00000000-0008-0000-0100-000063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69" name="直線コネクタ 868">
          <a:extLst>
            <a:ext uri="{FF2B5EF4-FFF2-40B4-BE49-F238E27FC236}">
              <a16:creationId xmlns:a16="http://schemas.microsoft.com/office/drawing/2014/main" id="{00000000-0008-0000-0100-00006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71" name="【公民館】&#10;一人当たり面積グラフ枠">
          <a:extLst>
            <a:ext uri="{FF2B5EF4-FFF2-40B4-BE49-F238E27FC236}">
              <a16:creationId xmlns:a16="http://schemas.microsoft.com/office/drawing/2014/main" id="{00000000-0008-0000-0100-00006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68580</xdr:rowOff>
    </xdr:from>
    <xdr:to>
      <xdr:col>116</xdr:col>
      <xdr:colOff>62864</xdr:colOff>
      <xdr:row>108</xdr:row>
      <xdr:rowOff>114300</xdr:rowOff>
    </xdr:to>
    <xdr:cxnSp macro="">
      <xdr:nvCxnSpPr>
        <xdr:cNvPr id="872" name="直線コネクタ 871">
          <a:extLst>
            <a:ext uri="{FF2B5EF4-FFF2-40B4-BE49-F238E27FC236}">
              <a16:creationId xmlns:a16="http://schemas.microsoft.com/office/drawing/2014/main" id="{00000000-0008-0000-0100-000068030000}"/>
            </a:ext>
          </a:extLst>
        </xdr:cNvPr>
        <xdr:cNvCxnSpPr/>
      </xdr:nvCxnSpPr>
      <xdr:spPr>
        <a:xfrm flipV="1">
          <a:off x="22160864" y="172135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73" name="【公民館】&#10;一人当たり面積最小値テキスト">
          <a:extLst>
            <a:ext uri="{FF2B5EF4-FFF2-40B4-BE49-F238E27FC236}">
              <a16:creationId xmlns:a16="http://schemas.microsoft.com/office/drawing/2014/main" id="{00000000-0008-0000-0100-000069030000}"/>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74" name="直線コネクタ 873">
          <a:extLst>
            <a:ext uri="{FF2B5EF4-FFF2-40B4-BE49-F238E27FC236}">
              <a16:creationId xmlns:a16="http://schemas.microsoft.com/office/drawing/2014/main" id="{00000000-0008-0000-0100-00006A030000}"/>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15257</xdr:rowOff>
    </xdr:from>
    <xdr:ext cx="469744" cy="259045"/>
    <xdr:sp macro="" textlink="">
      <xdr:nvSpPr>
        <xdr:cNvPr id="875" name="【公民館】&#10;一人当たり面積最大値テキスト">
          <a:extLst>
            <a:ext uri="{FF2B5EF4-FFF2-40B4-BE49-F238E27FC236}">
              <a16:creationId xmlns:a16="http://schemas.microsoft.com/office/drawing/2014/main" id="{00000000-0008-0000-0100-00006B030000}"/>
            </a:ext>
          </a:extLst>
        </xdr:cNvPr>
        <xdr:cNvSpPr txBox="1"/>
      </xdr:nvSpPr>
      <xdr:spPr>
        <a:xfrm>
          <a:off x="22199600" y="1698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68580</xdr:rowOff>
    </xdr:from>
    <xdr:to>
      <xdr:col>116</xdr:col>
      <xdr:colOff>152400</xdr:colOff>
      <xdr:row>100</xdr:row>
      <xdr:rowOff>68580</xdr:rowOff>
    </xdr:to>
    <xdr:cxnSp macro="">
      <xdr:nvCxnSpPr>
        <xdr:cNvPr id="876" name="直線コネクタ 875">
          <a:extLst>
            <a:ext uri="{FF2B5EF4-FFF2-40B4-BE49-F238E27FC236}">
              <a16:creationId xmlns:a16="http://schemas.microsoft.com/office/drawing/2014/main" id="{00000000-0008-0000-0100-00006C030000}"/>
            </a:ext>
          </a:extLst>
        </xdr:cNvPr>
        <xdr:cNvCxnSpPr/>
      </xdr:nvCxnSpPr>
      <xdr:spPr>
        <a:xfrm>
          <a:off x="22072600" y="1721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82566</xdr:rowOff>
    </xdr:from>
    <xdr:ext cx="469744" cy="259045"/>
    <xdr:sp macro="" textlink="">
      <xdr:nvSpPr>
        <xdr:cNvPr id="877" name="【公民館】&#10;一人当たり面積平均値テキスト">
          <a:extLst>
            <a:ext uri="{FF2B5EF4-FFF2-40B4-BE49-F238E27FC236}">
              <a16:creationId xmlns:a16="http://schemas.microsoft.com/office/drawing/2014/main" id="{00000000-0008-0000-0100-00006D030000}"/>
            </a:ext>
          </a:extLst>
        </xdr:cNvPr>
        <xdr:cNvSpPr txBox="1"/>
      </xdr:nvSpPr>
      <xdr:spPr>
        <a:xfrm>
          <a:off x="22199600" y="17913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878" name="フローチャート: 判断 877">
          <a:extLst>
            <a:ext uri="{FF2B5EF4-FFF2-40B4-BE49-F238E27FC236}">
              <a16:creationId xmlns:a16="http://schemas.microsoft.com/office/drawing/2014/main" id="{00000000-0008-0000-0100-00006E030000}"/>
            </a:ext>
          </a:extLst>
        </xdr:cNvPr>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79" name="フローチャート: 判断 878">
          <a:extLst>
            <a:ext uri="{FF2B5EF4-FFF2-40B4-BE49-F238E27FC236}">
              <a16:creationId xmlns:a16="http://schemas.microsoft.com/office/drawing/2014/main" id="{00000000-0008-0000-0100-00006F030000}"/>
            </a:ext>
          </a:extLst>
        </xdr:cNvPr>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80" name="フローチャート: 判断 879">
          <a:extLst>
            <a:ext uri="{FF2B5EF4-FFF2-40B4-BE49-F238E27FC236}">
              <a16:creationId xmlns:a16="http://schemas.microsoft.com/office/drawing/2014/main" id="{00000000-0008-0000-0100-000070030000}"/>
            </a:ext>
          </a:extLst>
        </xdr:cNvPr>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881" name="フローチャート: 判断 880">
          <a:extLst>
            <a:ext uri="{FF2B5EF4-FFF2-40B4-BE49-F238E27FC236}">
              <a16:creationId xmlns:a16="http://schemas.microsoft.com/office/drawing/2014/main" id="{00000000-0008-0000-0100-000071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2539</xdr:rowOff>
    </xdr:from>
    <xdr:to>
      <xdr:col>98</xdr:col>
      <xdr:colOff>38100</xdr:colOff>
      <xdr:row>106</xdr:row>
      <xdr:rowOff>104139</xdr:rowOff>
    </xdr:to>
    <xdr:sp macro="" textlink="">
      <xdr:nvSpPr>
        <xdr:cNvPr id="882" name="フローチャート: 判断 881">
          <a:extLst>
            <a:ext uri="{FF2B5EF4-FFF2-40B4-BE49-F238E27FC236}">
              <a16:creationId xmlns:a16="http://schemas.microsoft.com/office/drawing/2014/main" id="{00000000-0008-0000-0100-000072030000}"/>
            </a:ext>
          </a:extLst>
        </xdr:cNvPr>
        <xdr:cNvSpPr/>
      </xdr:nvSpPr>
      <xdr:spPr>
        <a:xfrm>
          <a:off x="18605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13970</xdr:rowOff>
    </xdr:from>
    <xdr:to>
      <xdr:col>116</xdr:col>
      <xdr:colOff>114300</xdr:colOff>
      <xdr:row>107</xdr:row>
      <xdr:rowOff>115570</xdr:rowOff>
    </xdr:to>
    <xdr:sp macro="" textlink="">
      <xdr:nvSpPr>
        <xdr:cNvPr id="888" name="楕円 887">
          <a:extLst>
            <a:ext uri="{FF2B5EF4-FFF2-40B4-BE49-F238E27FC236}">
              <a16:creationId xmlns:a16="http://schemas.microsoft.com/office/drawing/2014/main" id="{00000000-0008-0000-0100-000078030000}"/>
            </a:ext>
          </a:extLst>
        </xdr:cNvPr>
        <xdr:cNvSpPr/>
      </xdr:nvSpPr>
      <xdr:spPr>
        <a:xfrm>
          <a:off x="221107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163847</xdr:rowOff>
    </xdr:from>
    <xdr:ext cx="469744" cy="259045"/>
    <xdr:sp macro="" textlink="">
      <xdr:nvSpPr>
        <xdr:cNvPr id="889" name="【公民館】&#10;一人当たり面積該当値テキスト">
          <a:extLst>
            <a:ext uri="{FF2B5EF4-FFF2-40B4-BE49-F238E27FC236}">
              <a16:creationId xmlns:a16="http://schemas.microsoft.com/office/drawing/2014/main" id="{00000000-0008-0000-0100-000079030000}"/>
            </a:ext>
          </a:extLst>
        </xdr:cNvPr>
        <xdr:cNvSpPr txBox="1"/>
      </xdr:nvSpPr>
      <xdr:spPr>
        <a:xfrm>
          <a:off x="22199600"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90" name="楕円 889">
          <a:extLst>
            <a:ext uri="{FF2B5EF4-FFF2-40B4-BE49-F238E27FC236}">
              <a16:creationId xmlns:a16="http://schemas.microsoft.com/office/drawing/2014/main" id="{00000000-0008-0000-0100-00007A03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64770</xdr:rowOff>
    </xdr:from>
    <xdr:to>
      <xdr:col>116</xdr:col>
      <xdr:colOff>63500</xdr:colOff>
      <xdr:row>107</xdr:row>
      <xdr:rowOff>64770</xdr:rowOff>
    </xdr:to>
    <xdr:cxnSp macro="">
      <xdr:nvCxnSpPr>
        <xdr:cNvPr id="891" name="直線コネクタ 890">
          <a:extLst>
            <a:ext uri="{FF2B5EF4-FFF2-40B4-BE49-F238E27FC236}">
              <a16:creationId xmlns:a16="http://schemas.microsoft.com/office/drawing/2014/main" id="{00000000-0008-0000-0100-00007B030000}"/>
            </a:ext>
          </a:extLst>
        </xdr:cNvPr>
        <xdr:cNvCxnSpPr/>
      </xdr:nvCxnSpPr>
      <xdr:spPr>
        <a:xfrm>
          <a:off x="21323300" y="1840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13970</xdr:rowOff>
    </xdr:from>
    <xdr:to>
      <xdr:col>107</xdr:col>
      <xdr:colOff>101600</xdr:colOff>
      <xdr:row>107</xdr:row>
      <xdr:rowOff>115570</xdr:rowOff>
    </xdr:to>
    <xdr:sp macro="" textlink="">
      <xdr:nvSpPr>
        <xdr:cNvPr id="892" name="楕円 891">
          <a:extLst>
            <a:ext uri="{FF2B5EF4-FFF2-40B4-BE49-F238E27FC236}">
              <a16:creationId xmlns:a16="http://schemas.microsoft.com/office/drawing/2014/main" id="{00000000-0008-0000-0100-00007C030000}"/>
            </a:ext>
          </a:extLst>
        </xdr:cNvPr>
        <xdr:cNvSpPr/>
      </xdr:nvSpPr>
      <xdr:spPr>
        <a:xfrm>
          <a:off x="20383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64770</xdr:rowOff>
    </xdr:to>
    <xdr:cxnSp macro="">
      <xdr:nvCxnSpPr>
        <xdr:cNvPr id="893" name="直線コネクタ 892">
          <a:extLst>
            <a:ext uri="{FF2B5EF4-FFF2-40B4-BE49-F238E27FC236}">
              <a16:creationId xmlns:a16="http://schemas.microsoft.com/office/drawing/2014/main" id="{00000000-0008-0000-0100-00007D030000}"/>
            </a:ext>
          </a:extLst>
        </xdr:cNvPr>
        <xdr:cNvCxnSpPr/>
      </xdr:nvCxnSpPr>
      <xdr:spPr>
        <a:xfrm>
          <a:off x="20434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894" name="楕円 893">
          <a:extLst>
            <a:ext uri="{FF2B5EF4-FFF2-40B4-BE49-F238E27FC236}">
              <a16:creationId xmlns:a16="http://schemas.microsoft.com/office/drawing/2014/main" id="{00000000-0008-0000-0100-00007E030000}"/>
            </a:ext>
          </a:extLst>
        </xdr:cNvPr>
        <xdr:cNvSpPr/>
      </xdr:nvSpPr>
      <xdr:spPr>
        <a:xfrm>
          <a:off x="19494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64770</xdr:rowOff>
    </xdr:from>
    <xdr:to>
      <xdr:col>107</xdr:col>
      <xdr:colOff>50800</xdr:colOff>
      <xdr:row>107</xdr:row>
      <xdr:rowOff>64770</xdr:rowOff>
    </xdr:to>
    <xdr:cxnSp macro="">
      <xdr:nvCxnSpPr>
        <xdr:cNvPr id="895" name="直線コネクタ 894">
          <a:extLst>
            <a:ext uri="{FF2B5EF4-FFF2-40B4-BE49-F238E27FC236}">
              <a16:creationId xmlns:a16="http://schemas.microsoft.com/office/drawing/2014/main" id="{00000000-0008-0000-0100-00007F030000}"/>
            </a:ext>
          </a:extLst>
        </xdr:cNvPr>
        <xdr:cNvCxnSpPr/>
      </xdr:nvCxnSpPr>
      <xdr:spPr>
        <a:xfrm>
          <a:off x="19545300" y="1840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36847</xdr:rowOff>
    </xdr:from>
    <xdr:ext cx="469744" cy="259045"/>
    <xdr:sp macro="" textlink="">
      <xdr:nvSpPr>
        <xdr:cNvPr id="896" name="n_1aveValue【公民館】&#10;一人当たり面積">
          <a:extLst>
            <a:ext uri="{FF2B5EF4-FFF2-40B4-BE49-F238E27FC236}">
              <a16:creationId xmlns:a16="http://schemas.microsoft.com/office/drawing/2014/main" id="{00000000-0008-0000-0100-000080030000}"/>
            </a:ext>
          </a:extLst>
        </xdr:cNvPr>
        <xdr:cNvSpPr txBox="1"/>
      </xdr:nvSpPr>
      <xdr:spPr>
        <a:xfrm>
          <a:off x="210757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21607</xdr:rowOff>
    </xdr:from>
    <xdr:ext cx="469744" cy="259045"/>
    <xdr:sp macro="" textlink="">
      <xdr:nvSpPr>
        <xdr:cNvPr id="897" name="n_2aveValue【公民館】&#10;一人当たり面積">
          <a:extLst>
            <a:ext uri="{FF2B5EF4-FFF2-40B4-BE49-F238E27FC236}">
              <a16:creationId xmlns:a16="http://schemas.microsoft.com/office/drawing/2014/main" id="{00000000-0008-0000-0100-000081030000}"/>
            </a:ext>
          </a:extLst>
        </xdr:cNvPr>
        <xdr:cNvSpPr txBox="1"/>
      </xdr:nvSpPr>
      <xdr:spPr>
        <a:xfrm>
          <a:off x="20199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898" name="n_3aveValue【公民館】&#10;一人当たり面積">
          <a:extLst>
            <a:ext uri="{FF2B5EF4-FFF2-40B4-BE49-F238E27FC236}">
              <a16:creationId xmlns:a16="http://schemas.microsoft.com/office/drawing/2014/main" id="{00000000-0008-0000-0100-000082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120666</xdr:rowOff>
    </xdr:from>
    <xdr:ext cx="469744" cy="259045"/>
    <xdr:sp macro="" textlink="">
      <xdr:nvSpPr>
        <xdr:cNvPr id="899" name="n_4aveValue【公民館】&#10;一人当たり面積">
          <a:extLst>
            <a:ext uri="{FF2B5EF4-FFF2-40B4-BE49-F238E27FC236}">
              <a16:creationId xmlns:a16="http://schemas.microsoft.com/office/drawing/2014/main" id="{00000000-0008-0000-0100-000083030000}"/>
            </a:ext>
          </a:extLst>
        </xdr:cNvPr>
        <xdr:cNvSpPr txBox="1"/>
      </xdr:nvSpPr>
      <xdr:spPr>
        <a:xfrm>
          <a:off x="18421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900" name="n_1mainValue【公民館】&#10;一人当たり面積">
          <a:extLst>
            <a:ext uri="{FF2B5EF4-FFF2-40B4-BE49-F238E27FC236}">
              <a16:creationId xmlns:a16="http://schemas.microsoft.com/office/drawing/2014/main" id="{00000000-0008-0000-0100-00008403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106697</xdr:rowOff>
    </xdr:from>
    <xdr:ext cx="469744" cy="259045"/>
    <xdr:sp macro="" textlink="">
      <xdr:nvSpPr>
        <xdr:cNvPr id="901" name="n_2mainValue【公民館】&#10;一人当たり面積">
          <a:extLst>
            <a:ext uri="{FF2B5EF4-FFF2-40B4-BE49-F238E27FC236}">
              <a16:creationId xmlns:a16="http://schemas.microsoft.com/office/drawing/2014/main" id="{00000000-0008-0000-0100-000085030000}"/>
            </a:ext>
          </a:extLst>
        </xdr:cNvPr>
        <xdr:cNvSpPr txBox="1"/>
      </xdr:nvSpPr>
      <xdr:spPr>
        <a:xfrm>
          <a:off x="20199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106697</xdr:rowOff>
    </xdr:from>
    <xdr:ext cx="469744" cy="259045"/>
    <xdr:sp macro="" textlink="">
      <xdr:nvSpPr>
        <xdr:cNvPr id="902" name="n_3mainValue【公民館】&#10;一人当たり面積">
          <a:extLst>
            <a:ext uri="{FF2B5EF4-FFF2-40B4-BE49-F238E27FC236}">
              <a16:creationId xmlns:a16="http://schemas.microsoft.com/office/drawing/2014/main" id="{00000000-0008-0000-0100-000086030000}"/>
            </a:ext>
          </a:extLst>
        </xdr:cNvPr>
        <xdr:cNvSpPr txBox="1"/>
      </xdr:nvSpPr>
      <xdr:spPr>
        <a:xfrm>
          <a:off x="193104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03" name="正方形/長方形 902">
          <a:extLst>
            <a:ext uri="{FF2B5EF4-FFF2-40B4-BE49-F238E27FC236}">
              <a16:creationId xmlns:a16="http://schemas.microsoft.com/office/drawing/2014/main" id="{00000000-0008-0000-0100-00008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04" name="正方形/長方形 903">
          <a:extLst>
            <a:ext uri="{FF2B5EF4-FFF2-40B4-BE49-F238E27FC236}">
              <a16:creationId xmlns:a16="http://schemas.microsoft.com/office/drawing/2014/main" id="{00000000-0008-0000-0100-00008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児童館、公民館、港湾施設については老朽化が進んでおり、特に児童館の減価償却率（老朽化率）が高いため、施設更新の検討が必要である。</a:t>
          </a:r>
        </a:p>
        <a:p>
          <a:r>
            <a:rPr kumimoji="1" lang="ja-JP" altLang="en-US" sz="1300">
              <a:latin typeface="ＭＳ Ｐゴシック" panose="020B0600070205080204" pitchFamily="50" charset="-128"/>
              <a:ea typeface="ＭＳ Ｐゴシック" panose="020B0600070205080204" pitchFamily="50" charset="-128"/>
            </a:rPr>
            <a:t>　こども園等のこども教育施設と学校施設、公営住宅については老朽化に伴う建替事業を行っているため減価償却率が低い。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322,011
316,280
39.99
158,460,871
152,200,503
3,715,376
69,564,119
132,994,941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45176</xdr:rowOff>
    </xdr:from>
    <xdr:to>
      <xdr:col>24</xdr:col>
      <xdr:colOff>62865</xdr:colOff>
      <xdr:row>42</xdr:row>
      <xdr:rowOff>89263</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74476"/>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163303</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4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45176</xdr:rowOff>
    </xdr:from>
    <xdr:to>
      <xdr:col>24</xdr:col>
      <xdr:colOff>152400</xdr:colOff>
      <xdr:row>34</xdr:row>
      <xdr:rowOff>45176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7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18885</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167458</xdr:rowOff>
    </xdr:from>
    <xdr:to>
      <xdr:col>24</xdr:col>
      <xdr:colOff>114300</xdr:colOff>
      <xdr:row>37</xdr:row>
      <xdr:rowOff>97608</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147864</xdr:rowOff>
    </xdr:from>
    <xdr:to>
      <xdr:col>20</xdr:col>
      <xdr:colOff>38100</xdr:colOff>
      <xdr:row>37</xdr:row>
      <xdr:rowOff>78014</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121739</xdr:rowOff>
    </xdr:from>
    <xdr:to>
      <xdr:col>15</xdr:col>
      <xdr:colOff>101600</xdr:colOff>
      <xdr:row>37</xdr:row>
      <xdr:rowOff>51889</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29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139700</xdr:rowOff>
    </xdr:from>
    <xdr:to>
      <xdr:col>10</xdr:col>
      <xdr:colOff>165100</xdr:colOff>
      <xdr:row>37</xdr:row>
      <xdr:rowOff>69850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165826</xdr:rowOff>
    </xdr:from>
    <xdr:to>
      <xdr:col>6</xdr:col>
      <xdr:colOff>38100</xdr:colOff>
      <xdr:row>37</xdr:row>
      <xdr:rowOff>95976</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39750</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554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30299</xdr:rowOff>
    </xdr:from>
    <xdr:to>
      <xdr:col>20</xdr:col>
      <xdr:colOff>38100</xdr:colOff>
      <xdr:row>38</xdr:row>
      <xdr:rowOff>131899</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81099</xdr:rowOff>
    </xdr:from>
    <xdr:to>
      <xdr:col>24</xdr:col>
      <xdr:colOff>63500</xdr:colOff>
      <xdr:row>38</xdr:row>
      <xdr:rowOff>112123</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9619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907</xdr:rowOff>
    </xdr:from>
    <xdr:to>
      <xdr:col>15</xdr:col>
      <xdr:colOff>101600</xdr:colOff>
      <xdr:row>38</xdr:row>
      <xdr:rowOff>102507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51707</xdr:rowOff>
    </xdr:from>
    <xdr:to>
      <xdr:col>19</xdr:col>
      <xdr:colOff>177800</xdr:colOff>
      <xdr:row>38</xdr:row>
      <xdr:rowOff>81099</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6680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141333</xdr:rowOff>
    </xdr:from>
    <xdr:to>
      <xdr:col>10</xdr:col>
      <xdr:colOff>165100</xdr:colOff>
      <xdr:row>38</xdr:row>
      <xdr:rowOff>71482</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20683</xdr:rowOff>
    </xdr:from>
    <xdr:to>
      <xdr:col>15</xdr:col>
      <xdr:colOff>50800</xdr:colOff>
      <xdr:row>38</xdr:row>
      <xdr:rowOff>51707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357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94541</xdr:rowOff>
    </xdr:from>
    <xdr:ext cx="405111" cy="259045"/>
    <xdr:sp macro="" textlink="">
      <xdr:nvSpPr>
        <xdr:cNvPr id="82" name="n_1aveValue【図書館】&#10;有形固定資産減価償却率">
          <a:extLst>
            <a:ext uri="{FF2B5EF4-FFF2-40B4-BE49-F238E27FC236}">
              <a16:creationId xmlns:a16="http://schemas.microsoft.com/office/drawing/2014/main" id="{00000000-0008-0000-0200-000052000000}"/>
            </a:ext>
          </a:extLst>
        </xdr:cNvPr>
        <xdr:cNvSpPr txBox="1"/>
      </xdr:nvSpPr>
      <xdr:spPr>
        <a:xfrm>
          <a:off x="3582044"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68416</xdr:rowOff>
    </xdr:from>
    <xdr:ext cx="405111" cy="259045"/>
    <xdr:sp macro="" textlink="">
      <xdr:nvSpPr>
        <xdr:cNvPr id="83" name="n_2aveValue【図書館】&#10;有形固定資産減価償却率">
          <a:extLst>
            <a:ext uri="{FF2B5EF4-FFF2-40B4-BE49-F238E27FC236}">
              <a16:creationId xmlns:a16="http://schemas.microsoft.com/office/drawing/2014/main" id="{00000000-0008-0000-0200-000053000000}"/>
            </a:ext>
          </a:extLst>
        </xdr:cNvPr>
        <xdr:cNvSpPr txBox="1"/>
      </xdr:nvSpPr>
      <xdr:spPr>
        <a:xfrm>
          <a:off x="2705744" y="6069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86377</xdr:rowOff>
    </xdr:from>
    <xdr:ext cx="405111" cy="259045"/>
    <xdr:sp macro="" textlink="">
      <xdr:nvSpPr>
        <xdr:cNvPr id="84" name="n_3aveValue【図書館】&#10;有形固定資産減価償却率">
          <a:extLst>
            <a:ext uri="{FF2B5EF4-FFF2-40B4-BE49-F238E27FC236}">
              <a16:creationId xmlns:a16="http://schemas.microsoft.com/office/drawing/2014/main" id="{00000000-0008-0000-0200-000054000000}"/>
            </a:ext>
          </a:extLst>
        </xdr:cNvPr>
        <xdr:cNvSpPr txBox="1"/>
      </xdr:nvSpPr>
      <xdr:spPr>
        <a:xfrm>
          <a:off x="1816744" y="608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112503</xdr:rowOff>
    </xdr:from>
    <xdr:ext cx="405111" cy="259045"/>
    <xdr:sp macro="" textlink="">
      <xdr:nvSpPr>
        <xdr:cNvPr id="85" name="n_4aveValue【図書館】&#10;有形固定資産減価償却率">
          <a:extLst>
            <a:ext uri="{FF2B5EF4-FFF2-40B4-BE49-F238E27FC236}">
              <a16:creationId xmlns:a16="http://schemas.microsoft.com/office/drawing/2014/main" id="{00000000-0008-0000-0200-000055000000}"/>
            </a:ext>
          </a:extLst>
        </xdr:cNvPr>
        <xdr:cNvSpPr txBox="1"/>
      </xdr:nvSpPr>
      <xdr:spPr>
        <a:xfrm>
          <a:off x="927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123026</xdr:rowOff>
    </xdr:from>
    <xdr:ext cx="405111" cy="259045"/>
    <xdr:sp macro="" textlink="">
      <xdr:nvSpPr>
        <xdr:cNvPr id="86" name="n_1mainValue【図書館】&#10;有形固定資産減価償却率">
          <a:extLst>
            <a:ext uri="{FF2B5EF4-FFF2-40B4-BE49-F238E27FC236}">
              <a16:creationId xmlns:a16="http://schemas.microsoft.com/office/drawing/2014/main" id="{00000000-0008-0000-0200-000056000000}"/>
            </a:ext>
          </a:extLst>
        </xdr:cNvPr>
        <xdr:cNvSpPr txBox="1"/>
      </xdr:nvSpPr>
      <xdr:spPr>
        <a:xfrm>
          <a:off x="35820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93634</xdr:rowOff>
    </xdr:from>
    <xdr:ext cx="405111" cy="259045"/>
    <xdr:sp macro="" textlink="">
      <xdr:nvSpPr>
        <xdr:cNvPr id="87" name="n_2mainValue【図書館】&#10;有形固定資産減価償却率">
          <a:extLst>
            <a:ext uri="{FF2B5EF4-FFF2-40B4-BE49-F238E27FC236}">
              <a16:creationId xmlns:a16="http://schemas.microsoft.com/office/drawing/2014/main" id="{00000000-0008-0000-0200-000057000000}"/>
            </a:ext>
          </a:extLst>
        </xdr:cNvPr>
        <xdr:cNvSpPr txBox="1"/>
      </xdr:nvSpPr>
      <xdr:spPr>
        <a:xfrm>
          <a:off x="2705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62610</xdr:rowOff>
    </xdr:from>
    <xdr:ext cx="405111" cy="259045"/>
    <xdr:sp macro="" textlink="">
      <xdr:nvSpPr>
        <xdr:cNvPr id="88" name="n_3mainValue【図書館】&#10;有形固定資産減価償却率">
          <a:extLst>
            <a:ext uri="{FF2B5EF4-FFF2-40B4-BE49-F238E27FC236}">
              <a16:creationId xmlns:a16="http://schemas.microsoft.com/office/drawing/2014/main" id="{00000000-0008-0000-0200-000058000000}"/>
            </a:ext>
          </a:extLst>
        </xdr:cNvPr>
        <xdr:cNvSpPr txBox="1"/>
      </xdr:nvSpPr>
      <xdr:spPr>
        <a:xfrm>
          <a:off x="1816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a:extLst>
            <a:ext uri="{FF2B5EF4-FFF2-40B4-BE49-F238E27FC236}">
              <a16:creationId xmlns:a16="http://schemas.microsoft.com/office/drawing/2014/main" id="{00000000-0008-0000-0200-000061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a:extLst>
            <a:ext uri="{FF2B5EF4-FFF2-40B4-BE49-F238E27FC236}">
              <a16:creationId xmlns:a16="http://schemas.microsoft.com/office/drawing/2014/main" id="{00000000-0008-0000-0200-000063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a:extLst>
            <a:ext uri="{FF2B5EF4-FFF2-40B4-BE49-F238E27FC236}">
              <a16:creationId xmlns:a16="http://schemas.microsoft.com/office/drawing/2014/main" id="{00000000-0008-0000-02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xdr:rowOff>
    </xdr:from>
    <xdr:to>
      <xdr:col>54</xdr:col>
      <xdr:colOff>189865</xdr:colOff>
      <xdr:row>40</xdr:row>
      <xdr:rowOff>167640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flipV="1">
          <a:off x="10476865" y="58369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1" name="【図書館】&#10;一人当たり面積最小値テキスト">
          <a:extLst>
            <a:ext uri="{FF2B5EF4-FFF2-40B4-BE49-F238E27FC236}">
              <a16:creationId xmlns:a16="http://schemas.microsoft.com/office/drawing/2014/main" id="{00000000-0008-0000-0200-00006F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125747</xdr:rowOff>
    </xdr:from>
    <xdr:ext cx="469744" cy="259045"/>
    <xdr:sp macro="" textlink="">
      <xdr:nvSpPr>
        <xdr:cNvPr id="113" name="【図書館】&#10;一人当たり面積最大値テキスト">
          <a:extLst>
            <a:ext uri="{FF2B5EF4-FFF2-40B4-BE49-F238E27FC236}">
              <a16:creationId xmlns:a16="http://schemas.microsoft.com/office/drawing/2014/main" id="{00000000-0008-0000-0200-000071000000}"/>
            </a:ext>
          </a:extLst>
        </xdr:cNvPr>
        <xdr:cNvSpPr txBox="1"/>
      </xdr:nvSpPr>
      <xdr:spPr>
        <a:xfrm>
          <a:off x="10515600" y="561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xdr:rowOff>
    </xdr:from>
    <xdr:to>
      <xdr:col>55</xdr:col>
      <xdr:colOff>88900</xdr:colOff>
      <xdr:row>34</xdr:row>
      <xdr:rowOff>7620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a:off x="10388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48277</xdr:rowOff>
    </xdr:from>
    <xdr:ext cx="469744" cy="259045"/>
    <xdr:sp macro="" textlink="">
      <xdr:nvSpPr>
        <xdr:cNvPr id="115" name="【図書館】&#10;一人当たり面積平均値テキスト">
          <a:extLst>
            <a:ext uri="{FF2B5EF4-FFF2-40B4-BE49-F238E27FC236}">
              <a16:creationId xmlns:a16="http://schemas.microsoft.com/office/drawing/2014/main" id="{00000000-0008-0000-0200-000073000000}"/>
            </a:ext>
          </a:extLst>
        </xdr:cNvPr>
        <xdr:cNvSpPr txBox="1"/>
      </xdr:nvSpPr>
      <xdr:spPr>
        <a:xfrm>
          <a:off x="10515600" y="639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869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48260</xdr:rowOff>
    </xdr:from>
    <xdr:to>
      <xdr:col>41</xdr:col>
      <xdr:colOff>101600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781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6" name="楕円 125">
          <a:extLst>
            <a:ext uri="{FF2B5EF4-FFF2-40B4-BE49-F238E27FC236}">
              <a16:creationId xmlns:a16="http://schemas.microsoft.com/office/drawing/2014/main" id="{00000000-0008-0000-0200-00007E000000}"/>
            </a:ext>
          </a:extLst>
        </xdr:cNvPr>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7" name="【図書館】&#10;一人当たり面積該当値テキスト">
          <a:extLst>
            <a:ext uri="{FF2B5EF4-FFF2-40B4-BE49-F238E27FC236}">
              <a16:creationId xmlns:a16="http://schemas.microsoft.com/office/drawing/2014/main" id="{00000000-0008-0000-0200-00007F000000}"/>
            </a:ext>
          </a:extLst>
        </xdr:cNvPr>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82550</xdr:rowOff>
    </xdr:from>
    <xdr:to>
      <xdr:col>50</xdr:col>
      <xdr:colOff>165100</xdr:colOff>
      <xdr:row>40</xdr:row>
      <xdr:rowOff>12700</xdr:rowOff>
    </xdr:to>
    <xdr:sp macro="" textlink="">
      <xdr:nvSpPr>
        <xdr:cNvPr id="128" name="楕円 127">
          <a:extLst>
            <a:ext uri="{FF2B5EF4-FFF2-40B4-BE49-F238E27FC236}">
              <a16:creationId xmlns:a16="http://schemas.microsoft.com/office/drawing/2014/main" id="{00000000-0008-0000-0200-000080000000}"/>
            </a:ext>
          </a:extLst>
        </xdr:cNvPr>
        <xdr:cNvSpPr/>
      </xdr:nvSpPr>
      <xdr:spPr>
        <a:xfrm>
          <a:off x="9588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133350</xdr:rowOff>
    </xdr:from>
    <xdr:to>
      <xdr:col>55</xdr:col>
      <xdr:colOff>0</xdr:colOff>
      <xdr:row>39</xdr:row>
      <xdr:rowOff>133350</xdr:rowOff>
    </xdr:to>
    <xdr:cxnSp macro="">
      <xdr:nvCxnSpPr>
        <xdr:cNvPr id="129" name="直線コネクタ 128">
          <a:extLst>
            <a:ext uri="{FF2B5EF4-FFF2-40B4-BE49-F238E27FC236}">
              <a16:creationId xmlns:a16="http://schemas.microsoft.com/office/drawing/2014/main" id="{00000000-0008-0000-0200-000081000000}"/>
            </a:ext>
          </a:extLst>
        </xdr:cNvPr>
        <xdr:cNvCxnSpPr/>
      </xdr:nvCxnSpPr>
      <xdr:spPr>
        <a:xfrm>
          <a:off x="9639300" y="681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82550</xdr:rowOff>
    </xdr:from>
    <xdr:to>
      <xdr:col>46</xdr:col>
      <xdr:colOff>38100</xdr:colOff>
      <xdr:row>40</xdr:row>
      <xdr:rowOff>12700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8699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133350</xdr:rowOff>
    </xdr:from>
    <xdr:to>
      <xdr:col>50</xdr:col>
      <xdr:colOff>114300</xdr:colOff>
      <xdr:row>39</xdr:row>
      <xdr:rowOff>133350</xdr:rowOff>
    </xdr:to>
    <xdr:cxnSp macro="">
      <xdr:nvCxnSpPr>
        <xdr:cNvPr id="131" name="直線コネクタ 130">
          <a:extLst>
            <a:ext uri="{FF2B5EF4-FFF2-40B4-BE49-F238E27FC236}">
              <a16:creationId xmlns:a16="http://schemas.microsoft.com/office/drawing/2014/main" id="{00000000-0008-0000-0200-000083000000}"/>
            </a:ext>
          </a:extLst>
        </xdr:cNvPr>
        <xdr:cNvCxnSpPr/>
      </xdr:nvCxnSpPr>
      <xdr:spPr>
        <a:xfrm>
          <a:off x="8750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82550</xdr:rowOff>
    </xdr:from>
    <xdr:to>
      <xdr:col>41</xdr:col>
      <xdr:colOff>101600</xdr:colOff>
      <xdr:row>40</xdr:row>
      <xdr:rowOff>12700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78105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133350</xdr:rowOff>
    </xdr:from>
    <xdr:to>
      <xdr:col>45</xdr:col>
      <xdr:colOff>177800</xdr:colOff>
      <xdr:row>39</xdr:row>
      <xdr:rowOff>133350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7861300" y="681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4" name="n_1aveValue【図書館】&#10;一人当たり面積">
          <a:extLst>
            <a:ext uri="{FF2B5EF4-FFF2-40B4-BE49-F238E27FC236}">
              <a16:creationId xmlns:a16="http://schemas.microsoft.com/office/drawing/2014/main" id="{00000000-0008-0000-0200-000086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35" name="n_2aveValue【図書館】&#10;一人当たり面積">
          <a:extLst>
            <a:ext uri="{FF2B5EF4-FFF2-40B4-BE49-F238E27FC236}">
              <a16:creationId xmlns:a16="http://schemas.microsoft.com/office/drawing/2014/main" id="{00000000-0008-0000-0200-000087000000}"/>
            </a:ext>
          </a:extLst>
        </xdr:cNvPr>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166387</xdr:rowOff>
    </xdr:from>
    <xdr:ext cx="469744" cy="259045"/>
    <xdr:sp macro="" textlink="">
      <xdr:nvSpPr>
        <xdr:cNvPr id="136" name="n_3aveValue【図書館】&#10;一人当たり面積">
          <a:extLst>
            <a:ext uri="{FF2B5EF4-FFF2-40B4-BE49-F238E27FC236}">
              <a16:creationId xmlns:a16="http://schemas.microsoft.com/office/drawing/2014/main" id="{00000000-0008-0000-0200-000088000000}"/>
            </a:ext>
          </a:extLst>
        </xdr:cNvPr>
        <xdr:cNvSpPr txBox="1"/>
      </xdr:nvSpPr>
      <xdr:spPr>
        <a:xfrm>
          <a:off x="7626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37" name="n_4aveValue【図書館】&#10;一人当たり面積">
          <a:extLst>
            <a:ext uri="{FF2B5EF4-FFF2-40B4-BE49-F238E27FC236}">
              <a16:creationId xmlns:a16="http://schemas.microsoft.com/office/drawing/2014/main" id="{00000000-0008-0000-0200-000089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3827</xdr:rowOff>
    </xdr:from>
    <xdr:ext cx="469744" cy="259045"/>
    <xdr:sp macro="" textlink="">
      <xdr:nvSpPr>
        <xdr:cNvPr id="138" name="n_1mainValue【図書館】&#10;一人当たり面積">
          <a:extLst>
            <a:ext uri="{FF2B5EF4-FFF2-40B4-BE49-F238E27FC236}">
              <a16:creationId xmlns:a16="http://schemas.microsoft.com/office/drawing/2014/main" id="{00000000-0008-0000-0200-00008A000000}"/>
            </a:ext>
          </a:extLst>
        </xdr:cNvPr>
        <xdr:cNvSpPr txBox="1"/>
      </xdr:nvSpPr>
      <xdr:spPr>
        <a:xfrm>
          <a:off x="93917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3827</xdr:rowOff>
    </xdr:from>
    <xdr:ext cx="469744" cy="259045"/>
    <xdr:sp macro="" textlink="">
      <xdr:nvSpPr>
        <xdr:cNvPr id="139" name="n_2mainValue【図書館】&#10;一人当たり面積">
          <a:extLst>
            <a:ext uri="{FF2B5EF4-FFF2-40B4-BE49-F238E27FC236}">
              <a16:creationId xmlns:a16="http://schemas.microsoft.com/office/drawing/2014/main" id="{00000000-0008-0000-0200-00008B000000}"/>
            </a:ext>
          </a:extLst>
        </xdr:cNvPr>
        <xdr:cNvSpPr txBox="1"/>
      </xdr:nvSpPr>
      <xdr:spPr>
        <a:xfrm>
          <a:off x="8515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3827</xdr:rowOff>
    </xdr:from>
    <xdr:ext cx="469744" cy="259045"/>
    <xdr:sp macro="" textlink="">
      <xdr:nvSpPr>
        <xdr:cNvPr id="140" name="n_3mainValue【図書館】&#10;一人当たり面積">
          <a:extLst>
            <a:ext uri="{FF2B5EF4-FFF2-40B4-BE49-F238E27FC236}">
              <a16:creationId xmlns:a16="http://schemas.microsoft.com/office/drawing/2014/main" id="{00000000-0008-0000-0200-00008C000000}"/>
            </a:ext>
          </a:extLst>
        </xdr:cNvPr>
        <xdr:cNvSpPr txBox="1"/>
      </xdr:nvSpPr>
      <xdr:spPr>
        <a:xfrm>
          <a:off x="7626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4" name="【体育館・プール】&#10;有形固定資産減価償却率グラフ枠">
          <a:extLst>
            <a:ext uri="{FF2B5EF4-FFF2-40B4-BE49-F238E27FC236}">
              <a16:creationId xmlns:a16="http://schemas.microsoft.com/office/drawing/2014/main" id="{00000000-0008-0000-0200-0000A4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63</xdr:row>
      <xdr:rowOff>57150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flipV="1">
          <a:off x="4634865" y="963168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60977</xdr:rowOff>
    </xdr:from>
    <xdr:ext cx="405111" cy="259045"/>
    <xdr:sp macro="" textlink="">
      <xdr:nvSpPr>
        <xdr:cNvPr id="166" name="【体育館・プール】&#10;有形固定資産減価償却率最小値テキスト">
          <a:extLst>
            <a:ext uri="{FF2B5EF4-FFF2-40B4-BE49-F238E27FC236}">
              <a16:creationId xmlns:a16="http://schemas.microsoft.com/office/drawing/2014/main" id="{00000000-0008-0000-0200-0000A6000000}"/>
            </a:ext>
          </a:extLst>
        </xdr:cNvPr>
        <xdr:cNvSpPr txBox="1"/>
      </xdr:nvSpPr>
      <xdr:spPr>
        <a:xfrm>
          <a:off x="46736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57150</xdr:rowOff>
    </xdr:from>
    <xdr:to>
      <xdr:col>24</xdr:col>
      <xdr:colOff>152400</xdr:colOff>
      <xdr:row>63</xdr:row>
      <xdr:rowOff>57150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405111" cy="259045"/>
    <xdr:sp macro="" textlink="">
      <xdr:nvSpPr>
        <xdr:cNvPr id="168" name="【体育館・プール】&#10;有形固定資産減価償却率最大値テキスト">
          <a:extLst>
            <a:ext uri="{FF2B5EF4-FFF2-40B4-BE49-F238E27FC236}">
              <a16:creationId xmlns:a16="http://schemas.microsoft.com/office/drawing/2014/main" id="{00000000-0008-0000-0200-0000A8000000}"/>
            </a:ext>
          </a:extLst>
        </xdr:cNvPr>
        <xdr:cNvSpPr txBox="1"/>
      </xdr:nvSpPr>
      <xdr:spPr>
        <a:xfrm>
          <a:off x="4673600" y="940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118127</xdr:rowOff>
    </xdr:from>
    <xdr:ext cx="405111" cy="259045"/>
    <xdr:sp macro="" textlink="">
      <xdr:nvSpPr>
        <xdr:cNvPr id="170" name="【体育館・プール】&#10;有形固定資産減価償却率平均値テキスト">
          <a:extLst>
            <a:ext uri="{FF2B5EF4-FFF2-40B4-BE49-F238E27FC236}">
              <a16:creationId xmlns:a16="http://schemas.microsoft.com/office/drawing/2014/main" id="{00000000-0008-0000-0200-0000AA000000}"/>
            </a:ext>
          </a:extLst>
        </xdr:cNvPr>
        <xdr:cNvSpPr txBox="1"/>
      </xdr:nvSpPr>
      <xdr:spPr>
        <a:xfrm>
          <a:off x="4673600" y="10062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139700</xdr:rowOff>
    </xdr:from>
    <xdr:to>
      <xdr:col>24</xdr:col>
      <xdr:colOff>114300</xdr:colOff>
      <xdr:row>59</xdr:row>
      <xdr:rowOff>69850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45847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139700</xdr:rowOff>
    </xdr:from>
    <xdr:to>
      <xdr:col>20</xdr:col>
      <xdr:colOff>38100</xdr:colOff>
      <xdr:row>59</xdr:row>
      <xdr:rowOff>69850</xdr:rowOff>
    </xdr:to>
    <xdr:sp macro="" textlink="">
      <xdr:nvSpPr>
        <xdr:cNvPr id="172" name="フローチャート: 判断 171">
          <a:extLst>
            <a:ext uri="{FF2B5EF4-FFF2-40B4-BE49-F238E27FC236}">
              <a16:creationId xmlns:a16="http://schemas.microsoft.com/office/drawing/2014/main" id="{00000000-0008-0000-0200-0000AC000000}"/>
            </a:ext>
          </a:extLst>
        </xdr:cNvPr>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101600</xdr:rowOff>
    </xdr:from>
    <xdr:to>
      <xdr:col>15</xdr:col>
      <xdr:colOff>101600</xdr:colOff>
      <xdr:row>59</xdr:row>
      <xdr:rowOff>31750</xdr:rowOff>
    </xdr:to>
    <xdr:sp macro="" textlink="">
      <xdr:nvSpPr>
        <xdr:cNvPr id="173" name="フローチャート: 判断 172">
          <a:extLst>
            <a:ext uri="{FF2B5EF4-FFF2-40B4-BE49-F238E27FC236}">
              <a16:creationId xmlns:a16="http://schemas.microsoft.com/office/drawing/2014/main" id="{00000000-0008-0000-0200-0000AD000000}"/>
            </a:ext>
          </a:extLst>
        </xdr:cNvPr>
        <xdr:cNvSpPr/>
      </xdr:nvSpPr>
      <xdr:spPr>
        <a:xfrm>
          <a:off x="2857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103505</xdr:rowOff>
    </xdr:from>
    <xdr:to>
      <xdr:col>10</xdr:col>
      <xdr:colOff>165100</xdr:colOff>
      <xdr:row>59</xdr:row>
      <xdr:rowOff>33655</xdr:rowOff>
    </xdr:to>
    <xdr:sp macro="" textlink="">
      <xdr:nvSpPr>
        <xdr:cNvPr id="174" name="フローチャート: 判断 173">
          <a:extLst>
            <a:ext uri="{FF2B5EF4-FFF2-40B4-BE49-F238E27FC236}">
              <a16:creationId xmlns:a16="http://schemas.microsoft.com/office/drawing/2014/main" id="{00000000-0008-0000-0200-0000AE000000}"/>
            </a:ext>
          </a:extLst>
        </xdr:cNvPr>
        <xdr:cNvSpPr/>
      </xdr:nvSpPr>
      <xdr:spPr>
        <a:xfrm>
          <a:off x="1968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141605</xdr:rowOff>
    </xdr:from>
    <xdr:to>
      <xdr:col>6</xdr:col>
      <xdr:colOff>38100</xdr:colOff>
      <xdr:row>59</xdr:row>
      <xdr:rowOff>71755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1079500" y="1008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200-0000B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133985</xdr:rowOff>
    </xdr:from>
    <xdr:to>
      <xdr:col>24</xdr:col>
      <xdr:colOff>114300</xdr:colOff>
      <xdr:row>58</xdr:row>
      <xdr:rowOff>64135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4584700" y="990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156862</xdr:rowOff>
    </xdr:from>
    <xdr:ext cx="405111" cy="259045"/>
    <xdr:sp macro="" textlink="">
      <xdr:nvSpPr>
        <xdr:cNvPr id="182" name="【体育館・プール】&#10;有形固定資産減価償却率該当値テキスト">
          <a:extLst>
            <a:ext uri="{FF2B5EF4-FFF2-40B4-BE49-F238E27FC236}">
              <a16:creationId xmlns:a16="http://schemas.microsoft.com/office/drawing/2014/main" id="{00000000-0008-0000-0200-0000B6000000}"/>
            </a:ext>
          </a:extLst>
        </xdr:cNvPr>
        <xdr:cNvSpPr txBox="1"/>
      </xdr:nvSpPr>
      <xdr:spPr>
        <a:xfrm>
          <a:off x="4673600" y="975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88265</xdr:rowOff>
    </xdr:from>
    <xdr:to>
      <xdr:col>20</xdr:col>
      <xdr:colOff>38100</xdr:colOff>
      <xdr:row>58</xdr:row>
      <xdr:rowOff>18415</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3746500" y="986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139065</xdr:rowOff>
    </xdr:from>
    <xdr:to>
      <xdr:col>24</xdr:col>
      <xdr:colOff>63500</xdr:colOff>
      <xdr:row>58</xdr:row>
      <xdr:rowOff>13335</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3797300" y="991171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42545</xdr:rowOff>
    </xdr:from>
    <xdr:to>
      <xdr:col>15</xdr:col>
      <xdr:colOff>101600</xdr:colOff>
      <xdr:row>57</xdr:row>
      <xdr:rowOff>144145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2857500" y="981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93345</xdr:rowOff>
    </xdr:from>
    <xdr:to>
      <xdr:col>19</xdr:col>
      <xdr:colOff>177800</xdr:colOff>
      <xdr:row>57</xdr:row>
      <xdr:rowOff>139065</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2908300" y="98659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168275</xdr:rowOff>
    </xdr:from>
    <xdr:to>
      <xdr:col>10</xdr:col>
      <xdr:colOff>165100</xdr:colOff>
      <xdr:row>57</xdr:row>
      <xdr:rowOff>98425</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1968500" y="976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47625</xdr:rowOff>
    </xdr:from>
    <xdr:to>
      <xdr:col>15</xdr:col>
      <xdr:colOff>50800</xdr:colOff>
      <xdr:row>57</xdr:row>
      <xdr:rowOff>93345</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2019300" y="98202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60977</xdr:rowOff>
    </xdr:from>
    <xdr:ext cx="405111" cy="259045"/>
    <xdr:sp macro="" textlink="">
      <xdr:nvSpPr>
        <xdr:cNvPr id="189" name="n_1ave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3582044" y="1017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22877</xdr:rowOff>
    </xdr:from>
    <xdr:ext cx="405111" cy="259045"/>
    <xdr:sp macro="" textlink="">
      <xdr:nvSpPr>
        <xdr:cNvPr id="190" name="n_2ave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2705744" y="10138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24782</xdr:rowOff>
    </xdr:from>
    <xdr:ext cx="405111" cy="259045"/>
    <xdr:sp macro="" textlink="">
      <xdr:nvSpPr>
        <xdr:cNvPr id="191" name="n_3aveValue【体育館・プール】&#10;有形固定資産減価償却率">
          <a:extLst>
            <a:ext uri="{FF2B5EF4-FFF2-40B4-BE49-F238E27FC236}">
              <a16:creationId xmlns:a16="http://schemas.microsoft.com/office/drawing/2014/main" id="{00000000-0008-0000-0200-0000BF000000}"/>
            </a:ext>
          </a:extLst>
        </xdr:cNvPr>
        <xdr:cNvSpPr txBox="1"/>
      </xdr:nvSpPr>
      <xdr:spPr>
        <a:xfrm>
          <a:off x="1816744" y="10140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88282</xdr:rowOff>
    </xdr:from>
    <xdr:ext cx="405111" cy="259045"/>
    <xdr:sp macro="" textlink="">
      <xdr:nvSpPr>
        <xdr:cNvPr id="192" name="n_4aveValue【体育館・プール】&#10;有形固定資産減価償却率">
          <a:extLst>
            <a:ext uri="{FF2B5EF4-FFF2-40B4-BE49-F238E27FC236}">
              <a16:creationId xmlns:a16="http://schemas.microsoft.com/office/drawing/2014/main" id="{00000000-0008-0000-0200-0000C0000000}"/>
            </a:ext>
          </a:extLst>
        </xdr:cNvPr>
        <xdr:cNvSpPr txBox="1"/>
      </xdr:nvSpPr>
      <xdr:spPr>
        <a:xfrm>
          <a:off x="9277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34942</xdr:rowOff>
    </xdr:from>
    <xdr:ext cx="405111" cy="259045"/>
    <xdr:sp macro="" textlink="">
      <xdr:nvSpPr>
        <xdr:cNvPr id="193" name="n_1mainValue【体育館・プール】&#10;有形固定資産減価償却率">
          <a:extLst>
            <a:ext uri="{FF2B5EF4-FFF2-40B4-BE49-F238E27FC236}">
              <a16:creationId xmlns:a16="http://schemas.microsoft.com/office/drawing/2014/main" id="{00000000-0008-0000-0200-0000C1000000}"/>
            </a:ext>
          </a:extLst>
        </xdr:cNvPr>
        <xdr:cNvSpPr txBox="1"/>
      </xdr:nvSpPr>
      <xdr:spPr>
        <a:xfrm>
          <a:off x="3582044" y="9636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194" name="n_2mainValue【体育館・プール】&#10;有形固定資産減価償却率">
          <a:extLst>
            <a:ext uri="{FF2B5EF4-FFF2-40B4-BE49-F238E27FC236}">
              <a16:creationId xmlns:a16="http://schemas.microsoft.com/office/drawing/2014/main" id="{00000000-0008-0000-0200-0000C2000000}"/>
            </a:ext>
          </a:extLst>
        </xdr:cNvPr>
        <xdr:cNvSpPr txBox="1"/>
      </xdr:nvSpPr>
      <xdr:spPr>
        <a:xfrm>
          <a:off x="2705744" y="959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114952</xdr:rowOff>
    </xdr:from>
    <xdr:ext cx="405111" cy="259045"/>
    <xdr:sp macro="" textlink="">
      <xdr:nvSpPr>
        <xdr:cNvPr id="195" name="n_3main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1816744" y="954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2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2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2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2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9" name="テキスト ボックス 208">
          <a:extLst>
            <a:ext uri="{FF2B5EF4-FFF2-40B4-BE49-F238E27FC236}">
              <a16:creationId xmlns:a16="http://schemas.microsoft.com/office/drawing/2014/main" id="{00000000-0008-0000-0200-0000D1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a:extLst>
            <a:ext uri="{FF2B5EF4-FFF2-40B4-BE49-F238E27FC236}">
              <a16:creationId xmlns:a16="http://schemas.microsoft.com/office/drawing/2014/main" id="{00000000-0008-0000-0200-0000D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155448</xdr:rowOff>
    </xdr:from>
    <xdr:to>
      <xdr:col>54</xdr:col>
      <xdr:colOff>189865</xdr:colOff>
      <xdr:row>63</xdr:row>
      <xdr:rowOff>157734</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flipV="1">
          <a:off x="10476865" y="9756648"/>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18" name="【体育館・プール】&#10;一人当たり面積最小値テキスト">
          <a:extLst>
            <a:ext uri="{FF2B5EF4-FFF2-40B4-BE49-F238E27FC236}">
              <a16:creationId xmlns:a16="http://schemas.microsoft.com/office/drawing/2014/main" id="{00000000-0008-0000-0200-0000DA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102125</xdr:rowOff>
    </xdr:from>
    <xdr:ext cx="469744" cy="259045"/>
    <xdr:sp macro="" textlink="">
      <xdr:nvSpPr>
        <xdr:cNvPr id="220" name="【体育館・プール】&#10;一人当たり面積最大値テキスト">
          <a:extLst>
            <a:ext uri="{FF2B5EF4-FFF2-40B4-BE49-F238E27FC236}">
              <a16:creationId xmlns:a16="http://schemas.microsoft.com/office/drawing/2014/main" id="{00000000-0008-0000-0200-0000DC000000}"/>
            </a:ext>
          </a:extLst>
        </xdr:cNvPr>
        <xdr:cNvSpPr txBox="1"/>
      </xdr:nvSpPr>
      <xdr:spPr>
        <a:xfrm>
          <a:off x="10515600" y="953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155448</xdr:rowOff>
    </xdr:from>
    <xdr:to>
      <xdr:col>55</xdr:col>
      <xdr:colOff>88900</xdr:colOff>
      <xdr:row>56</xdr:row>
      <xdr:rowOff>155448</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10388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22" name="【体育館・プール】&#10;一人当たり面積平均値テキスト">
          <a:extLst>
            <a:ext uri="{FF2B5EF4-FFF2-40B4-BE49-F238E27FC236}">
              <a16:creationId xmlns:a16="http://schemas.microsoft.com/office/drawing/2014/main" id="{00000000-0008-0000-0200-0000DE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170942</xdr:rowOff>
    </xdr:from>
    <xdr:to>
      <xdr:col>46</xdr:col>
      <xdr:colOff>38100</xdr:colOff>
      <xdr:row>62</xdr:row>
      <xdr:rowOff>101092</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8699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61214</xdr:rowOff>
    </xdr:from>
    <xdr:to>
      <xdr:col>41</xdr:col>
      <xdr:colOff>101600</xdr:colOff>
      <xdr:row>62</xdr:row>
      <xdr:rowOff>162814</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7810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95504</xdr:rowOff>
    </xdr:from>
    <xdr:to>
      <xdr:col>36</xdr:col>
      <xdr:colOff>165100</xdr:colOff>
      <xdr:row>63</xdr:row>
      <xdr:rowOff>25654</xdr:rowOff>
    </xdr:to>
    <xdr:sp macro="" textlink="">
      <xdr:nvSpPr>
        <xdr:cNvPr id="227" name="フローチャート: 判断 226">
          <a:extLst>
            <a:ext uri="{FF2B5EF4-FFF2-40B4-BE49-F238E27FC236}">
              <a16:creationId xmlns:a16="http://schemas.microsoft.com/office/drawing/2014/main" id="{00000000-0008-0000-0200-0000E3000000}"/>
            </a:ext>
          </a:extLst>
        </xdr:cNvPr>
        <xdr:cNvSpPr/>
      </xdr:nvSpPr>
      <xdr:spPr>
        <a:xfrm>
          <a:off x="6921500" y="1072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113792</xdr:rowOff>
    </xdr:from>
    <xdr:to>
      <xdr:col>55</xdr:col>
      <xdr:colOff>50800</xdr:colOff>
      <xdr:row>63</xdr:row>
      <xdr:rowOff>43942</xdr:rowOff>
    </xdr:to>
    <xdr:sp macro="" textlink="">
      <xdr:nvSpPr>
        <xdr:cNvPr id="233" name="楕円 232">
          <a:extLst>
            <a:ext uri="{FF2B5EF4-FFF2-40B4-BE49-F238E27FC236}">
              <a16:creationId xmlns:a16="http://schemas.microsoft.com/office/drawing/2014/main" id="{00000000-0008-0000-0200-0000E9000000}"/>
            </a:ext>
          </a:extLst>
        </xdr:cNvPr>
        <xdr:cNvSpPr/>
      </xdr:nvSpPr>
      <xdr:spPr>
        <a:xfrm>
          <a:off x="104267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92219</xdr:rowOff>
    </xdr:from>
    <xdr:ext cx="469744" cy="259045"/>
    <xdr:sp macro="" textlink="">
      <xdr:nvSpPr>
        <xdr:cNvPr id="234" name="【体育館・プール】&#10;一人当たり面積該当値テキスト">
          <a:extLst>
            <a:ext uri="{FF2B5EF4-FFF2-40B4-BE49-F238E27FC236}">
              <a16:creationId xmlns:a16="http://schemas.microsoft.com/office/drawing/2014/main" id="{00000000-0008-0000-0200-0000EA000000}"/>
            </a:ext>
          </a:extLst>
        </xdr:cNvPr>
        <xdr:cNvSpPr txBox="1"/>
      </xdr:nvSpPr>
      <xdr:spPr>
        <a:xfrm>
          <a:off x="10515600" y="1072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113792</xdr:rowOff>
    </xdr:from>
    <xdr:to>
      <xdr:col>50</xdr:col>
      <xdr:colOff>165100</xdr:colOff>
      <xdr:row>63</xdr:row>
      <xdr:rowOff>43942</xdr:rowOff>
    </xdr:to>
    <xdr:sp macro="" textlink="">
      <xdr:nvSpPr>
        <xdr:cNvPr id="235" name="楕円 234">
          <a:extLst>
            <a:ext uri="{FF2B5EF4-FFF2-40B4-BE49-F238E27FC236}">
              <a16:creationId xmlns:a16="http://schemas.microsoft.com/office/drawing/2014/main" id="{00000000-0008-0000-0200-0000EB000000}"/>
            </a:ext>
          </a:extLst>
        </xdr:cNvPr>
        <xdr:cNvSpPr/>
      </xdr:nvSpPr>
      <xdr:spPr>
        <a:xfrm>
          <a:off x="9588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164592</xdr:rowOff>
    </xdr:from>
    <xdr:to>
      <xdr:col>55</xdr:col>
      <xdr:colOff>0</xdr:colOff>
      <xdr:row>62</xdr:row>
      <xdr:rowOff>164592</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9639300" y="1079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113792</xdr:rowOff>
    </xdr:from>
    <xdr:to>
      <xdr:col>46</xdr:col>
      <xdr:colOff>38100</xdr:colOff>
      <xdr:row>63</xdr:row>
      <xdr:rowOff>43942</xdr:rowOff>
    </xdr:to>
    <xdr:sp macro="" textlink="">
      <xdr:nvSpPr>
        <xdr:cNvPr id="237" name="楕円 236">
          <a:extLst>
            <a:ext uri="{FF2B5EF4-FFF2-40B4-BE49-F238E27FC236}">
              <a16:creationId xmlns:a16="http://schemas.microsoft.com/office/drawing/2014/main" id="{00000000-0008-0000-0200-0000ED000000}"/>
            </a:ext>
          </a:extLst>
        </xdr:cNvPr>
        <xdr:cNvSpPr/>
      </xdr:nvSpPr>
      <xdr:spPr>
        <a:xfrm>
          <a:off x="8699500" y="1074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164592</xdr:rowOff>
    </xdr:from>
    <xdr:to>
      <xdr:col>50</xdr:col>
      <xdr:colOff>114300</xdr:colOff>
      <xdr:row>62</xdr:row>
      <xdr:rowOff>164592</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8750300" y="1079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116078</xdr:rowOff>
    </xdr:from>
    <xdr:to>
      <xdr:col>41</xdr:col>
      <xdr:colOff>101600</xdr:colOff>
      <xdr:row>63</xdr:row>
      <xdr:rowOff>46228</xdr:rowOff>
    </xdr:to>
    <xdr:sp macro="" textlink="">
      <xdr:nvSpPr>
        <xdr:cNvPr id="239" name="楕円 238">
          <a:extLst>
            <a:ext uri="{FF2B5EF4-FFF2-40B4-BE49-F238E27FC236}">
              <a16:creationId xmlns:a16="http://schemas.microsoft.com/office/drawing/2014/main" id="{00000000-0008-0000-0200-0000EF000000}"/>
            </a:ext>
          </a:extLst>
        </xdr:cNvPr>
        <xdr:cNvSpPr/>
      </xdr:nvSpPr>
      <xdr:spPr>
        <a:xfrm>
          <a:off x="7810500" y="1074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164592</xdr:rowOff>
    </xdr:from>
    <xdr:to>
      <xdr:col>45</xdr:col>
      <xdr:colOff>177800</xdr:colOff>
      <xdr:row>62</xdr:row>
      <xdr:rowOff>166878</xdr:rowOff>
    </xdr:to>
    <xdr:cxnSp macro="">
      <xdr:nvCxnSpPr>
        <xdr:cNvPr id="240" name="直線コネクタ 239">
          <a:extLst>
            <a:ext uri="{FF2B5EF4-FFF2-40B4-BE49-F238E27FC236}">
              <a16:creationId xmlns:a16="http://schemas.microsoft.com/office/drawing/2014/main" id="{00000000-0008-0000-0200-0000F0000000}"/>
            </a:ext>
          </a:extLst>
        </xdr:cNvPr>
        <xdr:cNvCxnSpPr/>
      </xdr:nvCxnSpPr>
      <xdr:spPr>
        <a:xfrm flipV="1">
          <a:off x="7861300" y="1079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200-0000F1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117619</xdr:rowOff>
    </xdr:from>
    <xdr:ext cx="469744" cy="259045"/>
    <xdr:sp macro="" textlink="">
      <xdr:nvSpPr>
        <xdr:cNvPr id="242" name="n_2aveValue【体育館・プール】&#10;一人当たり面積">
          <a:extLst>
            <a:ext uri="{FF2B5EF4-FFF2-40B4-BE49-F238E27FC236}">
              <a16:creationId xmlns:a16="http://schemas.microsoft.com/office/drawing/2014/main" id="{00000000-0008-0000-0200-0000F2000000}"/>
            </a:ext>
          </a:extLst>
        </xdr:cNvPr>
        <xdr:cNvSpPr txBox="1"/>
      </xdr:nvSpPr>
      <xdr:spPr>
        <a:xfrm>
          <a:off x="8515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7891</xdr:rowOff>
    </xdr:from>
    <xdr:ext cx="469744" cy="259045"/>
    <xdr:sp macro="" textlink="">
      <xdr:nvSpPr>
        <xdr:cNvPr id="243" name="n_3aveValue【体育館・プール】&#10;一人当たり面積">
          <a:extLst>
            <a:ext uri="{FF2B5EF4-FFF2-40B4-BE49-F238E27FC236}">
              <a16:creationId xmlns:a16="http://schemas.microsoft.com/office/drawing/2014/main" id="{00000000-0008-0000-0200-0000F3000000}"/>
            </a:ext>
          </a:extLst>
        </xdr:cNvPr>
        <xdr:cNvSpPr txBox="1"/>
      </xdr:nvSpPr>
      <xdr:spPr>
        <a:xfrm>
          <a:off x="7626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42181</xdr:rowOff>
    </xdr:from>
    <xdr:ext cx="469744" cy="259045"/>
    <xdr:sp macro="" textlink="">
      <xdr:nvSpPr>
        <xdr:cNvPr id="244" name="n_4aveValue【体育館・プール】&#10;一人当たり面積">
          <a:extLst>
            <a:ext uri="{FF2B5EF4-FFF2-40B4-BE49-F238E27FC236}">
              <a16:creationId xmlns:a16="http://schemas.microsoft.com/office/drawing/2014/main" id="{00000000-0008-0000-0200-0000F4000000}"/>
            </a:ext>
          </a:extLst>
        </xdr:cNvPr>
        <xdr:cNvSpPr txBox="1"/>
      </xdr:nvSpPr>
      <xdr:spPr>
        <a:xfrm>
          <a:off x="6737427" y="1050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35069</xdr:rowOff>
    </xdr:from>
    <xdr:ext cx="469744" cy="259045"/>
    <xdr:sp macro="" textlink="">
      <xdr:nvSpPr>
        <xdr:cNvPr id="245" name="n_1mainValue【体育館・プール】&#10;一人当たり面積">
          <a:extLst>
            <a:ext uri="{FF2B5EF4-FFF2-40B4-BE49-F238E27FC236}">
              <a16:creationId xmlns:a16="http://schemas.microsoft.com/office/drawing/2014/main" id="{00000000-0008-0000-0200-0000F5000000}"/>
            </a:ext>
          </a:extLst>
        </xdr:cNvPr>
        <xdr:cNvSpPr txBox="1"/>
      </xdr:nvSpPr>
      <xdr:spPr>
        <a:xfrm>
          <a:off x="93917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35069</xdr:rowOff>
    </xdr:from>
    <xdr:ext cx="469744" cy="259045"/>
    <xdr:sp macro="" textlink="">
      <xdr:nvSpPr>
        <xdr:cNvPr id="246" name="n_2mainValue【体育館・プール】&#10;一人当たり面積">
          <a:extLst>
            <a:ext uri="{FF2B5EF4-FFF2-40B4-BE49-F238E27FC236}">
              <a16:creationId xmlns:a16="http://schemas.microsoft.com/office/drawing/2014/main" id="{00000000-0008-0000-0200-0000F6000000}"/>
            </a:ext>
          </a:extLst>
        </xdr:cNvPr>
        <xdr:cNvSpPr txBox="1"/>
      </xdr:nvSpPr>
      <xdr:spPr>
        <a:xfrm>
          <a:off x="8515427" y="1083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37355</xdr:rowOff>
    </xdr:from>
    <xdr:ext cx="469744" cy="259045"/>
    <xdr:sp macro="" textlink="">
      <xdr:nvSpPr>
        <xdr:cNvPr id="247" name="n_3mainValue【体育館・プール】&#10;一人当たり面積">
          <a:extLst>
            <a:ext uri="{FF2B5EF4-FFF2-40B4-BE49-F238E27FC236}">
              <a16:creationId xmlns:a16="http://schemas.microsoft.com/office/drawing/2014/main" id="{00000000-0008-0000-0200-0000F7000000}"/>
            </a:ext>
          </a:extLst>
        </xdr:cNvPr>
        <xdr:cNvSpPr txBox="1"/>
      </xdr:nvSpPr>
      <xdr:spPr>
        <a:xfrm>
          <a:off x="7626427"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4" name="正方形/長方形 253">
          <a:extLst>
            <a:ext uri="{FF2B5EF4-FFF2-40B4-BE49-F238E27FC236}">
              <a16:creationId xmlns:a16="http://schemas.microsoft.com/office/drawing/2014/main" id="{00000000-0008-0000-0200-0000F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5" name="正方形/長方形 254">
          <a:extLst>
            <a:ext uri="{FF2B5EF4-FFF2-40B4-BE49-F238E27FC236}">
              <a16:creationId xmlns:a16="http://schemas.microsoft.com/office/drawing/2014/main" id="{00000000-0008-0000-0200-0000F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84</xdr:row>
      <xdr:rowOff>106680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flipV="1">
          <a:off x="4634865" y="1331747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110507</xdr:rowOff>
    </xdr:from>
    <xdr:ext cx="405111" cy="259045"/>
    <xdr:sp macro="" textlink="">
      <xdr:nvSpPr>
        <xdr:cNvPr id="271" name="【福祉施設】&#10;有形固定資産減価償却率最小値テキスト">
          <a:extLst>
            <a:ext uri="{FF2B5EF4-FFF2-40B4-BE49-F238E27FC236}">
              <a16:creationId xmlns:a16="http://schemas.microsoft.com/office/drawing/2014/main" id="{00000000-0008-0000-0200-00000F010000}"/>
            </a:ext>
          </a:extLst>
        </xdr:cNvPr>
        <xdr:cNvSpPr txBox="1"/>
      </xdr:nvSpPr>
      <xdr:spPr>
        <a:xfrm>
          <a:off x="4673600"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106680</xdr:rowOff>
    </xdr:from>
    <xdr:to>
      <xdr:col>24</xdr:col>
      <xdr:colOff>152400</xdr:colOff>
      <xdr:row>84</xdr:row>
      <xdr:rowOff>106680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450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73" name="【福祉施設】&#10;有形固定資産減価償却率最大値テキスト">
          <a:extLst>
            <a:ext uri="{FF2B5EF4-FFF2-40B4-BE49-F238E27FC236}">
              <a16:creationId xmlns:a16="http://schemas.microsoft.com/office/drawing/2014/main" id="{00000000-0008-0000-0200-000011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89171</xdr:rowOff>
    </xdr:from>
    <xdr:ext cx="405111" cy="259045"/>
    <xdr:sp macro="" textlink="">
      <xdr:nvSpPr>
        <xdr:cNvPr id="275" name="【福祉施設】&#10;有形固定資産減価償却率平均値テキスト">
          <a:extLst>
            <a:ext uri="{FF2B5EF4-FFF2-40B4-BE49-F238E27FC236}">
              <a16:creationId xmlns:a16="http://schemas.microsoft.com/office/drawing/2014/main" id="{00000000-0008-0000-0200-000013010000}"/>
            </a:ext>
          </a:extLst>
        </xdr:cNvPr>
        <xdr:cNvSpPr txBox="1"/>
      </xdr:nvSpPr>
      <xdr:spPr>
        <a:xfrm>
          <a:off x="4673600" y="13633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110744</xdr:rowOff>
    </xdr:from>
    <xdr:to>
      <xdr:col>24</xdr:col>
      <xdr:colOff>114300</xdr:colOff>
      <xdr:row>80</xdr:row>
      <xdr:rowOff>40894</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45847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90170</xdr:rowOff>
    </xdr:from>
    <xdr:to>
      <xdr:col>20</xdr:col>
      <xdr:colOff>38100</xdr:colOff>
      <xdr:row>80</xdr:row>
      <xdr:rowOff>20320</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3746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51308</xdr:rowOff>
    </xdr:from>
    <xdr:to>
      <xdr:col>15</xdr:col>
      <xdr:colOff>101600</xdr:colOff>
      <xdr:row>79</xdr:row>
      <xdr:rowOff>152908</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2857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49022</xdr:rowOff>
    </xdr:from>
    <xdr:to>
      <xdr:col>10</xdr:col>
      <xdr:colOff>165100</xdr:colOff>
      <xdr:row>79</xdr:row>
      <xdr:rowOff>150622</xdr:rowOff>
    </xdr:to>
    <xdr:sp macro="" textlink="">
      <xdr:nvSpPr>
        <xdr:cNvPr id="279" name="フローチャート: 判断 278">
          <a:extLst>
            <a:ext uri="{FF2B5EF4-FFF2-40B4-BE49-F238E27FC236}">
              <a16:creationId xmlns:a16="http://schemas.microsoft.com/office/drawing/2014/main" id="{00000000-0008-0000-0200-000017010000}"/>
            </a:ext>
          </a:extLst>
        </xdr:cNvPr>
        <xdr:cNvSpPr/>
      </xdr:nvSpPr>
      <xdr:spPr>
        <a:xfrm>
          <a:off x="1968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28448</xdr:rowOff>
    </xdr:from>
    <xdr:to>
      <xdr:col>6</xdr:col>
      <xdr:colOff>38100</xdr:colOff>
      <xdr:row>79</xdr:row>
      <xdr:rowOff>130048</xdr:rowOff>
    </xdr:to>
    <xdr:sp macro="" textlink="">
      <xdr:nvSpPr>
        <xdr:cNvPr id="280" name="フローチャート: 判断 279">
          <a:extLst>
            <a:ext uri="{FF2B5EF4-FFF2-40B4-BE49-F238E27FC236}">
              <a16:creationId xmlns:a16="http://schemas.microsoft.com/office/drawing/2014/main" id="{00000000-0008-0000-0200-000018010000}"/>
            </a:ext>
          </a:extLst>
        </xdr:cNvPr>
        <xdr:cNvSpPr/>
      </xdr:nvSpPr>
      <xdr:spPr>
        <a:xfrm>
          <a:off x="1079500" y="1357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78739</xdr:rowOff>
    </xdr:from>
    <xdr:to>
      <xdr:col>24</xdr:col>
      <xdr:colOff>114300</xdr:colOff>
      <xdr:row>80</xdr:row>
      <xdr:rowOff>8889</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45847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101616</xdr:rowOff>
    </xdr:from>
    <xdr:ext cx="405111" cy="259045"/>
    <xdr:sp macro="" textlink="">
      <xdr:nvSpPr>
        <xdr:cNvPr id="287" name="【福祉施設】&#10;有形固定資産減価償却率該当値テキスト">
          <a:extLst>
            <a:ext uri="{FF2B5EF4-FFF2-40B4-BE49-F238E27FC236}">
              <a16:creationId xmlns:a16="http://schemas.microsoft.com/office/drawing/2014/main" id="{00000000-0008-0000-0200-00001F010000}"/>
            </a:ext>
          </a:extLst>
        </xdr:cNvPr>
        <xdr:cNvSpPr txBox="1"/>
      </xdr:nvSpPr>
      <xdr:spPr>
        <a:xfrm>
          <a:off x="4673600"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28448</xdr:rowOff>
    </xdr:from>
    <xdr:to>
      <xdr:col>20</xdr:col>
      <xdr:colOff>38100</xdr:colOff>
      <xdr:row>79</xdr:row>
      <xdr:rowOff>130048</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3746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79248</xdr:rowOff>
    </xdr:from>
    <xdr:to>
      <xdr:col>24</xdr:col>
      <xdr:colOff>63500</xdr:colOff>
      <xdr:row>79</xdr:row>
      <xdr:rowOff>129539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3797300" y="13623798"/>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126746</xdr:rowOff>
    </xdr:from>
    <xdr:to>
      <xdr:col>15</xdr:col>
      <xdr:colOff>101600</xdr:colOff>
      <xdr:row>79</xdr:row>
      <xdr:rowOff>56896</xdr:rowOff>
    </xdr:to>
    <xdr:sp macro="" textlink="">
      <xdr:nvSpPr>
        <xdr:cNvPr id="290" name="楕円 289">
          <a:extLst>
            <a:ext uri="{FF2B5EF4-FFF2-40B4-BE49-F238E27FC236}">
              <a16:creationId xmlns:a16="http://schemas.microsoft.com/office/drawing/2014/main" id="{00000000-0008-0000-0200-000022010000}"/>
            </a:ext>
          </a:extLst>
        </xdr:cNvPr>
        <xdr:cNvSpPr/>
      </xdr:nvSpPr>
      <xdr:spPr>
        <a:xfrm>
          <a:off x="2857500" y="1349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xdr:rowOff>
    </xdr:from>
    <xdr:to>
      <xdr:col>19</xdr:col>
      <xdr:colOff>177800</xdr:colOff>
      <xdr:row>79</xdr:row>
      <xdr:rowOff>79248</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2908300" y="1355064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87885</xdr:rowOff>
    </xdr:from>
    <xdr:to>
      <xdr:col>10</xdr:col>
      <xdr:colOff>165100</xdr:colOff>
      <xdr:row>79</xdr:row>
      <xdr:rowOff>18035</xdr:rowOff>
    </xdr:to>
    <xdr:sp macro="" textlink="">
      <xdr:nvSpPr>
        <xdr:cNvPr id="292" name="楕円 291">
          <a:extLst>
            <a:ext uri="{FF2B5EF4-FFF2-40B4-BE49-F238E27FC236}">
              <a16:creationId xmlns:a16="http://schemas.microsoft.com/office/drawing/2014/main" id="{00000000-0008-0000-0200-000024010000}"/>
            </a:ext>
          </a:extLst>
        </xdr:cNvPr>
        <xdr:cNvSpPr/>
      </xdr:nvSpPr>
      <xdr:spPr>
        <a:xfrm>
          <a:off x="1968500" y="1346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138685</xdr:rowOff>
    </xdr:from>
    <xdr:to>
      <xdr:col>15</xdr:col>
      <xdr:colOff>50800</xdr:colOff>
      <xdr:row>79</xdr:row>
      <xdr:rowOff>6096</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2019300" y="13511785"/>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11447</xdr:rowOff>
    </xdr:from>
    <xdr:ext cx="405111" cy="259045"/>
    <xdr:sp macro="" textlink="">
      <xdr:nvSpPr>
        <xdr:cNvPr id="294" name="n_1aveValue【福祉施設】&#10;有形固定資産減価償却率">
          <a:extLst>
            <a:ext uri="{FF2B5EF4-FFF2-40B4-BE49-F238E27FC236}">
              <a16:creationId xmlns:a16="http://schemas.microsoft.com/office/drawing/2014/main" id="{00000000-0008-0000-0200-000026010000}"/>
            </a:ext>
          </a:extLst>
        </xdr:cNvPr>
        <xdr:cNvSpPr txBox="1"/>
      </xdr:nvSpPr>
      <xdr:spPr>
        <a:xfrm>
          <a:off x="35820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144035</xdr:rowOff>
    </xdr:from>
    <xdr:ext cx="405111" cy="259045"/>
    <xdr:sp macro="" textlink="">
      <xdr:nvSpPr>
        <xdr:cNvPr id="295" name="n_2aveValue【福祉施設】&#10;有形固定資産減価償却率">
          <a:extLst>
            <a:ext uri="{FF2B5EF4-FFF2-40B4-BE49-F238E27FC236}">
              <a16:creationId xmlns:a16="http://schemas.microsoft.com/office/drawing/2014/main" id="{00000000-0008-0000-0200-000027010000}"/>
            </a:ext>
          </a:extLst>
        </xdr:cNvPr>
        <xdr:cNvSpPr txBox="1"/>
      </xdr:nvSpPr>
      <xdr:spPr>
        <a:xfrm>
          <a:off x="2705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141749</xdr:rowOff>
    </xdr:from>
    <xdr:ext cx="405111" cy="259045"/>
    <xdr:sp macro="" textlink="">
      <xdr:nvSpPr>
        <xdr:cNvPr id="296" name="n_3aveValue【福祉施設】&#10;有形固定資産減価償却率">
          <a:extLst>
            <a:ext uri="{FF2B5EF4-FFF2-40B4-BE49-F238E27FC236}">
              <a16:creationId xmlns:a16="http://schemas.microsoft.com/office/drawing/2014/main" id="{00000000-0008-0000-0200-000028010000}"/>
            </a:ext>
          </a:extLst>
        </xdr:cNvPr>
        <xdr:cNvSpPr txBox="1"/>
      </xdr:nvSpPr>
      <xdr:spPr>
        <a:xfrm>
          <a:off x="1816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146575</xdr:rowOff>
    </xdr:from>
    <xdr:ext cx="405111" cy="259045"/>
    <xdr:sp macro="" textlink="">
      <xdr:nvSpPr>
        <xdr:cNvPr id="297" name="n_4aveValue【福祉施設】&#10;有形固定資産減価償却率">
          <a:extLst>
            <a:ext uri="{FF2B5EF4-FFF2-40B4-BE49-F238E27FC236}">
              <a16:creationId xmlns:a16="http://schemas.microsoft.com/office/drawing/2014/main" id="{00000000-0008-0000-0200-000029010000}"/>
            </a:ext>
          </a:extLst>
        </xdr:cNvPr>
        <xdr:cNvSpPr txBox="1"/>
      </xdr:nvSpPr>
      <xdr:spPr>
        <a:xfrm>
          <a:off x="927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146575</xdr:rowOff>
    </xdr:from>
    <xdr:ext cx="405111" cy="259045"/>
    <xdr:sp macro="" textlink="">
      <xdr:nvSpPr>
        <xdr:cNvPr id="298" name="n_1mainValue【福祉施設】&#10;有形固定資産減価償却率">
          <a:extLst>
            <a:ext uri="{FF2B5EF4-FFF2-40B4-BE49-F238E27FC236}">
              <a16:creationId xmlns:a16="http://schemas.microsoft.com/office/drawing/2014/main" id="{00000000-0008-0000-0200-00002A010000}"/>
            </a:ext>
          </a:extLst>
        </xdr:cNvPr>
        <xdr:cNvSpPr txBox="1"/>
      </xdr:nvSpPr>
      <xdr:spPr>
        <a:xfrm>
          <a:off x="35820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73423</xdr:rowOff>
    </xdr:from>
    <xdr:ext cx="405111" cy="259045"/>
    <xdr:sp macro="" textlink="">
      <xdr:nvSpPr>
        <xdr:cNvPr id="299" name="n_2mainValue【福祉施設】&#10;有形固定資産減価償却率">
          <a:extLst>
            <a:ext uri="{FF2B5EF4-FFF2-40B4-BE49-F238E27FC236}">
              <a16:creationId xmlns:a16="http://schemas.microsoft.com/office/drawing/2014/main" id="{00000000-0008-0000-0200-00002B010000}"/>
            </a:ext>
          </a:extLst>
        </xdr:cNvPr>
        <xdr:cNvSpPr txBox="1"/>
      </xdr:nvSpPr>
      <xdr:spPr>
        <a:xfrm>
          <a:off x="2705744" y="1327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34562</xdr:rowOff>
    </xdr:from>
    <xdr:ext cx="405111" cy="259045"/>
    <xdr:sp macro="" textlink="">
      <xdr:nvSpPr>
        <xdr:cNvPr id="300" name="n_3mainValue【福祉施設】&#10;有形固定資産減価償却率">
          <a:extLst>
            <a:ext uri="{FF2B5EF4-FFF2-40B4-BE49-F238E27FC236}">
              <a16:creationId xmlns:a16="http://schemas.microsoft.com/office/drawing/2014/main" id="{00000000-0008-0000-0200-00002C010000}"/>
            </a:ext>
          </a:extLst>
        </xdr:cNvPr>
        <xdr:cNvSpPr txBox="1"/>
      </xdr:nvSpPr>
      <xdr:spPr>
        <a:xfrm>
          <a:off x="1816744" y="1323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5" name="正方形/長方形 304">
          <a:extLst>
            <a:ext uri="{FF2B5EF4-FFF2-40B4-BE49-F238E27FC236}">
              <a16:creationId xmlns:a16="http://schemas.microsoft.com/office/drawing/2014/main" id="{00000000-0008-0000-0200-00003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200-00003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200-00003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8" name="正方形/長方形 307">
          <a:extLst>
            <a:ext uri="{FF2B5EF4-FFF2-40B4-BE49-F238E27FC236}">
              <a16:creationId xmlns:a16="http://schemas.microsoft.com/office/drawing/2014/main" id="{00000000-0008-0000-0200-000034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2" name="テキスト ボックス 321">
          <a:extLst>
            <a:ext uri="{FF2B5EF4-FFF2-40B4-BE49-F238E27FC236}">
              <a16:creationId xmlns:a16="http://schemas.microsoft.com/office/drawing/2014/main" id="{00000000-0008-0000-0200-000042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2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2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福祉施設】&#10;一人当たり面積グラフ枠">
          <a:extLst>
            <a:ext uri="{FF2B5EF4-FFF2-40B4-BE49-F238E27FC236}">
              <a16:creationId xmlns:a16="http://schemas.microsoft.com/office/drawing/2014/main" id="{00000000-0008-0000-02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155121</xdr:rowOff>
    </xdr:from>
    <xdr:to>
      <xdr:col>54</xdr:col>
      <xdr:colOff>189865</xdr:colOff>
      <xdr:row>86</xdr:row>
      <xdr:rowOff>125186</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flipV="1">
          <a:off x="10476865" y="13356771"/>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27" name="【福祉施設】&#10;一人当たり面積最小値テキスト">
          <a:extLst>
            <a:ext uri="{FF2B5EF4-FFF2-40B4-BE49-F238E27FC236}">
              <a16:creationId xmlns:a16="http://schemas.microsoft.com/office/drawing/2014/main" id="{00000000-0008-0000-0200-000047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101798</xdr:rowOff>
    </xdr:from>
    <xdr:ext cx="469744" cy="259045"/>
    <xdr:sp macro="" textlink="">
      <xdr:nvSpPr>
        <xdr:cNvPr id="329" name="【福祉施設】&#10;一人当たり面積最大値テキスト">
          <a:extLst>
            <a:ext uri="{FF2B5EF4-FFF2-40B4-BE49-F238E27FC236}">
              <a16:creationId xmlns:a16="http://schemas.microsoft.com/office/drawing/2014/main" id="{00000000-0008-0000-0200-000049010000}"/>
            </a:ext>
          </a:extLst>
        </xdr:cNvPr>
        <xdr:cNvSpPr txBox="1"/>
      </xdr:nvSpPr>
      <xdr:spPr>
        <a:xfrm>
          <a:off x="10515600" y="1313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155121</xdr:rowOff>
    </xdr:from>
    <xdr:to>
      <xdr:col>55</xdr:col>
      <xdr:colOff>88900</xdr:colOff>
      <xdr:row>77</xdr:row>
      <xdr:rowOff>155121</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10388600" y="1335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66420</xdr:rowOff>
    </xdr:from>
    <xdr:ext cx="469744" cy="259045"/>
    <xdr:sp macro="" textlink="">
      <xdr:nvSpPr>
        <xdr:cNvPr id="331" name="【福祉施設】&#10;一人当たり面積平均値テキスト">
          <a:extLst>
            <a:ext uri="{FF2B5EF4-FFF2-40B4-BE49-F238E27FC236}">
              <a16:creationId xmlns:a16="http://schemas.microsoft.com/office/drawing/2014/main" id="{00000000-0008-0000-0200-00004B010000}"/>
            </a:ext>
          </a:extLst>
        </xdr:cNvPr>
        <xdr:cNvSpPr txBox="1"/>
      </xdr:nvSpPr>
      <xdr:spPr>
        <a:xfrm>
          <a:off x="10515600" y="1429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32" name="フローチャート: 判断 331">
          <a:extLst>
            <a:ext uri="{FF2B5EF4-FFF2-40B4-BE49-F238E27FC236}">
              <a16:creationId xmlns:a16="http://schemas.microsoft.com/office/drawing/2014/main" id="{00000000-0008-0000-0200-00004C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33" name="フローチャート: 判断 332">
          <a:extLst>
            <a:ext uri="{FF2B5EF4-FFF2-40B4-BE49-F238E27FC236}">
              <a16:creationId xmlns:a16="http://schemas.microsoft.com/office/drawing/2014/main" id="{00000000-0008-0000-0200-00004D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44450</xdr:rowOff>
    </xdr:from>
    <xdr:to>
      <xdr:col>46</xdr:col>
      <xdr:colOff>38100</xdr:colOff>
      <xdr:row>83</xdr:row>
      <xdr:rowOff>146050</xdr:rowOff>
    </xdr:to>
    <xdr:sp macro="" textlink="">
      <xdr:nvSpPr>
        <xdr:cNvPr id="334" name="フローチャート: 判断 333">
          <a:extLst>
            <a:ext uri="{FF2B5EF4-FFF2-40B4-BE49-F238E27FC236}">
              <a16:creationId xmlns:a16="http://schemas.microsoft.com/office/drawing/2014/main" id="{00000000-0008-0000-0200-00004E010000}"/>
            </a:ext>
          </a:extLst>
        </xdr:cNvPr>
        <xdr:cNvSpPr/>
      </xdr:nvSpPr>
      <xdr:spPr>
        <a:xfrm>
          <a:off x="8699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98879</xdr:rowOff>
    </xdr:from>
    <xdr:to>
      <xdr:col>41</xdr:col>
      <xdr:colOff>101600</xdr:colOff>
      <xdr:row>84</xdr:row>
      <xdr:rowOff>29029</xdr:rowOff>
    </xdr:to>
    <xdr:sp macro="" textlink="">
      <xdr:nvSpPr>
        <xdr:cNvPr id="335" name="フローチャート: 判断 334">
          <a:extLst>
            <a:ext uri="{FF2B5EF4-FFF2-40B4-BE49-F238E27FC236}">
              <a16:creationId xmlns:a16="http://schemas.microsoft.com/office/drawing/2014/main" id="{00000000-0008-0000-0200-00004F010000}"/>
            </a:ext>
          </a:extLst>
        </xdr:cNvPr>
        <xdr:cNvSpPr/>
      </xdr:nvSpPr>
      <xdr:spPr>
        <a:xfrm>
          <a:off x="7810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131536</xdr:rowOff>
    </xdr:from>
    <xdr:to>
      <xdr:col>36</xdr:col>
      <xdr:colOff>165100</xdr:colOff>
      <xdr:row>84</xdr:row>
      <xdr:rowOff>61686</xdr:rowOff>
    </xdr:to>
    <xdr:sp macro="" textlink="">
      <xdr:nvSpPr>
        <xdr:cNvPr id="336" name="フローチャート: 判断 335">
          <a:extLst>
            <a:ext uri="{FF2B5EF4-FFF2-40B4-BE49-F238E27FC236}">
              <a16:creationId xmlns:a16="http://schemas.microsoft.com/office/drawing/2014/main" id="{00000000-0008-0000-0200-000050010000}"/>
            </a:ext>
          </a:extLst>
        </xdr:cNvPr>
        <xdr:cNvSpPr/>
      </xdr:nvSpPr>
      <xdr:spPr>
        <a:xfrm>
          <a:off x="6921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126093</xdr:rowOff>
    </xdr:from>
    <xdr:to>
      <xdr:col>55</xdr:col>
      <xdr:colOff>50800</xdr:colOff>
      <xdr:row>82</xdr:row>
      <xdr:rowOff>56243</xdr:rowOff>
    </xdr:to>
    <xdr:sp macro="" textlink="">
      <xdr:nvSpPr>
        <xdr:cNvPr id="342" name="楕円 341">
          <a:extLst>
            <a:ext uri="{FF2B5EF4-FFF2-40B4-BE49-F238E27FC236}">
              <a16:creationId xmlns:a16="http://schemas.microsoft.com/office/drawing/2014/main" id="{00000000-0008-0000-0200-000056010000}"/>
            </a:ext>
          </a:extLst>
        </xdr:cNvPr>
        <xdr:cNvSpPr/>
      </xdr:nvSpPr>
      <xdr:spPr>
        <a:xfrm>
          <a:off x="104267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148970</xdr:rowOff>
    </xdr:from>
    <xdr:ext cx="469744" cy="259045"/>
    <xdr:sp macro="" textlink="">
      <xdr:nvSpPr>
        <xdr:cNvPr id="343" name="【福祉施設】&#10;一人当たり面積該当値テキスト">
          <a:extLst>
            <a:ext uri="{FF2B5EF4-FFF2-40B4-BE49-F238E27FC236}">
              <a16:creationId xmlns:a16="http://schemas.microsoft.com/office/drawing/2014/main" id="{00000000-0008-0000-0200-000057010000}"/>
            </a:ext>
          </a:extLst>
        </xdr:cNvPr>
        <xdr:cNvSpPr txBox="1"/>
      </xdr:nvSpPr>
      <xdr:spPr>
        <a:xfrm>
          <a:off x="10515600" y="1386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126093</xdr:rowOff>
    </xdr:from>
    <xdr:to>
      <xdr:col>50</xdr:col>
      <xdr:colOff>165100</xdr:colOff>
      <xdr:row>82</xdr:row>
      <xdr:rowOff>56243</xdr:rowOff>
    </xdr:to>
    <xdr:sp macro="" textlink="">
      <xdr:nvSpPr>
        <xdr:cNvPr id="344" name="楕円 343">
          <a:extLst>
            <a:ext uri="{FF2B5EF4-FFF2-40B4-BE49-F238E27FC236}">
              <a16:creationId xmlns:a16="http://schemas.microsoft.com/office/drawing/2014/main" id="{00000000-0008-0000-0200-000058010000}"/>
            </a:ext>
          </a:extLst>
        </xdr:cNvPr>
        <xdr:cNvSpPr/>
      </xdr:nvSpPr>
      <xdr:spPr>
        <a:xfrm>
          <a:off x="9588500" y="1401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5443</xdr:rowOff>
    </xdr:from>
    <xdr:to>
      <xdr:col>55</xdr:col>
      <xdr:colOff>0</xdr:colOff>
      <xdr:row>82</xdr:row>
      <xdr:rowOff>5443</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9639300" y="1406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147864</xdr:rowOff>
    </xdr:from>
    <xdr:to>
      <xdr:col>46</xdr:col>
      <xdr:colOff>38100</xdr:colOff>
      <xdr:row>82</xdr:row>
      <xdr:rowOff>78014</xdr:rowOff>
    </xdr:to>
    <xdr:sp macro="" textlink="">
      <xdr:nvSpPr>
        <xdr:cNvPr id="346" name="楕円 345">
          <a:extLst>
            <a:ext uri="{FF2B5EF4-FFF2-40B4-BE49-F238E27FC236}">
              <a16:creationId xmlns:a16="http://schemas.microsoft.com/office/drawing/2014/main" id="{00000000-0008-0000-0200-00005A010000}"/>
            </a:ext>
          </a:extLst>
        </xdr:cNvPr>
        <xdr:cNvSpPr/>
      </xdr:nvSpPr>
      <xdr:spPr>
        <a:xfrm>
          <a:off x="8699500" y="1403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5443</xdr:rowOff>
    </xdr:from>
    <xdr:to>
      <xdr:col>50</xdr:col>
      <xdr:colOff>114300</xdr:colOff>
      <xdr:row>82</xdr:row>
      <xdr:rowOff>27214</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flipV="1">
          <a:off x="8750300" y="14064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169636</xdr:rowOff>
    </xdr:from>
    <xdr:to>
      <xdr:col>41</xdr:col>
      <xdr:colOff>101600</xdr:colOff>
      <xdr:row>82</xdr:row>
      <xdr:rowOff>99786</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7810500" y="1405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27214</xdr:rowOff>
    </xdr:from>
    <xdr:to>
      <xdr:col>45</xdr:col>
      <xdr:colOff>177800</xdr:colOff>
      <xdr:row>82</xdr:row>
      <xdr:rowOff>48986</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flipV="1">
          <a:off x="7861300" y="140861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50" name="n_1aveValue【福祉施設】&#10;一人当たり面積">
          <a:extLst>
            <a:ext uri="{FF2B5EF4-FFF2-40B4-BE49-F238E27FC236}">
              <a16:creationId xmlns:a16="http://schemas.microsoft.com/office/drawing/2014/main" id="{00000000-0008-0000-0200-00005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137177</xdr:rowOff>
    </xdr:from>
    <xdr:ext cx="469744" cy="259045"/>
    <xdr:sp macro="" textlink="">
      <xdr:nvSpPr>
        <xdr:cNvPr id="351" name="n_2aveValue【福祉施設】&#10;一人当たり面積">
          <a:extLst>
            <a:ext uri="{FF2B5EF4-FFF2-40B4-BE49-F238E27FC236}">
              <a16:creationId xmlns:a16="http://schemas.microsoft.com/office/drawing/2014/main" id="{00000000-0008-0000-0200-00005F010000}"/>
            </a:ext>
          </a:extLst>
        </xdr:cNvPr>
        <xdr:cNvSpPr txBox="1"/>
      </xdr:nvSpPr>
      <xdr:spPr>
        <a:xfrm>
          <a:off x="8515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20156</xdr:rowOff>
    </xdr:from>
    <xdr:ext cx="469744" cy="259045"/>
    <xdr:sp macro="" textlink="">
      <xdr:nvSpPr>
        <xdr:cNvPr id="352" name="n_3aveValue【福祉施設】&#10;一人当たり面積">
          <a:extLst>
            <a:ext uri="{FF2B5EF4-FFF2-40B4-BE49-F238E27FC236}">
              <a16:creationId xmlns:a16="http://schemas.microsoft.com/office/drawing/2014/main" id="{00000000-0008-0000-0200-000060010000}"/>
            </a:ext>
          </a:extLst>
        </xdr:cNvPr>
        <xdr:cNvSpPr txBox="1"/>
      </xdr:nvSpPr>
      <xdr:spPr>
        <a:xfrm>
          <a:off x="7626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78213</xdr:rowOff>
    </xdr:from>
    <xdr:ext cx="469744" cy="259045"/>
    <xdr:sp macro="" textlink="">
      <xdr:nvSpPr>
        <xdr:cNvPr id="353" name="n_4aveValue【福祉施設】&#10;一人当たり面積">
          <a:extLst>
            <a:ext uri="{FF2B5EF4-FFF2-40B4-BE49-F238E27FC236}">
              <a16:creationId xmlns:a16="http://schemas.microsoft.com/office/drawing/2014/main" id="{00000000-0008-0000-0200-000061010000}"/>
            </a:ext>
          </a:extLst>
        </xdr:cNvPr>
        <xdr:cNvSpPr txBox="1"/>
      </xdr:nvSpPr>
      <xdr:spPr>
        <a:xfrm>
          <a:off x="6737427" y="141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72770</xdr:rowOff>
    </xdr:from>
    <xdr:ext cx="469744" cy="259045"/>
    <xdr:sp macro="" textlink="">
      <xdr:nvSpPr>
        <xdr:cNvPr id="354" name="n_1mainValue【福祉施設】&#10;一人当たり面積">
          <a:extLst>
            <a:ext uri="{FF2B5EF4-FFF2-40B4-BE49-F238E27FC236}">
              <a16:creationId xmlns:a16="http://schemas.microsoft.com/office/drawing/2014/main" id="{00000000-0008-0000-0200-000062010000}"/>
            </a:ext>
          </a:extLst>
        </xdr:cNvPr>
        <xdr:cNvSpPr txBox="1"/>
      </xdr:nvSpPr>
      <xdr:spPr>
        <a:xfrm>
          <a:off x="93917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94541</xdr:rowOff>
    </xdr:from>
    <xdr:ext cx="469744" cy="259045"/>
    <xdr:sp macro="" textlink="">
      <xdr:nvSpPr>
        <xdr:cNvPr id="355" name="n_2mainValue【福祉施設】&#10;一人当たり面積">
          <a:extLst>
            <a:ext uri="{FF2B5EF4-FFF2-40B4-BE49-F238E27FC236}">
              <a16:creationId xmlns:a16="http://schemas.microsoft.com/office/drawing/2014/main" id="{00000000-0008-0000-0200-000063010000}"/>
            </a:ext>
          </a:extLst>
        </xdr:cNvPr>
        <xdr:cNvSpPr txBox="1"/>
      </xdr:nvSpPr>
      <xdr:spPr>
        <a:xfrm>
          <a:off x="8515427" y="13810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116313</xdr:rowOff>
    </xdr:from>
    <xdr:ext cx="469744" cy="259045"/>
    <xdr:sp macro="" textlink="">
      <xdr:nvSpPr>
        <xdr:cNvPr id="356" name="n_3mainValue【福祉施設】&#10;一人当たり面積">
          <a:extLst>
            <a:ext uri="{FF2B5EF4-FFF2-40B4-BE49-F238E27FC236}">
              <a16:creationId xmlns:a16="http://schemas.microsoft.com/office/drawing/2014/main" id="{00000000-0008-0000-0200-000064010000}"/>
            </a:ext>
          </a:extLst>
        </xdr:cNvPr>
        <xdr:cNvSpPr txBox="1"/>
      </xdr:nvSpPr>
      <xdr:spPr>
        <a:xfrm>
          <a:off x="7626427" y="1383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5" name="テキスト ボックス 364">
          <a:extLst>
            <a:ext uri="{FF2B5EF4-FFF2-40B4-BE49-F238E27FC236}">
              <a16:creationId xmlns:a16="http://schemas.microsoft.com/office/drawing/2014/main" id="{00000000-0008-0000-0200-00006D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市民会館】&#10;有形固定資産減価償却率グラフ枠">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136616</xdr:rowOff>
    </xdr:from>
    <xdr:to>
      <xdr:col>24</xdr:col>
      <xdr:colOff>62865</xdr:colOff>
      <xdr:row>109</xdr:row>
      <xdr:rowOff>35379</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flipV="1">
          <a:off x="4634865" y="17281616"/>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3" name="【市民会館】&#10;有形固定資産減価償却率最小値テキスト">
          <a:extLst>
            <a:ext uri="{FF2B5EF4-FFF2-40B4-BE49-F238E27FC236}">
              <a16:creationId xmlns:a16="http://schemas.microsoft.com/office/drawing/2014/main" id="{00000000-0008-0000-0200-00007F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83293</xdr:rowOff>
    </xdr:from>
    <xdr:ext cx="405111" cy="259045"/>
    <xdr:sp macro="" textlink="">
      <xdr:nvSpPr>
        <xdr:cNvPr id="385" name="【市民会館】&#10;有形固定資産減価償却率最大値テキスト">
          <a:extLst>
            <a:ext uri="{FF2B5EF4-FFF2-40B4-BE49-F238E27FC236}">
              <a16:creationId xmlns:a16="http://schemas.microsoft.com/office/drawing/2014/main" id="{00000000-0008-0000-0200-000081010000}"/>
            </a:ext>
          </a:extLst>
        </xdr:cNvPr>
        <xdr:cNvSpPr txBox="1"/>
      </xdr:nvSpPr>
      <xdr:spPr>
        <a:xfrm>
          <a:off x="4673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136616</xdr:rowOff>
    </xdr:from>
    <xdr:to>
      <xdr:col>24</xdr:col>
      <xdr:colOff>152400</xdr:colOff>
      <xdr:row>100</xdr:row>
      <xdr:rowOff>136616</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4546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49909</xdr:rowOff>
    </xdr:from>
    <xdr:ext cx="405111" cy="259045"/>
    <xdr:sp macro="" textlink="">
      <xdr:nvSpPr>
        <xdr:cNvPr id="387" name="【市民会館】&#10;有形固定資産減価償却率平均値テキスト">
          <a:extLst>
            <a:ext uri="{FF2B5EF4-FFF2-40B4-BE49-F238E27FC236}">
              <a16:creationId xmlns:a16="http://schemas.microsoft.com/office/drawing/2014/main" id="{00000000-0008-0000-0200-000083010000}"/>
            </a:ext>
          </a:extLst>
        </xdr:cNvPr>
        <xdr:cNvSpPr txBox="1"/>
      </xdr:nvSpPr>
      <xdr:spPr>
        <a:xfrm>
          <a:off x="4673600" y="177092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27032</xdr:rowOff>
    </xdr:from>
    <xdr:to>
      <xdr:col>24</xdr:col>
      <xdr:colOff>114300</xdr:colOff>
      <xdr:row>104</xdr:row>
      <xdr:rowOff>128632</xdr:rowOff>
    </xdr:to>
    <xdr:sp macro="" textlink="">
      <xdr:nvSpPr>
        <xdr:cNvPr id="388" name="フローチャート: 判断 387">
          <a:extLst>
            <a:ext uri="{FF2B5EF4-FFF2-40B4-BE49-F238E27FC236}">
              <a16:creationId xmlns:a16="http://schemas.microsoft.com/office/drawing/2014/main" id="{00000000-0008-0000-0200-000084010000}"/>
            </a:ext>
          </a:extLst>
        </xdr:cNvPr>
        <xdr:cNvSpPr/>
      </xdr:nvSpPr>
      <xdr:spPr>
        <a:xfrm>
          <a:off x="45847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389" name="フローチャート: 判断 388">
          <a:extLst>
            <a:ext uri="{FF2B5EF4-FFF2-40B4-BE49-F238E27FC236}">
              <a16:creationId xmlns:a16="http://schemas.microsoft.com/office/drawing/2014/main" id="{00000000-0008-0000-0200-000085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27032</xdr:rowOff>
    </xdr:from>
    <xdr:to>
      <xdr:col>15</xdr:col>
      <xdr:colOff>101600</xdr:colOff>
      <xdr:row>104</xdr:row>
      <xdr:rowOff>128632</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2857500" y="1785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167458</xdr:rowOff>
    </xdr:from>
    <xdr:to>
      <xdr:col>10</xdr:col>
      <xdr:colOff>165100</xdr:colOff>
      <xdr:row>104</xdr:row>
      <xdr:rowOff>97608</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968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61323</xdr:rowOff>
    </xdr:from>
    <xdr:to>
      <xdr:col>6</xdr:col>
      <xdr:colOff>38100</xdr:colOff>
      <xdr:row>104</xdr:row>
      <xdr:rowOff>162923</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0795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156029</xdr:rowOff>
    </xdr:from>
    <xdr:to>
      <xdr:col>24</xdr:col>
      <xdr:colOff>114300</xdr:colOff>
      <xdr:row>109</xdr:row>
      <xdr:rowOff>86179</xdr:rowOff>
    </xdr:to>
    <xdr:sp macro="" textlink="">
      <xdr:nvSpPr>
        <xdr:cNvPr id="398" name="楕円 397">
          <a:extLst>
            <a:ext uri="{FF2B5EF4-FFF2-40B4-BE49-F238E27FC236}">
              <a16:creationId xmlns:a16="http://schemas.microsoft.com/office/drawing/2014/main" id="{00000000-0008-0000-0200-00008E010000}"/>
            </a:ext>
          </a:extLst>
        </xdr:cNvPr>
        <xdr:cNvSpPr/>
      </xdr:nvSpPr>
      <xdr:spPr>
        <a:xfrm>
          <a:off x="4584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108</xdr:row>
      <xdr:rowOff>70956</xdr:rowOff>
    </xdr:from>
    <xdr:ext cx="469744" cy="259045"/>
    <xdr:sp macro="" textlink="">
      <xdr:nvSpPr>
        <xdr:cNvPr id="399" name="【市民会館】&#10;有形固定資産減価償却率該当値テキスト">
          <a:extLst>
            <a:ext uri="{FF2B5EF4-FFF2-40B4-BE49-F238E27FC236}">
              <a16:creationId xmlns:a16="http://schemas.microsoft.com/office/drawing/2014/main" id="{00000000-0008-0000-0200-00008F010000}"/>
            </a:ext>
          </a:extLst>
        </xdr:cNvPr>
        <xdr:cNvSpPr txBox="1"/>
      </xdr:nvSpPr>
      <xdr:spPr>
        <a:xfrm>
          <a:off x="4673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156029</xdr:rowOff>
    </xdr:from>
    <xdr:to>
      <xdr:col>20</xdr:col>
      <xdr:colOff>38100</xdr:colOff>
      <xdr:row>109</xdr:row>
      <xdr:rowOff>86179</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3746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109</xdr:row>
      <xdr:rowOff>35379</xdr:rowOff>
    </xdr:from>
    <xdr:to>
      <xdr:col>24</xdr:col>
      <xdr:colOff>63500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3797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156029</xdr:rowOff>
    </xdr:from>
    <xdr:to>
      <xdr:col>15</xdr:col>
      <xdr:colOff>101600</xdr:colOff>
      <xdr:row>109</xdr:row>
      <xdr:rowOff>86179</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109</xdr:row>
      <xdr:rowOff>35379</xdr:rowOff>
    </xdr:from>
    <xdr:to>
      <xdr:col>19</xdr:col>
      <xdr:colOff>177800</xdr:colOff>
      <xdr:row>109</xdr:row>
      <xdr:rowOff>35379</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2908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11265</xdr:rowOff>
    </xdr:from>
    <xdr:ext cx="405111" cy="259045"/>
    <xdr:sp macro="" textlink="">
      <xdr:nvSpPr>
        <xdr:cNvPr id="406" name="n_1aveValue【市民会館】&#10;有形固定資産減価償却率">
          <a:extLst>
            <a:ext uri="{FF2B5EF4-FFF2-40B4-BE49-F238E27FC236}">
              <a16:creationId xmlns:a16="http://schemas.microsoft.com/office/drawing/2014/main" id="{00000000-0008-0000-0200-000096010000}"/>
            </a:ext>
          </a:extLst>
        </xdr:cNvPr>
        <xdr:cNvSpPr txBox="1"/>
      </xdr:nvSpPr>
      <xdr:spPr>
        <a:xfrm>
          <a:off x="3582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145159</xdr:rowOff>
    </xdr:from>
    <xdr:ext cx="405111" cy="259045"/>
    <xdr:sp macro="" textlink="">
      <xdr:nvSpPr>
        <xdr:cNvPr id="407" name="n_2aveValue【市民会館】&#10;有形固定資産減価償却率">
          <a:extLst>
            <a:ext uri="{FF2B5EF4-FFF2-40B4-BE49-F238E27FC236}">
              <a16:creationId xmlns:a16="http://schemas.microsoft.com/office/drawing/2014/main" id="{00000000-0008-0000-0200-000097010000}"/>
            </a:ext>
          </a:extLst>
        </xdr:cNvPr>
        <xdr:cNvSpPr txBox="1"/>
      </xdr:nvSpPr>
      <xdr:spPr>
        <a:xfrm>
          <a:off x="2705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114135</xdr:rowOff>
    </xdr:from>
    <xdr:ext cx="405111" cy="259045"/>
    <xdr:sp macro="" textlink="">
      <xdr:nvSpPr>
        <xdr:cNvPr id="408" name="n_3aveValue【市民会館】&#10;有形固定資産減価償却率">
          <a:extLst>
            <a:ext uri="{FF2B5EF4-FFF2-40B4-BE49-F238E27FC236}">
              <a16:creationId xmlns:a16="http://schemas.microsoft.com/office/drawing/2014/main" id="{00000000-0008-0000-0200-000098010000}"/>
            </a:ext>
          </a:extLst>
        </xdr:cNvPr>
        <xdr:cNvSpPr txBox="1"/>
      </xdr:nvSpPr>
      <xdr:spPr>
        <a:xfrm>
          <a:off x="1816744" y="1760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8000</xdr:rowOff>
    </xdr:from>
    <xdr:ext cx="405111" cy="259045"/>
    <xdr:sp macro="" textlink="">
      <xdr:nvSpPr>
        <xdr:cNvPr id="409" name="n_4aveValue【市民会館】&#10;有形固定資産減価償却率">
          <a:extLst>
            <a:ext uri="{FF2B5EF4-FFF2-40B4-BE49-F238E27FC236}">
              <a16:creationId xmlns:a16="http://schemas.microsoft.com/office/drawing/2014/main" id="{00000000-0008-0000-0200-000099010000}"/>
            </a:ext>
          </a:extLst>
        </xdr:cNvPr>
        <xdr:cNvSpPr txBox="1"/>
      </xdr:nvSpPr>
      <xdr:spPr>
        <a:xfrm>
          <a:off x="927744" y="1766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109</xdr:row>
      <xdr:rowOff>77306</xdr:rowOff>
    </xdr:from>
    <xdr:ext cx="469744" cy="259045"/>
    <xdr:sp macro="" textlink="">
      <xdr:nvSpPr>
        <xdr:cNvPr id="410" name="n_1mainValue【市民会館】&#10;有形固定資産減価償却率">
          <a:extLst>
            <a:ext uri="{FF2B5EF4-FFF2-40B4-BE49-F238E27FC236}">
              <a16:creationId xmlns:a16="http://schemas.microsoft.com/office/drawing/2014/main" id="{00000000-0008-0000-0200-00009A010000}"/>
            </a:ext>
          </a:extLst>
        </xdr:cNvPr>
        <xdr:cNvSpPr txBox="1"/>
      </xdr:nvSpPr>
      <xdr:spPr>
        <a:xfrm>
          <a:off x="3549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411" name="n_2mainValue【市民会館】&#10;有形固定資産減価償却率">
          <a:extLst>
            <a:ext uri="{FF2B5EF4-FFF2-40B4-BE49-F238E27FC236}">
              <a16:creationId xmlns:a16="http://schemas.microsoft.com/office/drawing/2014/main" id="{00000000-0008-0000-0200-00009B010000}"/>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412" name="n_3mainValue【市民会館】&#10;有形固定資産減価償却率">
          <a:extLst>
            <a:ext uri="{FF2B5EF4-FFF2-40B4-BE49-F238E27FC236}">
              <a16:creationId xmlns:a16="http://schemas.microsoft.com/office/drawing/2014/main" id="{00000000-0008-0000-0200-00009C010000}"/>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1" name="【市民会館】&#10;一人当たり面積グラフ枠">
          <a:extLst>
            <a:ext uri="{FF2B5EF4-FFF2-40B4-BE49-F238E27FC236}">
              <a16:creationId xmlns:a16="http://schemas.microsoft.com/office/drawing/2014/main" id="{00000000-0008-0000-0200-0000AF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33" name="【市民会館】&#10;一人当たり面積最小値テキスト">
          <a:extLst>
            <a:ext uri="{FF2B5EF4-FFF2-40B4-BE49-F238E27FC236}">
              <a16:creationId xmlns:a16="http://schemas.microsoft.com/office/drawing/2014/main" id="{00000000-0008-0000-0200-0000B1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35" name="【市民会館】&#10;一人当たり面積最大値テキスト">
          <a:extLst>
            <a:ext uri="{FF2B5EF4-FFF2-40B4-BE49-F238E27FC236}">
              <a16:creationId xmlns:a16="http://schemas.microsoft.com/office/drawing/2014/main" id="{00000000-0008-0000-0200-0000B3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37" name="【市民会館】&#10;一人当たり面積平均値テキスト">
          <a:extLst>
            <a:ext uri="{FF2B5EF4-FFF2-40B4-BE49-F238E27FC236}">
              <a16:creationId xmlns:a16="http://schemas.microsoft.com/office/drawing/2014/main" id="{00000000-0008-0000-0200-0000B5010000}"/>
            </a:ext>
          </a:extLst>
        </xdr:cNvPr>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38" name="フローチャート: 判断 437">
          <a:extLst>
            <a:ext uri="{FF2B5EF4-FFF2-40B4-BE49-F238E27FC236}">
              <a16:creationId xmlns:a16="http://schemas.microsoft.com/office/drawing/2014/main" id="{00000000-0008-0000-0200-0000B6010000}"/>
            </a:ext>
          </a:extLst>
        </xdr:cNvPr>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19686</xdr:rowOff>
    </xdr:from>
    <xdr:to>
      <xdr:col>50</xdr:col>
      <xdr:colOff>165100</xdr:colOff>
      <xdr:row>105</xdr:row>
      <xdr:rowOff>121286</xdr:rowOff>
    </xdr:to>
    <xdr:sp macro="" textlink="">
      <xdr:nvSpPr>
        <xdr:cNvPr id="439" name="フローチャート: 判断 438">
          <a:extLst>
            <a:ext uri="{FF2B5EF4-FFF2-40B4-BE49-F238E27FC236}">
              <a16:creationId xmlns:a16="http://schemas.microsoft.com/office/drawing/2014/main" id="{00000000-0008-0000-0200-0000B7010000}"/>
            </a:ext>
          </a:extLst>
        </xdr:cNvPr>
        <xdr:cNvSpPr/>
      </xdr:nvSpPr>
      <xdr:spPr>
        <a:xfrm>
          <a:off x="9588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xdr:rowOff>
    </xdr:from>
    <xdr:to>
      <xdr:col>46</xdr:col>
      <xdr:colOff>38100</xdr:colOff>
      <xdr:row>105</xdr:row>
      <xdr:rowOff>109855</xdr:rowOff>
    </xdr:to>
    <xdr:sp macro="" textlink="">
      <xdr:nvSpPr>
        <xdr:cNvPr id="440" name="フローチャート: 判断 439">
          <a:extLst>
            <a:ext uri="{FF2B5EF4-FFF2-40B4-BE49-F238E27FC236}">
              <a16:creationId xmlns:a16="http://schemas.microsoft.com/office/drawing/2014/main" id="{00000000-0008-0000-0200-0000B8010000}"/>
            </a:ext>
          </a:extLst>
        </xdr:cNvPr>
        <xdr:cNvSpPr/>
      </xdr:nvSpPr>
      <xdr:spPr>
        <a:xfrm>
          <a:off x="8699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41" name="フローチャート: 判断 440">
          <a:extLst>
            <a:ext uri="{FF2B5EF4-FFF2-40B4-BE49-F238E27FC236}">
              <a16:creationId xmlns:a16="http://schemas.microsoft.com/office/drawing/2014/main" id="{00000000-0008-0000-0200-0000B9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19686</xdr:rowOff>
    </xdr:from>
    <xdr:to>
      <xdr:col>36</xdr:col>
      <xdr:colOff>165100</xdr:colOff>
      <xdr:row>105</xdr:row>
      <xdr:rowOff>121286</xdr:rowOff>
    </xdr:to>
    <xdr:sp macro="" textlink="">
      <xdr:nvSpPr>
        <xdr:cNvPr id="442" name="フローチャート: 判断 441">
          <a:extLst>
            <a:ext uri="{FF2B5EF4-FFF2-40B4-BE49-F238E27FC236}">
              <a16:creationId xmlns:a16="http://schemas.microsoft.com/office/drawing/2014/main" id="{00000000-0008-0000-0200-0000BA010000}"/>
            </a:ext>
          </a:extLst>
        </xdr:cNvPr>
        <xdr:cNvSpPr/>
      </xdr:nvSpPr>
      <xdr:spPr>
        <a:xfrm>
          <a:off x="6921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3" name="テキスト ボックス 442">
          <a:extLst>
            <a:ext uri="{FF2B5EF4-FFF2-40B4-BE49-F238E27FC236}">
              <a16:creationId xmlns:a16="http://schemas.microsoft.com/office/drawing/2014/main" id="{00000000-0008-0000-0200-0000BB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122555</xdr:rowOff>
    </xdr:from>
    <xdr:to>
      <xdr:col>55</xdr:col>
      <xdr:colOff>50800</xdr:colOff>
      <xdr:row>107</xdr:row>
      <xdr:rowOff>52705</xdr:rowOff>
    </xdr:to>
    <xdr:sp macro="" textlink="">
      <xdr:nvSpPr>
        <xdr:cNvPr id="448" name="楕円 447">
          <a:extLst>
            <a:ext uri="{FF2B5EF4-FFF2-40B4-BE49-F238E27FC236}">
              <a16:creationId xmlns:a16="http://schemas.microsoft.com/office/drawing/2014/main" id="{00000000-0008-0000-0200-0000C0010000}"/>
            </a:ext>
          </a:extLst>
        </xdr:cNvPr>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37482</xdr:rowOff>
    </xdr:from>
    <xdr:ext cx="469744" cy="259045"/>
    <xdr:sp macro="" textlink="">
      <xdr:nvSpPr>
        <xdr:cNvPr id="449" name="【市民会館】&#10;一人当たり面積該当値テキスト">
          <a:extLst>
            <a:ext uri="{FF2B5EF4-FFF2-40B4-BE49-F238E27FC236}">
              <a16:creationId xmlns:a16="http://schemas.microsoft.com/office/drawing/2014/main" id="{00000000-0008-0000-0200-0000C1010000}"/>
            </a:ext>
          </a:extLst>
        </xdr:cNvPr>
        <xdr:cNvSpPr txBox="1"/>
      </xdr:nvSpPr>
      <xdr:spPr>
        <a:xfrm>
          <a:off x="10515600" y="1821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122555</xdr:rowOff>
    </xdr:from>
    <xdr:to>
      <xdr:col>50</xdr:col>
      <xdr:colOff>165100</xdr:colOff>
      <xdr:row>107</xdr:row>
      <xdr:rowOff>52705</xdr:rowOff>
    </xdr:to>
    <xdr:sp macro="" textlink="">
      <xdr:nvSpPr>
        <xdr:cNvPr id="450" name="楕円 449">
          <a:extLst>
            <a:ext uri="{FF2B5EF4-FFF2-40B4-BE49-F238E27FC236}">
              <a16:creationId xmlns:a16="http://schemas.microsoft.com/office/drawing/2014/main" id="{00000000-0008-0000-0200-0000C2010000}"/>
            </a:ext>
          </a:extLst>
        </xdr:cNvPr>
        <xdr:cNvSpPr/>
      </xdr:nvSpPr>
      <xdr:spPr>
        <a:xfrm>
          <a:off x="9588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1905</xdr:rowOff>
    </xdr:from>
    <xdr:to>
      <xdr:col>55</xdr:col>
      <xdr:colOff>0</xdr:colOff>
      <xdr:row>107</xdr:row>
      <xdr:rowOff>1905</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9639300" y="18347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122555</xdr:rowOff>
    </xdr:from>
    <xdr:to>
      <xdr:col>46</xdr:col>
      <xdr:colOff>38100</xdr:colOff>
      <xdr:row>107</xdr:row>
      <xdr:rowOff>52705</xdr:rowOff>
    </xdr:to>
    <xdr:sp macro="" textlink="">
      <xdr:nvSpPr>
        <xdr:cNvPr id="452" name="楕円 451">
          <a:extLst>
            <a:ext uri="{FF2B5EF4-FFF2-40B4-BE49-F238E27FC236}">
              <a16:creationId xmlns:a16="http://schemas.microsoft.com/office/drawing/2014/main" id="{00000000-0008-0000-0200-0000C4010000}"/>
            </a:ext>
          </a:extLst>
        </xdr:cNvPr>
        <xdr:cNvSpPr/>
      </xdr:nvSpPr>
      <xdr:spPr>
        <a:xfrm>
          <a:off x="8699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1905</xdr:rowOff>
    </xdr:from>
    <xdr:to>
      <xdr:col>50</xdr:col>
      <xdr:colOff>114300</xdr:colOff>
      <xdr:row>107</xdr:row>
      <xdr:rowOff>1905</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8750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122555</xdr:rowOff>
    </xdr:from>
    <xdr:to>
      <xdr:col>41</xdr:col>
      <xdr:colOff>101600</xdr:colOff>
      <xdr:row>107</xdr:row>
      <xdr:rowOff>52705</xdr:rowOff>
    </xdr:to>
    <xdr:sp macro="" textlink="">
      <xdr:nvSpPr>
        <xdr:cNvPr id="454" name="楕円 453">
          <a:extLst>
            <a:ext uri="{FF2B5EF4-FFF2-40B4-BE49-F238E27FC236}">
              <a16:creationId xmlns:a16="http://schemas.microsoft.com/office/drawing/2014/main" id="{00000000-0008-0000-0200-0000C6010000}"/>
            </a:ext>
          </a:extLst>
        </xdr:cNvPr>
        <xdr:cNvSpPr/>
      </xdr:nvSpPr>
      <xdr:spPr>
        <a:xfrm>
          <a:off x="781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1905</xdr:rowOff>
    </xdr:from>
    <xdr:to>
      <xdr:col>45</xdr:col>
      <xdr:colOff>177800</xdr:colOff>
      <xdr:row>107</xdr:row>
      <xdr:rowOff>1905</xdr:rowOff>
    </xdr:to>
    <xdr:cxnSp macro="">
      <xdr:nvCxnSpPr>
        <xdr:cNvPr id="455" name="直線コネクタ 454">
          <a:extLst>
            <a:ext uri="{FF2B5EF4-FFF2-40B4-BE49-F238E27FC236}">
              <a16:creationId xmlns:a16="http://schemas.microsoft.com/office/drawing/2014/main" id="{00000000-0008-0000-0200-0000C7010000}"/>
            </a:ext>
          </a:extLst>
        </xdr:cNvPr>
        <xdr:cNvCxnSpPr/>
      </xdr:nvCxnSpPr>
      <xdr:spPr>
        <a:xfrm>
          <a:off x="7861300" y="18347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137813</xdr:rowOff>
    </xdr:from>
    <xdr:ext cx="469744" cy="259045"/>
    <xdr:sp macro="" textlink="">
      <xdr:nvSpPr>
        <xdr:cNvPr id="456" name="n_1aveValue【市民会館】&#10;一人当たり面積">
          <a:extLst>
            <a:ext uri="{FF2B5EF4-FFF2-40B4-BE49-F238E27FC236}">
              <a16:creationId xmlns:a16="http://schemas.microsoft.com/office/drawing/2014/main" id="{00000000-0008-0000-0200-0000C8010000}"/>
            </a:ext>
          </a:extLst>
        </xdr:cNvPr>
        <xdr:cNvSpPr txBox="1"/>
      </xdr:nvSpPr>
      <xdr:spPr>
        <a:xfrm>
          <a:off x="93917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126382</xdr:rowOff>
    </xdr:from>
    <xdr:ext cx="469744" cy="259045"/>
    <xdr:sp macro="" textlink="">
      <xdr:nvSpPr>
        <xdr:cNvPr id="457" name="n_2aveValue【市民会館】&#10;一人当たり面積">
          <a:extLst>
            <a:ext uri="{FF2B5EF4-FFF2-40B4-BE49-F238E27FC236}">
              <a16:creationId xmlns:a16="http://schemas.microsoft.com/office/drawing/2014/main" id="{00000000-0008-0000-0200-0000C9010000}"/>
            </a:ext>
          </a:extLst>
        </xdr:cNvPr>
        <xdr:cNvSpPr txBox="1"/>
      </xdr:nvSpPr>
      <xdr:spPr>
        <a:xfrm>
          <a:off x="8515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58" name="n_3aveValue【市民会館】&#10;一人当たり面積">
          <a:extLst>
            <a:ext uri="{FF2B5EF4-FFF2-40B4-BE49-F238E27FC236}">
              <a16:creationId xmlns:a16="http://schemas.microsoft.com/office/drawing/2014/main" id="{00000000-0008-0000-0200-0000CA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137813</xdr:rowOff>
    </xdr:from>
    <xdr:ext cx="469744" cy="259045"/>
    <xdr:sp macro="" textlink="">
      <xdr:nvSpPr>
        <xdr:cNvPr id="459" name="n_4aveValue【市民会館】&#10;一人当たり面積">
          <a:extLst>
            <a:ext uri="{FF2B5EF4-FFF2-40B4-BE49-F238E27FC236}">
              <a16:creationId xmlns:a16="http://schemas.microsoft.com/office/drawing/2014/main" id="{00000000-0008-0000-0200-0000CB010000}"/>
            </a:ext>
          </a:extLst>
        </xdr:cNvPr>
        <xdr:cNvSpPr txBox="1"/>
      </xdr:nvSpPr>
      <xdr:spPr>
        <a:xfrm>
          <a:off x="6737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43832</xdr:rowOff>
    </xdr:from>
    <xdr:ext cx="469744" cy="259045"/>
    <xdr:sp macro="" textlink="">
      <xdr:nvSpPr>
        <xdr:cNvPr id="460" name="n_1mainValue【市民会館】&#10;一人当たり面積">
          <a:extLst>
            <a:ext uri="{FF2B5EF4-FFF2-40B4-BE49-F238E27FC236}">
              <a16:creationId xmlns:a16="http://schemas.microsoft.com/office/drawing/2014/main" id="{00000000-0008-0000-0200-0000CC010000}"/>
            </a:ext>
          </a:extLst>
        </xdr:cNvPr>
        <xdr:cNvSpPr txBox="1"/>
      </xdr:nvSpPr>
      <xdr:spPr>
        <a:xfrm>
          <a:off x="93917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43832</xdr:rowOff>
    </xdr:from>
    <xdr:ext cx="469744" cy="259045"/>
    <xdr:sp macro="" textlink="">
      <xdr:nvSpPr>
        <xdr:cNvPr id="461" name="n_2mainValue【市民会館】&#10;一人当たり面積">
          <a:extLst>
            <a:ext uri="{FF2B5EF4-FFF2-40B4-BE49-F238E27FC236}">
              <a16:creationId xmlns:a16="http://schemas.microsoft.com/office/drawing/2014/main" id="{00000000-0008-0000-0200-0000CD010000}"/>
            </a:ext>
          </a:extLst>
        </xdr:cNvPr>
        <xdr:cNvSpPr txBox="1"/>
      </xdr:nvSpPr>
      <xdr:spPr>
        <a:xfrm>
          <a:off x="8515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43832</xdr:rowOff>
    </xdr:from>
    <xdr:ext cx="469744" cy="259045"/>
    <xdr:sp macro="" textlink="">
      <xdr:nvSpPr>
        <xdr:cNvPr id="462" name="n_3mainValue【市民会館】&#10;一人当たり面積">
          <a:extLst>
            <a:ext uri="{FF2B5EF4-FFF2-40B4-BE49-F238E27FC236}">
              <a16:creationId xmlns:a16="http://schemas.microsoft.com/office/drawing/2014/main" id="{00000000-0008-0000-0200-0000CE010000}"/>
            </a:ext>
          </a:extLst>
        </xdr:cNvPr>
        <xdr:cNvSpPr txBox="1"/>
      </xdr:nvSpPr>
      <xdr:spPr>
        <a:xfrm>
          <a:off x="7626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2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2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2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2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保健センター・保健所】&#10;有形固定資産減価償却率グラフ枠">
          <a:extLst>
            <a:ext uri="{FF2B5EF4-FFF2-40B4-BE49-F238E27FC236}">
              <a16:creationId xmlns:a16="http://schemas.microsoft.com/office/drawing/2014/main" id="{00000000-0008-0000-0200-0000F4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59436</xdr:rowOff>
    </xdr:from>
    <xdr:to>
      <xdr:col>85</xdr:col>
      <xdr:colOff>126364</xdr:colOff>
      <xdr:row>62</xdr:row>
      <xdr:rowOff>121158</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6318864" y="9489186"/>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124985</xdr:rowOff>
    </xdr:from>
    <xdr:ext cx="405111" cy="259045"/>
    <xdr:sp macro="" textlink="">
      <xdr:nvSpPr>
        <xdr:cNvPr id="502" name="【保健センター・保健所】&#10;有形固定資産減価償却率最小値テキスト">
          <a:extLst>
            <a:ext uri="{FF2B5EF4-FFF2-40B4-BE49-F238E27FC236}">
              <a16:creationId xmlns:a16="http://schemas.microsoft.com/office/drawing/2014/main" id="{00000000-0008-0000-0200-0000F6010000}"/>
            </a:ext>
          </a:extLst>
        </xdr:cNvPr>
        <xdr:cNvSpPr txBox="1"/>
      </xdr:nvSpPr>
      <xdr:spPr>
        <a:xfrm>
          <a:off x="16357600" y="1075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121158</xdr:rowOff>
    </xdr:from>
    <xdr:to>
      <xdr:col>86</xdr:col>
      <xdr:colOff>25400</xdr:colOff>
      <xdr:row>62</xdr:row>
      <xdr:rowOff>121158</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230600" y="1075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6113</xdr:rowOff>
    </xdr:from>
    <xdr:ext cx="405111" cy="259045"/>
    <xdr:sp macro="" textlink="">
      <xdr:nvSpPr>
        <xdr:cNvPr id="504" name="【保健センター・保健所】&#10;有形固定資産減価償却率最大値テキスト">
          <a:extLst>
            <a:ext uri="{FF2B5EF4-FFF2-40B4-BE49-F238E27FC236}">
              <a16:creationId xmlns:a16="http://schemas.microsoft.com/office/drawing/2014/main" id="{00000000-0008-0000-0200-0000F8010000}"/>
            </a:ext>
          </a:extLst>
        </xdr:cNvPr>
        <xdr:cNvSpPr txBox="1"/>
      </xdr:nvSpPr>
      <xdr:spPr>
        <a:xfrm>
          <a:off x="163576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59436</xdr:rowOff>
    </xdr:from>
    <xdr:to>
      <xdr:col>86</xdr:col>
      <xdr:colOff>25400</xdr:colOff>
      <xdr:row>55</xdr:row>
      <xdr:rowOff>59436</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118381</xdr:rowOff>
    </xdr:from>
    <xdr:ext cx="405111" cy="259045"/>
    <xdr:sp macro="" textlink="">
      <xdr:nvSpPr>
        <xdr:cNvPr id="506" name="【保健センター・保健所】&#10;有形固定資産減価償却率平均値テキスト">
          <a:extLst>
            <a:ext uri="{FF2B5EF4-FFF2-40B4-BE49-F238E27FC236}">
              <a16:creationId xmlns:a16="http://schemas.microsoft.com/office/drawing/2014/main" id="{00000000-0008-0000-0200-0000FA010000}"/>
            </a:ext>
          </a:extLst>
        </xdr:cNvPr>
        <xdr:cNvSpPr txBox="1"/>
      </xdr:nvSpPr>
      <xdr:spPr>
        <a:xfrm>
          <a:off x="16357600" y="98910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95504</xdr:rowOff>
    </xdr:from>
    <xdr:to>
      <xdr:col>85</xdr:col>
      <xdr:colOff>177800</xdr:colOff>
      <xdr:row>59</xdr:row>
      <xdr:rowOff>25654</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6268700" y="100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36068</xdr:rowOff>
    </xdr:from>
    <xdr:to>
      <xdr:col>81</xdr:col>
      <xdr:colOff>101600</xdr:colOff>
      <xdr:row>58</xdr:row>
      <xdr:rowOff>137668</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5430500" y="998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6350</xdr:rowOff>
    </xdr:from>
    <xdr:to>
      <xdr:col>76</xdr:col>
      <xdr:colOff>165100</xdr:colOff>
      <xdr:row>58</xdr:row>
      <xdr:rowOff>107950</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4541500" y="995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145796</xdr:rowOff>
    </xdr:from>
    <xdr:to>
      <xdr:col>72</xdr:col>
      <xdr:colOff>38100</xdr:colOff>
      <xdr:row>58</xdr:row>
      <xdr:rowOff>75946</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3652500" y="991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29210</xdr:rowOff>
    </xdr:from>
    <xdr:to>
      <xdr:col>67</xdr:col>
      <xdr:colOff>101600</xdr:colOff>
      <xdr:row>57</xdr:row>
      <xdr:rowOff>130810</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2763500" y="980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161798</xdr:rowOff>
    </xdr:from>
    <xdr:to>
      <xdr:col>85</xdr:col>
      <xdr:colOff>177800</xdr:colOff>
      <xdr:row>59</xdr:row>
      <xdr:rowOff>91948</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6268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140225</xdr:rowOff>
    </xdr:from>
    <xdr:ext cx="405111" cy="259045"/>
    <xdr:sp macro="" textlink="">
      <xdr:nvSpPr>
        <xdr:cNvPr id="518" name="【保健センター・保健所】&#10;有形固定資産減価償却率該当値テキスト">
          <a:extLst>
            <a:ext uri="{FF2B5EF4-FFF2-40B4-BE49-F238E27FC236}">
              <a16:creationId xmlns:a16="http://schemas.microsoft.com/office/drawing/2014/main" id="{00000000-0008-0000-0200-000006020000}"/>
            </a:ext>
          </a:extLst>
        </xdr:cNvPr>
        <xdr:cNvSpPr txBox="1"/>
      </xdr:nvSpPr>
      <xdr:spPr>
        <a:xfrm>
          <a:off x="16357600" y="1008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106934</xdr:rowOff>
    </xdr:from>
    <xdr:to>
      <xdr:col>81</xdr:col>
      <xdr:colOff>101600</xdr:colOff>
      <xdr:row>59</xdr:row>
      <xdr:rowOff>37084</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5430500" y="1005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157734</xdr:rowOff>
    </xdr:from>
    <xdr:to>
      <xdr:col>85</xdr:col>
      <xdr:colOff>127000</xdr:colOff>
      <xdr:row>59</xdr:row>
      <xdr:rowOff>41148</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5481300" y="1010183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42926</xdr:rowOff>
    </xdr:from>
    <xdr:to>
      <xdr:col>76</xdr:col>
      <xdr:colOff>165100</xdr:colOff>
      <xdr:row>59</xdr:row>
      <xdr:rowOff>144526</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4541500" y="1015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157734</xdr:rowOff>
    </xdr:from>
    <xdr:to>
      <xdr:col>81</xdr:col>
      <xdr:colOff>50800</xdr:colOff>
      <xdr:row>59</xdr:row>
      <xdr:rowOff>93726</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4592300" y="10101834"/>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157226</xdr:rowOff>
    </xdr:from>
    <xdr:to>
      <xdr:col>72</xdr:col>
      <xdr:colOff>38100</xdr:colOff>
      <xdr:row>59</xdr:row>
      <xdr:rowOff>87376</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3652500" y="101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36576</xdr:rowOff>
    </xdr:from>
    <xdr:to>
      <xdr:col>76</xdr:col>
      <xdr:colOff>114300</xdr:colOff>
      <xdr:row>59</xdr:row>
      <xdr:rowOff>93726</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3703300" y="10152126"/>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154195</xdr:rowOff>
    </xdr:from>
    <xdr:ext cx="405111" cy="259045"/>
    <xdr:sp macro="" textlink="">
      <xdr:nvSpPr>
        <xdr:cNvPr id="525" name="n_1aveValue【保健センター・保健所】&#10;有形固定資産減価償却率">
          <a:extLst>
            <a:ext uri="{FF2B5EF4-FFF2-40B4-BE49-F238E27FC236}">
              <a16:creationId xmlns:a16="http://schemas.microsoft.com/office/drawing/2014/main" id="{00000000-0008-0000-0200-00000D020000}"/>
            </a:ext>
          </a:extLst>
        </xdr:cNvPr>
        <xdr:cNvSpPr txBox="1"/>
      </xdr:nvSpPr>
      <xdr:spPr>
        <a:xfrm>
          <a:off x="15266044" y="975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124477</xdr:rowOff>
    </xdr:from>
    <xdr:ext cx="405111" cy="259045"/>
    <xdr:sp macro="" textlink="">
      <xdr:nvSpPr>
        <xdr:cNvPr id="526" name="n_2aveValue【保健センター・保健所】&#10;有形固定資産減価償却率">
          <a:extLst>
            <a:ext uri="{FF2B5EF4-FFF2-40B4-BE49-F238E27FC236}">
              <a16:creationId xmlns:a16="http://schemas.microsoft.com/office/drawing/2014/main" id="{00000000-0008-0000-0200-00000E020000}"/>
            </a:ext>
          </a:extLst>
        </xdr:cNvPr>
        <xdr:cNvSpPr txBox="1"/>
      </xdr:nvSpPr>
      <xdr:spPr>
        <a:xfrm>
          <a:off x="14389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92473</xdr:rowOff>
    </xdr:from>
    <xdr:ext cx="405111" cy="259045"/>
    <xdr:sp macro="" textlink="">
      <xdr:nvSpPr>
        <xdr:cNvPr id="527" name="n_3aveValue【保健センター・保健所】&#10;有形固定資産減価償却率">
          <a:extLst>
            <a:ext uri="{FF2B5EF4-FFF2-40B4-BE49-F238E27FC236}">
              <a16:creationId xmlns:a16="http://schemas.microsoft.com/office/drawing/2014/main" id="{00000000-0008-0000-0200-00000F020000}"/>
            </a:ext>
          </a:extLst>
        </xdr:cNvPr>
        <xdr:cNvSpPr txBox="1"/>
      </xdr:nvSpPr>
      <xdr:spPr>
        <a:xfrm>
          <a:off x="13500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147337</xdr:rowOff>
    </xdr:from>
    <xdr:ext cx="405111" cy="259045"/>
    <xdr:sp macro="" textlink="">
      <xdr:nvSpPr>
        <xdr:cNvPr id="528" name="n_4aveValue【保健センター・保健所】&#10;有形固定資産減価償却率">
          <a:extLst>
            <a:ext uri="{FF2B5EF4-FFF2-40B4-BE49-F238E27FC236}">
              <a16:creationId xmlns:a16="http://schemas.microsoft.com/office/drawing/2014/main" id="{00000000-0008-0000-0200-000010020000}"/>
            </a:ext>
          </a:extLst>
        </xdr:cNvPr>
        <xdr:cNvSpPr txBox="1"/>
      </xdr:nvSpPr>
      <xdr:spPr>
        <a:xfrm>
          <a:off x="12611744"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28211</xdr:rowOff>
    </xdr:from>
    <xdr:ext cx="405111" cy="259045"/>
    <xdr:sp macro="" textlink="">
      <xdr:nvSpPr>
        <xdr:cNvPr id="529" name="n_1mainValue【保健センター・保健所】&#10;有形固定資産減価償却率">
          <a:extLst>
            <a:ext uri="{FF2B5EF4-FFF2-40B4-BE49-F238E27FC236}">
              <a16:creationId xmlns:a16="http://schemas.microsoft.com/office/drawing/2014/main" id="{00000000-0008-0000-0200-000011020000}"/>
            </a:ext>
          </a:extLst>
        </xdr:cNvPr>
        <xdr:cNvSpPr txBox="1"/>
      </xdr:nvSpPr>
      <xdr:spPr>
        <a:xfrm>
          <a:off x="15266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135653</xdr:rowOff>
    </xdr:from>
    <xdr:ext cx="405111" cy="259045"/>
    <xdr:sp macro="" textlink="">
      <xdr:nvSpPr>
        <xdr:cNvPr id="530" name="n_2mainValue【保健センター・保健所】&#10;有形固定資産減価償却率">
          <a:extLst>
            <a:ext uri="{FF2B5EF4-FFF2-40B4-BE49-F238E27FC236}">
              <a16:creationId xmlns:a16="http://schemas.microsoft.com/office/drawing/2014/main" id="{00000000-0008-0000-0200-000012020000}"/>
            </a:ext>
          </a:extLst>
        </xdr:cNvPr>
        <xdr:cNvSpPr txBox="1"/>
      </xdr:nvSpPr>
      <xdr:spPr>
        <a:xfrm>
          <a:off x="14389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78503</xdr:rowOff>
    </xdr:from>
    <xdr:ext cx="405111" cy="259045"/>
    <xdr:sp macro="" textlink="">
      <xdr:nvSpPr>
        <xdr:cNvPr id="531" name="n_3mainValue【保健センター・保健所】&#10;有形固定資産減価償却率">
          <a:extLst>
            <a:ext uri="{FF2B5EF4-FFF2-40B4-BE49-F238E27FC236}">
              <a16:creationId xmlns:a16="http://schemas.microsoft.com/office/drawing/2014/main" id="{00000000-0008-0000-0200-000013020000}"/>
            </a:ext>
          </a:extLst>
        </xdr:cNvPr>
        <xdr:cNvSpPr txBox="1"/>
      </xdr:nvSpPr>
      <xdr:spPr>
        <a:xfrm>
          <a:off x="13500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0" name="テキスト ボックス 539">
          <a:extLst>
            <a:ext uri="{FF2B5EF4-FFF2-40B4-BE49-F238E27FC236}">
              <a16:creationId xmlns:a16="http://schemas.microsoft.com/office/drawing/2014/main" id="{00000000-0008-0000-0200-00001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4" name="【保健センター・保健所】&#10;一人当たり面積グラフ枠">
          <a:extLst>
            <a:ext uri="{FF2B5EF4-FFF2-40B4-BE49-F238E27FC236}">
              <a16:creationId xmlns:a16="http://schemas.microsoft.com/office/drawing/2014/main" id="{00000000-0008-0000-0200-00002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55" name="直線コネクタ 554">
          <a:extLst>
            <a:ext uri="{FF2B5EF4-FFF2-40B4-BE49-F238E27FC236}">
              <a16:creationId xmlns:a16="http://schemas.microsoft.com/office/drawing/2014/main" id="{00000000-0008-0000-0200-00002B020000}"/>
            </a:ext>
          </a:extLst>
        </xdr:cNvPr>
        <xdr:cNvCxnSpPr/>
      </xdr:nvCxnSpPr>
      <xdr:spPr>
        <a:xfrm flipV="1">
          <a:off x="221608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56" name="【保健センター・保健所】&#10;一人当たり面積最小値テキスト">
          <a:extLst>
            <a:ext uri="{FF2B5EF4-FFF2-40B4-BE49-F238E27FC236}">
              <a16:creationId xmlns:a16="http://schemas.microsoft.com/office/drawing/2014/main" id="{00000000-0008-0000-0200-00002C020000}"/>
            </a:ext>
          </a:extLst>
        </xdr:cNvPr>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58" name="【保健センター・保健所】&#10;一人当たり面積最大値テキスト">
          <a:extLst>
            <a:ext uri="{FF2B5EF4-FFF2-40B4-BE49-F238E27FC236}">
              <a16:creationId xmlns:a16="http://schemas.microsoft.com/office/drawing/2014/main" id="{00000000-0008-0000-0200-00002E020000}"/>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86377</xdr:rowOff>
    </xdr:from>
    <xdr:ext cx="469744" cy="259045"/>
    <xdr:sp macro="" textlink="">
      <xdr:nvSpPr>
        <xdr:cNvPr id="560" name="【保健センター・保健所】&#10;一人当たり面積平均値テキスト">
          <a:extLst>
            <a:ext uri="{FF2B5EF4-FFF2-40B4-BE49-F238E27FC236}">
              <a16:creationId xmlns:a16="http://schemas.microsoft.com/office/drawing/2014/main" id="{00000000-0008-0000-0200-000030020000}"/>
            </a:ext>
          </a:extLst>
        </xdr:cNvPr>
        <xdr:cNvSpPr txBox="1"/>
      </xdr:nvSpPr>
      <xdr:spPr>
        <a:xfrm>
          <a:off x="22199600" y="10373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63500</xdr:rowOff>
    </xdr:from>
    <xdr:to>
      <xdr:col>116</xdr:col>
      <xdr:colOff>114300</xdr:colOff>
      <xdr:row>61</xdr:row>
      <xdr:rowOff>165100</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22110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44450</xdr:rowOff>
    </xdr:from>
    <xdr:to>
      <xdr:col>112</xdr:col>
      <xdr:colOff>38100</xdr:colOff>
      <xdr:row>61</xdr:row>
      <xdr:rowOff>146050</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2127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25400</xdr:rowOff>
    </xdr:from>
    <xdr:to>
      <xdr:col>107</xdr:col>
      <xdr:colOff>101600</xdr:colOff>
      <xdr:row>61</xdr:row>
      <xdr:rowOff>127000</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20383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9494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158750</xdr:rowOff>
    </xdr:from>
    <xdr:to>
      <xdr:col>98</xdr:col>
      <xdr:colOff>38100</xdr:colOff>
      <xdr:row>61</xdr:row>
      <xdr:rowOff>88900</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8605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71" name="楕円 570">
          <a:extLst>
            <a:ext uri="{FF2B5EF4-FFF2-40B4-BE49-F238E27FC236}">
              <a16:creationId xmlns:a16="http://schemas.microsoft.com/office/drawing/2014/main" id="{00000000-0008-0000-0200-00003B020000}"/>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72" name="【保健センター・保健所】&#10;一人当たり面積該当値テキスト">
          <a:extLst>
            <a:ext uri="{FF2B5EF4-FFF2-40B4-BE49-F238E27FC236}">
              <a16:creationId xmlns:a16="http://schemas.microsoft.com/office/drawing/2014/main" id="{00000000-0008-0000-0200-00003C020000}"/>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139700</xdr:rowOff>
    </xdr:from>
    <xdr:to>
      <xdr:col>112</xdr:col>
      <xdr:colOff>38100</xdr:colOff>
      <xdr:row>62</xdr:row>
      <xdr:rowOff>69850</xdr:rowOff>
    </xdr:to>
    <xdr:sp macro="" textlink="">
      <xdr:nvSpPr>
        <xdr:cNvPr id="573" name="楕円 572">
          <a:extLst>
            <a:ext uri="{FF2B5EF4-FFF2-40B4-BE49-F238E27FC236}">
              <a16:creationId xmlns:a16="http://schemas.microsoft.com/office/drawing/2014/main" id="{00000000-0008-0000-0200-00003D020000}"/>
            </a:ext>
          </a:extLst>
        </xdr:cNvPr>
        <xdr:cNvSpPr/>
      </xdr:nvSpPr>
      <xdr:spPr>
        <a:xfrm>
          <a:off x="21272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19050</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1323300" y="106299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139700</xdr:rowOff>
    </xdr:from>
    <xdr:to>
      <xdr:col>107</xdr:col>
      <xdr:colOff>101600</xdr:colOff>
      <xdr:row>62</xdr:row>
      <xdr:rowOff>69850</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0383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19050</xdr:rowOff>
    </xdr:from>
    <xdr:to>
      <xdr:col>111</xdr:col>
      <xdr:colOff>177800</xdr:colOff>
      <xdr:row>62</xdr:row>
      <xdr:rowOff>19050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0434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194945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19050</xdr:rowOff>
    </xdr:from>
    <xdr:to>
      <xdr:col>107</xdr:col>
      <xdr:colOff>50800</xdr:colOff>
      <xdr:row>62</xdr:row>
      <xdr:rowOff>19050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19545300" y="1064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579" name="n_1aveValue【保健センター・保健所】&#10;一人当たり面積">
          <a:extLst>
            <a:ext uri="{FF2B5EF4-FFF2-40B4-BE49-F238E27FC236}">
              <a16:creationId xmlns:a16="http://schemas.microsoft.com/office/drawing/2014/main" id="{00000000-0008-0000-0200-000043020000}"/>
            </a:ext>
          </a:extLst>
        </xdr:cNvPr>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143527</xdr:rowOff>
    </xdr:from>
    <xdr:ext cx="469744" cy="259045"/>
    <xdr:sp macro="" textlink="">
      <xdr:nvSpPr>
        <xdr:cNvPr id="580" name="n_2aveValue【保健センター・保健所】&#10;一人当たり面積">
          <a:extLst>
            <a:ext uri="{FF2B5EF4-FFF2-40B4-BE49-F238E27FC236}">
              <a16:creationId xmlns:a16="http://schemas.microsoft.com/office/drawing/2014/main" id="{00000000-0008-0000-0200-000044020000}"/>
            </a:ext>
          </a:extLst>
        </xdr:cNvPr>
        <xdr:cNvSpPr txBox="1"/>
      </xdr:nvSpPr>
      <xdr:spPr>
        <a:xfrm>
          <a:off x="201994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581" name="n_3aveValue【保健センター・保健所】&#10;一人当たり面積">
          <a:extLst>
            <a:ext uri="{FF2B5EF4-FFF2-40B4-BE49-F238E27FC236}">
              <a16:creationId xmlns:a16="http://schemas.microsoft.com/office/drawing/2014/main" id="{00000000-0008-0000-0200-000045020000}"/>
            </a:ext>
          </a:extLst>
        </xdr:cNvPr>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105427</xdr:rowOff>
    </xdr:from>
    <xdr:ext cx="469744" cy="259045"/>
    <xdr:sp macro="" textlink="">
      <xdr:nvSpPr>
        <xdr:cNvPr id="582" name="n_4aveValue【保健センター・保健所】&#10;一人当たり面積">
          <a:extLst>
            <a:ext uri="{FF2B5EF4-FFF2-40B4-BE49-F238E27FC236}">
              <a16:creationId xmlns:a16="http://schemas.microsoft.com/office/drawing/2014/main" id="{00000000-0008-0000-0200-000046020000}"/>
            </a:ext>
          </a:extLst>
        </xdr:cNvPr>
        <xdr:cNvSpPr txBox="1"/>
      </xdr:nvSpPr>
      <xdr:spPr>
        <a:xfrm>
          <a:off x="184214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60977</xdr:rowOff>
    </xdr:from>
    <xdr:ext cx="469744" cy="259045"/>
    <xdr:sp macro="" textlink="">
      <xdr:nvSpPr>
        <xdr:cNvPr id="583" name="n_1mainValue【保健センター・保健所】&#10;一人当たり面積">
          <a:extLst>
            <a:ext uri="{FF2B5EF4-FFF2-40B4-BE49-F238E27FC236}">
              <a16:creationId xmlns:a16="http://schemas.microsoft.com/office/drawing/2014/main" id="{00000000-0008-0000-0200-000047020000}"/>
            </a:ext>
          </a:extLst>
        </xdr:cNvPr>
        <xdr:cNvSpPr txBox="1"/>
      </xdr:nvSpPr>
      <xdr:spPr>
        <a:xfrm>
          <a:off x="210757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60977</xdr:rowOff>
    </xdr:from>
    <xdr:ext cx="469744" cy="259045"/>
    <xdr:sp macro="" textlink="">
      <xdr:nvSpPr>
        <xdr:cNvPr id="584" name="n_2mainValue【保健センター・保健所】&#10;一人当たり面積">
          <a:extLst>
            <a:ext uri="{FF2B5EF4-FFF2-40B4-BE49-F238E27FC236}">
              <a16:creationId xmlns:a16="http://schemas.microsoft.com/office/drawing/2014/main" id="{00000000-0008-0000-0200-000048020000}"/>
            </a:ext>
          </a:extLst>
        </xdr:cNvPr>
        <xdr:cNvSpPr txBox="1"/>
      </xdr:nvSpPr>
      <xdr:spPr>
        <a:xfrm>
          <a:off x="20199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60977</xdr:rowOff>
    </xdr:from>
    <xdr:ext cx="469744" cy="259045"/>
    <xdr:sp macro="" textlink="">
      <xdr:nvSpPr>
        <xdr:cNvPr id="585" name="n_3mainValue【保健センター・保健所】&#10;一人当たり面積">
          <a:extLst>
            <a:ext uri="{FF2B5EF4-FFF2-40B4-BE49-F238E27FC236}">
              <a16:creationId xmlns:a16="http://schemas.microsoft.com/office/drawing/2014/main" id="{00000000-0008-0000-0200-000049020000}"/>
            </a:ext>
          </a:extLst>
        </xdr:cNvPr>
        <xdr:cNvSpPr txBox="1"/>
      </xdr:nvSpPr>
      <xdr:spPr>
        <a:xfrm>
          <a:off x="19310427"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a:extLst>
            <a:ext uri="{FF2B5EF4-FFF2-40B4-BE49-F238E27FC236}">
              <a16:creationId xmlns:a16="http://schemas.microsoft.com/office/drawing/2014/main" id="{00000000-0008-0000-0200-00004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a:extLst>
            <a:ext uri="{FF2B5EF4-FFF2-40B4-BE49-F238E27FC236}">
              <a16:creationId xmlns:a16="http://schemas.microsoft.com/office/drawing/2014/main" id="{00000000-0008-0000-0200-00004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a:extLst>
            <a:ext uri="{FF2B5EF4-FFF2-40B4-BE49-F238E27FC236}">
              <a16:creationId xmlns:a16="http://schemas.microsoft.com/office/drawing/2014/main" id="{00000000-0008-0000-0200-00005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9" name="【消防施設】&#10;有形固定資産減価償却率グラフ枠">
          <a:extLst>
            <a:ext uri="{FF2B5EF4-FFF2-40B4-BE49-F238E27FC236}">
              <a16:creationId xmlns:a16="http://schemas.microsoft.com/office/drawing/2014/main" id="{00000000-0008-0000-0200-000061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112395</xdr:rowOff>
    </xdr:from>
    <xdr:to>
      <xdr:col>85</xdr:col>
      <xdr:colOff>126364</xdr:colOff>
      <xdr:row>86</xdr:row>
      <xdr:rowOff>41911</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flipV="1">
          <a:off x="16318864" y="13485495"/>
          <a:ext cx="0" cy="1301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45738</xdr:rowOff>
    </xdr:from>
    <xdr:ext cx="405111" cy="259045"/>
    <xdr:sp macro="" textlink="">
      <xdr:nvSpPr>
        <xdr:cNvPr id="611" name="【消防施設】&#10;有形固定資産減価償却率最小値テキスト">
          <a:extLst>
            <a:ext uri="{FF2B5EF4-FFF2-40B4-BE49-F238E27FC236}">
              <a16:creationId xmlns:a16="http://schemas.microsoft.com/office/drawing/2014/main" id="{00000000-0008-0000-0200-000063020000}"/>
            </a:ext>
          </a:extLst>
        </xdr:cNvPr>
        <xdr:cNvSpPr txBox="1"/>
      </xdr:nvSpPr>
      <xdr:spPr>
        <a:xfrm>
          <a:off x="16357600"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41911</xdr:rowOff>
    </xdr:from>
    <xdr:to>
      <xdr:col>86</xdr:col>
      <xdr:colOff>25400</xdr:colOff>
      <xdr:row>86</xdr:row>
      <xdr:rowOff>41911</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6230600" y="1478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59072</xdr:rowOff>
    </xdr:from>
    <xdr:ext cx="405111" cy="259045"/>
    <xdr:sp macro="" textlink="">
      <xdr:nvSpPr>
        <xdr:cNvPr id="613" name="【消防施設】&#10;有形固定資産減価償却率最大値テキスト">
          <a:extLst>
            <a:ext uri="{FF2B5EF4-FFF2-40B4-BE49-F238E27FC236}">
              <a16:creationId xmlns:a16="http://schemas.microsoft.com/office/drawing/2014/main" id="{00000000-0008-0000-0200-000065020000}"/>
            </a:ext>
          </a:extLst>
        </xdr:cNvPr>
        <xdr:cNvSpPr txBox="1"/>
      </xdr:nvSpPr>
      <xdr:spPr>
        <a:xfrm>
          <a:off x="16357600" y="1326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112395</xdr:rowOff>
    </xdr:from>
    <xdr:to>
      <xdr:col>86</xdr:col>
      <xdr:colOff>25400</xdr:colOff>
      <xdr:row>78</xdr:row>
      <xdr:rowOff>112395</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6230600" y="1348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40022</xdr:rowOff>
    </xdr:from>
    <xdr:ext cx="405111" cy="259045"/>
    <xdr:sp macro="" textlink="">
      <xdr:nvSpPr>
        <xdr:cNvPr id="615" name="【消防施設】&#10;有形固定資産減価償却率平均値テキスト">
          <a:extLst>
            <a:ext uri="{FF2B5EF4-FFF2-40B4-BE49-F238E27FC236}">
              <a16:creationId xmlns:a16="http://schemas.microsoft.com/office/drawing/2014/main" id="{00000000-0008-0000-0200-000067020000}"/>
            </a:ext>
          </a:extLst>
        </xdr:cNvPr>
        <xdr:cNvSpPr txBox="1"/>
      </xdr:nvSpPr>
      <xdr:spPr>
        <a:xfrm>
          <a:off x="16357600" y="13927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61595</xdr:rowOff>
    </xdr:from>
    <xdr:to>
      <xdr:col>85</xdr:col>
      <xdr:colOff>177800</xdr:colOff>
      <xdr:row>81</xdr:row>
      <xdr:rowOff>163195</xdr:rowOff>
    </xdr:to>
    <xdr:sp macro="" textlink="">
      <xdr:nvSpPr>
        <xdr:cNvPr id="616" name="フローチャート: 判断 615">
          <a:extLst>
            <a:ext uri="{FF2B5EF4-FFF2-40B4-BE49-F238E27FC236}">
              <a16:creationId xmlns:a16="http://schemas.microsoft.com/office/drawing/2014/main" id="{00000000-0008-0000-0200-000068020000}"/>
            </a:ext>
          </a:extLst>
        </xdr:cNvPr>
        <xdr:cNvSpPr/>
      </xdr:nvSpPr>
      <xdr:spPr>
        <a:xfrm>
          <a:off x="162687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46355</xdr:rowOff>
    </xdr:from>
    <xdr:to>
      <xdr:col>81</xdr:col>
      <xdr:colOff>101600</xdr:colOff>
      <xdr:row>81</xdr:row>
      <xdr:rowOff>147955</xdr:rowOff>
    </xdr:to>
    <xdr:sp macro="" textlink="">
      <xdr:nvSpPr>
        <xdr:cNvPr id="617" name="フローチャート: 判断 616">
          <a:extLst>
            <a:ext uri="{FF2B5EF4-FFF2-40B4-BE49-F238E27FC236}">
              <a16:creationId xmlns:a16="http://schemas.microsoft.com/office/drawing/2014/main" id="{00000000-0008-0000-0200-000069020000}"/>
            </a:ext>
          </a:extLst>
        </xdr:cNvPr>
        <xdr:cNvSpPr/>
      </xdr:nvSpPr>
      <xdr:spPr>
        <a:xfrm>
          <a:off x="15430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23495</xdr:rowOff>
    </xdr:from>
    <xdr:to>
      <xdr:col>76</xdr:col>
      <xdr:colOff>165100</xdr:colOff>
      <xdr:row>81</xdr:row>
      <xdr:rowOff>125095</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4541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92075</xdr:rowOff>
    </xdr:from>
    <xdr:to>
      <xdr:col>67</xdr:col>
      <xdr:colOff>101600</xdr:colOff>
      <xdr:row>82</xdr:row>
      <xdr:rowOff>22225</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2763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57786</xdr:rowOff>
    </xdr:from>
    <xdr:to>
      <xdr:col>85</xdr:col>
      <xdr:colOff>177800</xdr:colOff>
      <xdr:row>79</xdr:row>
      <xdr:rowOff>159386</xdr:rowOff>
    </xdr:to>
    <xdr:sp macro="" textlink="">
      <xdr:nvSpPr>
        <xdr:cNvPr id="626" name="楕円 625">
          <a:extLst>
            <a:ext uri="{FF2B5EF4-FFF2-40B4-BE49-F238E27FC236}">
              <a16:creationId xmlns:a16="http://schemas.microsoft.com/office/drawing/2014/main" id="{00000000-0008-0000-0200-000072020000}"/>
            </a:ext>
          </a:extLst>
        </xdr:cNvPr>
        <xdr:cNvSpPr/>
      </xdr:nvSpPr>
      <xdr:spPr>
        <a:xfrm>
          <a:off x="16268700" y="1360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80663</xdr:rowOff>
    </xdr:from>
    <xdr:ext cx="405111" cy="259045"/>
    <xdr:sp macro="" textlink="">
      <xdr:nvSpPr>
        <xdr:cNvPr id="627" name="【消防施設】&#10;有形固定資産減価償却率該当値テキスト">
          <a:extLst>
            <a:ext uri="{FF2B5EF4-FFF2-40B4-BE49-F238E27FC236}">
              <a16:creationId xmlns:a16="http://schemas.microsoft.com/office/drawing/2014/main" id="{00000000-0008-0000-0200-000073020000}"/>
            </a:ext>
          </a:extLst>
        </xdr:cNvPr>
        <xdr:cNvSpPr txBox="1"/>
      </xdr:nvSpPr>
      <xdr:spPr>
        <a:xfrm>
          <a:off x="16357600" y="13453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12064</xdr:rowOff>
    </xdr:from>
    <xdr:to>
      <xdr:col>81</xdr:col>
      <xdr:colOff>101600</xdr:colOff>
      <xdr:row>79</xdr:row>
      <xdr:rowOff>113664</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5430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62864</xdr:rowOff>
    </xdr:from>
    <xdr:to>
      <xdr:col>85</xdr:col>
      <xdr:colOff>127000</xdr:colOff>
      <xdr:row>79</xdr:row>
      <xdr:rowOff>108586</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5481300" y="13607414"/>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137795</xdr:rowOff>
    </xdr:from>
    <xdr:to>
      <xdr:col>76</xdr:col>
      <xdr:colOff>165100</xdr:colOff>
      <xdr:row>79</xdr:row>
      <xdr:rowOff>67945</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4541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17145</xdr:rowOff>
    </xdr:from>
    <xdr:to>
      <xdr:col>81</xdr:col>
      <xdr:colOff>50800</xdr:colOff>
      <xdr:row>79</xdr:row>
      <xdr:rowOff>62864</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4592300" y="1356169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120650</xdr:rowOff>
    </xdr:from>
    <xdr:to>
      <xdr:col>72</xdr:col>
      <xdr:colOff>38100</xdr:colOff>
      <xdr:row>79</xdr:row>
      <xdr:rowOff>50800</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3652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0</xdr:rowOff>
    </xdr:from>
    <xdr:to>
      <xdr:col>76</xdr:col>
      <xdr:colOff>114300</xdr:colOff>
      <xdr:row>79</xdr:row>
      <xdr:rowOff>17145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3703300" y="1354455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139082</xdr:rowOff>
    </xdr:from>
    <xdr:ext cx="405111" cy="259045"/>
    <xdr:sp macro="" textlink="">
      <xdr:nvSpPr>
        <xdr:cNvPr id="634" name="n_1aveValue【消防施設】&#10;有形固定資産減価償却率">
          <a:extLst>
            <a:ext uri="{FF2B5EF4-FFF2-40B4-BE49-F238E27FC236}">
              <a16:creationId xmlns:a16="http://schemas.microsoft.com/office/drawing/2014/main" id="{00000000-0008-0000-0200-00007A020000}"/>
            </a:ext>
          </a:extLst>
        </xdr:cNvPr>
        <xdr:cNvSpPr txBox="1"/>
      </xdr:nvSpPr>
      <xdr:spPr>
        <a:xfrm>
          <a:off x="152660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116222</xdr:rowOff>
    </xdr:from>
    <xdr:ext cx="405111" cy="259045"/>
    <xdr:sp macro="" textlink="">
      <xdr:nvSpPr>
        <xdr:cNvPr id="635" name="n_2aveValue【消防施設】&#10;有形固定資産減価償却率">
          <a:extLst>
            <a:ext uri="{FF2B5EF4-FFF2-40B4-BE49-F238E27FC236}">
              <a16:creationId xmlns:a16="http://schemas.microsoft.com/office/drawing/2014/main" id="{00000000-0008-0000-0200-00007B020000}"/>
            </a:ext>
          </a:extLst>
        </xdr:cNvPr>
        <xdr:cNvSpPr txBox="1"/>
      </xdr:nvSpPr>
      <xdr:spPr>
        <a:xfrm>
          <a:off x="14389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99077</xdr:rowOff>
    </xdr:from>
    <xdr:ext cx="405111" cy="259045"/>
    <xdr:sp macro="" textlink="">
      <xdr:nvSpPr>
        <xdr:cNvPr id="636" name="n_3aveValue【消防施設】&#10;有形固定資産減価償却率">
          <a:extLst>
            <a:ext uri="{FF2B5EF4-FFF2-40B4-BE49-F238E27FC236}">
              <a16:creationId xmlns:a16="http://schemas.microsoft.com/office/drawing/2014/main" id="{00000000-0008-0000-0200-00007C020000}"/>
            </a:ext>
          </a:extLst>
        </xdr:cNvPr>
        <xdr:cNvSpPr txBox="1"/>
      </xdr:nvSpPr>
      <xdr:spPr>
        <a:xfrm>
          <a:off x="13500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38752</xdr:rowOff>
    </xdr:from>
    <xdr:ext cx="405111" cy="259045"/>
    <xdr:sp macro="" textlink="">
      <xdr:nvSpPr>
        <xdr:cNvPr id="637" name="n_4aveValue【消防施設】&#10;有形固定資産減価償却率">
          <a:extLst>
            <a:ext uri="{FF2B5EF4-FFF2-40B4-BE49-F238E27FC236}">
              <a16:creationId xmlns:a16="http://schemas.microsoft.com/office/drawing/2014/main" id="{00000000-0008-0000-0200-00007D020000}"/>
            </a:ext>
          </a:extLst>
        </xdr:cNvPr>
        <xdr:cNvSpPr txBox="1"/>
      </xdr:nvSpPr>
      <xdr:spPr>
        <a:xfrm>
          <a:off x="12611744"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130191</xdr:rowOff>
    </xdr:from>
    <xdr:ext cx="405111" cy="259045"/>
    <xdr:sp macro="" textlink="">
      <xdr:nvSpPr>
        <xdr:cNvPr id="638" name="n_1mainValue【消防施設】&#10;有形固定資産減価償却率">
          <a:extLst>
            <a:ext uri="{FF2B5EF4-FFF2-40B4-BE49-F238E27FC236}">
              <a16:creationId xmlns:a16="http://schemas.microsoft.com/office/drawing/2014/main" id="{00000000-0008-0000-0200-00007E020000}"/>
            </a:ext>
          </a:extLst>
        </xdr:cNvPr>
        <xdr:cNvSpPr txBox="1"/>
      </xdr:nvSpPr>
      <xdr:spPr>
        <a:xfrm>
          <a:off x="152660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84472</xdr:rowOff>
    </xdr:from>
    <xdr:ext cx="405111" cy="259045"/>
    <xdr:sp macro="" textlink="">
      <xdr:nvSpPr>
        <xdr:cNvPr id="639" name="n_2mainValue【消防施設】&#10;有形固定資産減価償却率">
          <a:extLst>
            <a:ext uri="{FF2B5EF4-FFF2-40B4-BE49-F238E27FC236}">
              <a16:creationId xmlns:a16="http://schemas.microsoft.com/office/drawing/2014/main" id="{00000000-0008-0000-0200-00007F020000}"/>
            </a:ext>
          </a:extLst>
        </xdr:cNvPr>
        <xdr:cNvSpPr txBox="1"/>
      </xdr:nvSpPr>
      <xdr:spPr>
        <a:xfrm>
          <a:off x="14389744" y="1328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67327</xdr:rowOff>
    </xdr:from>
    <xdr:ext cx="405111" cy="259045"/>
    <xdr:sp macro="" textlink="">
      <xdr:nvSpPr>
        <xdr:cNvPr id="640" name="n_3mainValue【消防施設】&#10;有形固定資産減価償却率">
          <a:extLst>
            <a:ext uri="{FF2B5EF4-FFF2-40B4-BE49-F238E27FC236}">
              <a16:creationId xmlns:a16="http://schemas.microsoft.com/office/drawing/2014/main" id="{00000000-0008-0000-0200-000080020000}"/>
            </a:ext>
          </a:extLst>
        </xdr:cNvPr>
        <xdr:cNvSpPr txBox="1"/>
      </xdr:nvSpPr>
      <xdr:spPr>
        <a:xfrm>
          <a:off x="13500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00000000-0008-0000-0200-00008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00000000-0008-0000-0200-00008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00000000-0008-0000-0200-00008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a:extLst>
            <a:ext uri="{FF2B5EF4-FFF2-40B4-BE49-F238E27FC236}">
              <a16:creationId xmlns:a16="http://schemas.microsoft.com/office/drawing/2014/main" id="{00000000-0008-0000-0200-00008B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a:extLst>
            <a:ext uri="{FF2B5EF4-FFF2-40B4-BE49-F238E27FC236}">
              <a16:creationId xmlns:a16="http://schemas.microsoft.com/office/drawing/2014/main" id="{00000000-0008-0000-0200-000090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a:extLst>
            <a:ext uri="{FF2B5EF4-FFF2-40B4-BE49-F238E27FC236}">
              <a16:creationId xmlns:a16="http://schemas.microsoft.com/office/drawing/2014/main" id="{00000000-0008-0000-0200-000091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a:extLst>
            <a:ext uri="{FF2B5EF4-FFF2-40B4-BE49-F238E27FC236}">
              <a16:creationId xmlns:a16="http://schemas.microsoft.com/office/drawing/2014/main" id="{00000000-0008-0000-0200-000092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a:extLst>
            <a:ext uri="{FF2B5EF4-FFF2-40B4-BE49-F238E27FC236}">
              <a16:creationId xmlns:a16="http://schemas.microsoft.com/office/drawing/2014/main" id="{00000000-0008-0000-0200-000093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a:extLst>
            <a:ext uri="{FF2B5EF4-FFF2-40B4-BE49-F238E27FC236}">
              <a16:creationId xmlns:a16="http://schemas.microsoft.com/office/drawing/2014/main" id="{00000000-0008-0000-0200-00009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a:extLst>
            <a:ext uri="{FF2B5EF4-FFF2-40B4-BE49-F238E27FC236}">
              <a16:creationId xmlns:a16="http://schemas.microsoft.com/office/drawing/2014/main" id="{00000000-0008-0000-0200-00009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flipV="1">
          <a:off x="22160864" y="1337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665" name="【消防施設】&#10;一人当たり面積最小値テキスト">
          <a:extLst>
            <a:ext uri="{FF2B5EF4-FFF2-40B4-BE49-F238E27FC236}">
              <a16:creationId xmlns:a16="http://schemas.microsoft.com/office/drawing/2014/main" id="{00000000-0008-0000-0200-00009902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67" name="【消防施設】&#10;一人当たり面積最大値テキスト">
          <a:extLst>
            <a:ext uri="{FF2B5EF4-FFF2-40B4-BE49-F238E27FC236}">
              <a16:creationId xmlns:a16="http://schemas.microsoft.com/office/drawing/2014/main" id="{00000000-0008-0000-0200-00009B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69" name="【消防施設】&#10;一人当たり面積平均値テキスト">
          <a:extLst>
            <a:ext uri="{FF2B5EF4-FFF2-40B4-BE49-F238E27FC236}">
              <a16:creationId xmlns:a16="http://schemas.microsoft.com/office/drawing/2014/main" id="{00000000-0008-0000-0200-00009D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70" name="フローチャート: 判断 669">
          <a:extLst>
            <a:ext uri="{FF2B5EF4-FFF2-40B4-BE49-F238E27FC236}">
              <a16:creationId xmlns:a16="http://schemas.microsoft.com/office/drawing/2014/main" id="{00000000-0008-0000-0200-00009E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139700</xdr:rowOff>
    </xdr:from>
    <xdr:to>
      <xdr:col>112</xdr:col>
      <xdr:colOff>38100</xdr:colOff>
      <xdr:row>83</xdr:row>
      <xdr:rowOff>69850</xdr:rowOff>
    </xdr:to>
    <xdr:sp macro="" textlink="">
      <xdr:nvSpPr>
        <xdr:cNvPr id="671" name="フローチャート: 判断 670">
          <a:extLst>
            <a:ext uri="{FF2B5EF4-FFF2-40B4-BE49-F238E27FC236}">
              <a16:creationId xmlns:a16="http://schemas.microsoft.com/office/drawing/2014/main" id="{00000000-0008-0000-0200-00009F020000}"/>
            </a:ext>
          </a:extLst>
        </xdr:cNvPr>
        <xdr:cNvSpPr/>
      </xdr:nvSpPr>
      <xdr:spPr>
        <a:xfrm>
          <a:off x="21272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72" name="フローチャート: 判断 671">
          <a:extLst>
            <a:ext uri="{FF2B5EF4-FFF2-40B4-BE49-F238E27FC236}">
              <a16:creationId xmlns:a16="http://schemas.microsoft.com/office/drawing/2014/main" id="{00000000-0008-0000-0200-0000A0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44450</xdr:rowOff>
    </xdr:from>
    <xdr:to>
      <xdr:col>98</xdr:col>
      <xdr:colOff>38100</xdr:colOff>
      <xdr:row>83</xdr:row>
      <xdr:rowOff>146050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18605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5" name="テキスト ボックス 674">
          <a:extLst>
            <a:ext uri="{FF2B5EF4-FFF2-40B4-BE49-F238E27FC236}">
              <a16:creationId xmlns:a16="http://schemas.microsoft.com/office/drawing/2014/main" id="{00000000-0008-0000-0200-0000A3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7" name="テキスト ボックス 676">
          <a:extLst>
            <a:ext uri="{FF2B5EF4-FFF2-40B4-BE49-F238E27FC236}">
              <a16:creationId xmlns:a16="http://schemas.microsoft.com/office/drawing/2014/main" id="{00000000-0008-0000-0200-0000A5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95250</xdr:rowOff>
    </xdr:from>
    <xdr:to>
      <xdr:col>116</xdr:col>
      <xdr:colOff>114300</xdr:colOff>
      <xdr:row>84</xdr:row>
      <xdr:rowOff>25400</xdr:rowOff>
    </xdr:to>
    <xdr:sp macro="" textlink="">
      <xdr:nvSpPr>
        <xdr:cNvPr id="680" name="楕円 679">
          <a:extLst>
            <a:ext uri="{FF2B5EF4-FFF2-40B4-BE49-F238E27FC236}">
              <a16:creationId xmlns:a16="http://schemas.microsoft.com/office/drawing/2014/main" id="{00000000-0008-0000-0200-0000A8020000}"/>
            </a:ext>
          </a:extLst>
        </xdr:cNvPr>
        <xdr:cNvSpPr/>
      </xdr:nvSpPr>
      <xdr:spPr>
        <a:xfrm>
          <a:off x="22110700" y="143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73677</xdr:rowOff>
    </xdr:from>
    <xdr:ext cx="469744" cy="259045"/>
    <xdr:sp macro="" textlink="">
      <xdr:nvSpPr>
        <xdr:cNvPr id="681" name="【消防施設】&#10;一人当たり面積該当値テキスト">
          <a:extLst>
            <a:ext uri="{FF2B5EF4-FFF2-40B4-BE49-F238E27FC236}">
              <a16:creationId xmlns:a16="http://schemas.microsoft.com/office/drawing/2014/main" id="{00000000-0008-0000-0200-0000A9020000}"/>
            </a:ext>
          </a:extLst>
        </xdr:cNvPr>
        <xdr:cNvSpPr txBox="1"/>
      </xdr:nvSpPr>
      <xdr:spPr>
        <a:xfrm>
          <a:off x="221996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69850</xdr:rowOff>
    </xdr:from>
    <xdr:to>
      <xdr:col>112</xdr:col>
      <xdr:colOff>38100</xdr:colOff>
      <xdr:row>84</xdr:row>
      <xdr:rowOff>0</xdr:rowOff>
    </xdr:to>
    <xdr:sp macro="" textlink="">
      <xdr:nvSpPr>
        <xdr:cNvPr id="682" name="楕円 681">
          <a:extLst>
            <a:ext uri="{FF2B5EF4-FFF2-40B4-BE49-F238E27FC236}">
              <a16:creationId xmlns:a16="http://schemas.microsoft.com/office/drawing/2014/main" id="{00000000-0008-0000-0200-0000AA020000}"/>
            </a:ext>
          </a:extLst>
        </xdr:cNvPr>
        <xdr:cNvSpPr/>
      </xdr:nvSpPr>
      <xdr:spPr>
        <a:xfrm>
          <a:off x="21272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120650</xdr:rowOff>
    </xdr:from>
    <xdr:to>
      <xdr:col>116</xdr:col>
      <xdr:colOff>63500</xdr:colOff>
      <xdr:row>83</xdr:row>
      <xdr:rowOff>146050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21323300" y="143510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69850</xdr:rowOff>
    </xdr:from>
    <xdr:to>
      <xdr:col>107</xdr:col>
      <xdr:colOff>101600</xdr:colOff>
      <xdr:row>84</xdr:row>
      <xdr:rowOff>0</xdr:rowOff>
    </xdr:to>
    <xdr:sp macro="" textlink="">
      <xdr:nvSpPr>
        <xdr:cNvPr id="684" name="楕円 683">
          <a:extLst>
            <a:ext uri="{FF2B5EF4-FFF2-40B4-BE49-F238E27FC236}">
              <a16:creationId xmlns:a16="http://schemas.microsoft.com/office/drawing/2014/main" id="{00000000-0008-0000-0200-0000AC020000}"/>
            </a:ext>
          </a:extLst>
        </xdr:cNvPr>
        <xdr:cNvSpPr/>
      </xdr:nvSpPr>
      <xdr:spPr>
        <a:xfrm>
          <a:off x="20383500" y="143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120650</xdr:rowOff>
    </xdr:from>
    <xdr:to>
      <xdr:col>111</xdr:col>
      <xdr:colOff>177800</xdr:colOff>
      <xdr:row>83</xdr:row>
      <xdr:rowOff>120650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20434300" y="1435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44450</xdr:rowOff>
    </xdr:from>
    <xdr:to>
      <xdr:col>102</xdr:col>
      <xdr:colOff>165100</xdr:colOff>
      <xdr:row>83</xdr:row>
      <xdr:rowOff>146050</xdr:rowOff>
    </xdr:to>
    <xdr:sp macro="" textlink="">
      <xdr:nvSpPr>
        <xdr:cNvPr id="686" name="楕円 685">
          <a:extLst>
            <a:ext uri="{FF2B5EF4-FFF2-40B4-BE49-F238E27FC236}">
              <a16:creationId xmlns:a16="http://schemas.microsoft.com/office/drawing/2014/main" id="{00000000-0008-0000-0200-0000AE020000}"/>
            </a:ext>
          </a:extLst>
        </xdr:cNvPr>
        <xdr:cNvSpPr/>
      </xdr:nvSpPr>
      <xdr:spPr>
        <a:xfrm>
          <a:off x="19494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95250</xdr:rowOff>
    </xdr:from>
    <xdr:to>
      <xdr:col>107</xdr:col>
      <xdr:colOff>50800</xdr:colOff>
      <xdr:row>83</xdr:row>
      <xdr:rowOff>120650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9545300" y="14325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86377</xdr:rowOff>
    </xdr:from>
    <xdr:ext cx="469744" cy="259045"/>
    <xdr:sp macro="" textlink="">
      <xdr:nvSpPr>
        <xdr:cNvPr id="688" name="n_1aveValue【消防施設】&#10;一人当たり面積">
          <a:extLst>
            <a:ext uri="{FF2B5EF4-FFF2-40B4-BE49-F238E27FC236}">
              <a16:creationId xmlns:a16="http://schemas.microsoft.com/office/drawing/2014/main" id="{00000000-0008-0000-0200-0000B0020000}"/>
            </a:ext>
          </a:extLst>
        </xdr:cNvPr>
        <xdr:cNvSpPr txBox="1"/>
      </xdr:nvSpPr>
      <xdr:spPr>
        <a:xfrm>
          <a:off x="210757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689" name="n_2aveValue【消防施設】&#10;一人当たり面積">
          <a:extLst>
            <a:ext uri="{FF2B5EF4-FFF2-40B4-BE49-F238E27FC236}">
              <a16:creationId xmlns:a16="http://schemas.microsoft.com/office/drawing/2014/main" id="{00000000-0008-0000-0200-0000B1020000}"/>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90" name="n_3aveValue【消防施設】&#10;一人当たり面積">
          <a:extLst>
            <a:ext uri="{FF2B5EF4-FFF2-40B4-BE49-F238E27FC236}">
              <a16:creationId xmlns:a16="http://schemas.microsoft.com/office/drawing/2014/main" id="{00000000-0008-0000-0200-0000B2020000}"/>
            </a:ext>
          </a:extLst>
        </xdr:cNvPr>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91" name="n_4aveValue【消防施設】&#10;一人当たり面積">
          <a:extLst>
            <a:ext uri="{FF2B5EF4-FFF2-40B4-BE49-F238E27FC236}">
              <a16:creationId xmlns:a16="http://schemas.microsoft.com/office/drawing/2014/main" id="{00000000-0008-0000-0200-0000B3020000}"/>
            </a:ext>
          </a:extLst>
        </xdr:cNvPr>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162577</xdr:rowOff>
    </xdr:from>
    <xdr:ext cx="469744" cy="259045"/>
    <xdr:sp macro="" textlink="">
      <xdr:nvSpPr>
        <xdr:cNvPr id="692" name="n_1mainValue【消防施設】&#10;一人当たり面積">
          <a:extLst>
            <a:ext uri="{FF2B5EF4-FFF2-40B4-BE49-F238E27FC236}">
              <a16:creationId xmlns:a16="http://schemas.microsoft.com/office/drawing/2014/main" id="{00000000-0008-0000-0200-0000B4020000}"/>
            </a:ext>
          </a:extLst>
        </xdr:cNvPr>
        <xdr:cNvSpPr txBox="1"/>
      </xdr:nvSpPr>
      <xdr:spPr>
        <a:xfrm>
          <a:off x="210757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162577</xdr:rowOff>
    </xdr:from>
    <xdr:ext cx="469744" cy="259045"/>
    <xdr:sp macro="" textlink="">
      <xdr:nvSpPr>
        <xdr:cNvPr id="693" name="n_2mainValue【消防施設】&#10;一人当たり面積">
          <a:extLst>
            <a:ext uri="{FF2B5EF4-FFF2-40B4-BE49-F238E27FC236}">
              <a16:creationId xmlns:a16="http://schemas.microsoft.com/office/drawing/2014/main" id="{00000000-0008-0000-0200-0000B5020000}"/>
            </a:ext>
          </a:extLst>
        </xdr:cNvPr>
        <xdr:cNvSpPr txBox="1"/>
      </xdr:nvSpPr>
      <xdr:spPr>
        <a:xfrm>
          <a:off x="20199427" y="1439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137177</xdr:rowOff>
    </xdr:from>
    <xdr:ext cx="469744" cy="259045"/>
    <xdr:sp macro="" textlink="">
      <xdr:nvSpPr>
        <xdr:cNvPr id="694" name="n_3mainValue【消防施設】&#10;一人当たり面積">
          <a:extLst>
            <a:ext uri="{FF2B5EF4-FFF2-40B4-BE49-F238E27FC236}">
              <a16:creationId xmlns:a16="http://schemas.microsoft.com/office/drawing/2014/main" id="{00000000-0008-0000-0200-0000B6020000}"/>
            </a:ext>
          </a:extLst>
        </xdr:cNvPr>
        <xdr:cNvSpPr txBox="1"/>
      </xdr:nvSpPr>
      <xdr:spPr>
        <a:xfrm>
          <a:off x="19310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5" name="正方形/長方形 694">
          <a:extLst>
            <a:ext uri="{FF2B5EF4-FFF2-40B4-BE49-F238E27FC236}">
              <a16:creationId xmlns:a16="http://schemas.microsoft.com/office/drawing/2014/main" id="{00000000-0008-0000-0200-0000B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6" name="正方形/長方形 695">
          <a:extLst>
            <a:ext uri="{FF2B5EF4-FFF2-40B4-BE49-F238E27FC236}">
              <a16:creationId xmlns:a16="http://schemas.microsoft.com/office/drawing/2014/main" id="{00000000-0008-0000-0200-0000B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7" name="正方形/長方形 696">
          <a:extLst>
            <a:ext uri="{FF2B5EF4-FFF2-40B4-BE49-F238E27FC236}">
              <a16:creationId xmlns:a16="http://schemas.microsoft.com/office/drawing/2014/main" id="{00000000-0008-0000-0200-0000B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8" name="正方形/長方形 697">
          <a:extLst>
            <a:ext uri="{FF2B5EF4-FFF2-40B4-BE49-F238E27FC236}">
              <a16:creationId xmlns:a16="http://schemas.microsoft.com/office/drawing/2014/main" id="{00000000-0008-0000-0200-0000B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6" name="直線コネクタ 705">
          <a:extLst>
            <a:ext uri="{FF2B5EF4-FFF2-40B4-BE49-F238E27FC236}">
              <a16:creationId xmlns:a16="http://schemas.microsoft.com/office/drawing/2014/main" id="{00000000-0008-0000-0200-0000C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8" name="直線コネクタ 707">
          <a:extLst>
            <a:ext uri="{FF2B5EF4-FFF2-40B4-BE49-F238E27FC236}">
              <a16:creationId xmlns:a16="http://schemas.microsoft.com/office/drawing/2014/main" id="{00000000-0008-0000-0200-0000C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9" name="【庁舎】&#10;有形固定資産減価償却率グラフ枠">
          <a:extLst>
            <a:ext uri="{FF2B5EF4-FFF2-40B4-BE49-F238E27FC236}">
              <a16:creationId xmlns:a16="http://schemas.microsoft.com/office/drawing/2014/main" id="{00000000-0008-0000-0200-0000C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136616</xdr:rowOff>
    </xdr:from>
    <xdr:to>
      <xdr:col>85</xdr:col>
      <xdr:colOff>126364</xdr:colOff>
      <xdr:row>108</xdr:row>
      <xdr:rowOff>64770</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flipV="1">
          <a:off x="16318864" y="17281616"/>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68597</xdr:rowOff>
    </xdr:from>
    <xdr:ext cx="405111" cy="259045"/>
    <xdr:sp macro="" textlink="">
      <xdr:nvSpPr>
        <xdr:cNvPr id="721" name="【庁舎】&#10;有形固定資産減価償却率最小値テキスト">
          <a:extLst>
            <a:ext uri="{FF2B5EF4-FFF2-40B4-BE49-F238E27FC236}">
              <a16:creationId xmlns:a16="http://schemas.microsoft.com/office/drawing/2014/main" id="{00000000-0008-0000-0200-0000D1020000}"/>
            </a:ext>
          </a:extLst>
        </xdr:cNvPr>
        <xdr:cNvSpPr txBox="1"/>
      </xdr:nvSpPr>
      <xdr:spPr>
        <a:xfrm>
          <a:off x="16357600" y="185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64770</xdr:rowOff>
    </xdr:from>
    <xdr:to>
      <xdr:col>86</xdr:col>
      <xdr:colOff>25400</xdr:colOff>
      <xdr:row>108</xdr:row>
      <xdr:rowOff>64770</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6230600" y="1858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83293</xdr:rowOff>
    </xdr:from>
    <xdr:ext cx="405111" cy="259045"/>
    <xdr:sp macro="" textlink="">
      <xdr:nvSpPr>
        <xdr:cNvPr id="723" name="【庁舎】&#10;有形固定資産減価償却率最大値テキスト">
          <a:extLst>
            <a:ext uri="{FF2B5EF4-FFF2-40B4-BE49-F238E27FC236}">
              <a16:creationId xmlns:a16="http://schemas.microsoft.com/office/drawing/2014/main" id="{00000000-0008-0000-0200-0000D3020000}"/>
            </a:ext>
          </a:extLst>
        </xdr:cNvPr>
        <xdr:cNvSpPr txBox="1"/>
      </xdr:nvSpPr>
      <xdr:spPr>
        <a:xfrm>
          <a:off x="16357600" y="17056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136616</xdr:rowOff>
    </xdr:from>
    <xdr:to>
      <xdr:col>86</xdr:col>
      <xdr:colOff>25400</xdr:colOff>
      <xdr:row>100</xdr:row>
      <xdr:rowOff>136616</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6230600" y="17281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56078</xdr:rowOff>
    </xdr:from>
    <xdr:ext cx="405111" cy="259045"/>
    <xdr:sp macro="" textlink="">
      <xdr:nvSpPr>
        <xdr:cNvPr id="725" name="【庁舎】&#10;有形固定資産減価償却率平均値テキスト">
          <a:extLst>
            <a:ext uri="{FF2B5EF4-FFF2-40B4-BE49-F238E27FC236}">
              <a16:creationId xmlns:a16="http://schemas.microsoft.com/office/drawing/2014/main" id="{00000000-0008-0000-0200-0000D5020000}"/>
            </a:ext>
          </a:extLst>
        </xdr:cNvPr>
        <xdr:cNvSpPr txBox="1"/>
      </xdr:nvSpPr>
      <xdr:spPr>
        <a:xfrm>
          <a:off x="16357600" y="17886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77651</xdr:rowOff>
    </xdr:from>
    <xdr:to>
      <xdr:col>85</xdr:col>
      <xdr:colOff>177800</xdr:colOff>
      <xdr:row>105</xdr:row>
      <xdr:rowOff>7801</xdr:rowOff>
    </xdr:to>
    <xdr:sp macro="" textlink="">
      <xdr:nvSpPr>
        <xdr:cNvPr id="726" name="フローチャート: 判断 725">
          <a:extLst>
            <a:ext uri="{FF2B5EF4-FFF2-40B4-BE49-F238E27FC236}">
              <a16:creationId xmlns:a16="http://schemas.microsoft.com/office/drawing/2014/main" id="{00000000-0008-0000-0200-0000D6020000}"/>
            </a:ext>
          </a:extLst>
        </xdr:cNvPr>
        <xdr:cNvSpPr/>
      </xdr:nvSpPr>
      <xdr:spPr>
        <a:xfrm>
          <a:off x="162687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98879</xdr:rowOff>
    </xdr:from>
    <xdr:to>
      <xdr:col>81</xdr:col>
      <xdr:colOff>101600</xdr:colOff>
      <xdr:row>105</xdr:row>
      <xdr:rowOff>29029</xdr:rowOff>
    </xdr:to>
    <xdr:sp macro="" textlink="">
      <xdr:nvSpPr>
        <xdr:cNvPr id="727" name="フローチャート: 判断 726">
          <a:extLst>
            <a:ext uri="{FF2B5EF4-FFF2-40B4-BE49-F238E27FC236}">
              <a16:creationId xmlns:a16="http://schemas.microsoft.com/office/drawing/2014/main" id="{00000000-0008-0000-0200-0000D7020000}"/>
            </a:ext>
          </a:extLst>
        </xdr:cNvPr>
        <xdr:cNvSpPr/>
      </xdr:nvSpPr>
      <xdr:spPr>
        <a:xfrm>
          <a:off x="15430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728" name="フローチャート: 判断 727">
          <a:extLst>
            <a:ext uri="{FF2B5EF4-FFF2-40B4-BE49-F238E27FC236}">
              <a16:creationId xmlns:a16="http://schemas.microsoft.com/office/drawing/2014/main" id="{00000000-0008-0000-0200-0000D8020000}"/>
            </a:ext>
          </a:extLst>
        </xdr:cNvPr>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74386</xdr:rowOff>
    </xdr:from>
    <xdr:to>
      <xdr:col>72</xdr:col>
      <xdr:colOff>38100</xdr:colOff>
      <xdr:row>105</xdr:row>
      <xdr:rowOff>4536</xdr:rowOff>
    </xdr:to>
    <xdr:sp macro="" textlink="">
      <xdr:nvSpPr>
        <xdr:cNvPr id="729" name="フローチャート: 判断 728">
          <a:extLst>
            <a:ext uri="{FF2B5EF4-FFF2-40B4-BE49-F238E27FC236}">
              <a16:creationId xmlns:a16="http://schemas.microsoft.com/office/drawing/2014/main" id="{00000000-0008-0000-0200-0000D9020000}"/>
            </a:ext>
          </a:extLst>
        </xdr:cNvPr>
        <xdr:cNvSpPr/>
      </xdr:nvSpPr>
      <xdr:spPr>
        <a:xfrm>
          <a:off x="13652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93980</xdr:rowOff>
    </xdr:from>
    <xdr:to>
      <xdr:col>67</xdr:col>
      <xdr:colOff>101600</xdr:colOff>
      <xdr:row>105</xdr:row>
      <xdr:rowOff>24130</xdr:rowOff>
    </xdr:to>
    <xdr:sp macro="" textlink="">
      <xdr:nvSpPr>
        <xdr:cNvPr id="730" name="フローチャート: 判断 729">
          <a:extLst>
            <a:ext uri="{FF2B5EF4-FFF2-40B4-BE49-F238E27FC236}">
              <a16:creationId xmlns:a16="http://schemas.microsoft.com/office/drawing/2014/main" id="{00000000-0008-0000-0200-0000DA020000}"/>
            </a:ext>
          </a:extLst>
        </xdr:cNvPr>
        <xdr:cNvSpPr/>
      </xdr:nvSpPr>
      <xdr:spPr>
        <a:xfrm>
          <a:off x="12763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200-0000DB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200-0000DD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200-0000DF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152763</xdr:rowOff>
    </xdr:from>
    <xdr:to>
      <xdr:col>85</xdr:col>
      <xdr:colOff>177800</xdr:colOff>
      <xdr:row>102</xdr:row>
      <xdr:rowOff>82913</xdr:rowOff>
    </xdr:to>
    <xdr:sp macro="" textlink="">
      <xdr:nvSpPr>
        <xdr:cNvPr id="736" name="楕円 735">
          <a:extLst>
            <a:ext uri="{FF2B5EF4-FFF2-40B4-BE49-F238E27FC236}">
              <a16:creationId xmlns:a16="http://schemas.microsoft.com/office/drawing/2014/main" id="{00000000-0008-0000-0200-0000E0020000}"/>
            </a:ext>
          </a:extLst>
        </xdr:cNvPr>
        <xdr:cNvSpPr/>
      </xdr:nvSpPr>
      <xdr:spPr>
        <a:xfrm>
          <a:off x="16268700" y="1746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4190</xdr:rowOff>
    </xdr:from>
    <xdr:ext cx="405111" cy="259045"/>
    <xdr:sp macro="" textlink="">
      <xdr:nvSpPr>
        <xdr:cNvPr id="737" name="【庁舎】&#10;有形固定資産減価償却率該当値テキスト">
          <a:extLst>
            <a:ext uri="{FF2B5EF4-FFF2-40B4-BE49-F238E27FC236}">
              <a16:creationId xmlns:a16="http://schemas.microsoft.com/office/drawing/2014/main" id="{00000000-0008-0000-0200-0000E1020000}"/>
            </a:ext>
          </a:extLst>
        </xdr:cNvPr>
        <xdr:cNvSpPr txBox="1"/>
      </xdr:nvSpPr>
      <xdr:spPr>
        <a:xfrm>
          <a:off x="16357600" y="17320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121738</xdr:rowOff>
    </xdr:from>
    <xdr:to>
      <xdr:col>81</xdr:col>
      <xdr:colOff>101600</xdr:colOff>
      <xdr:row>102</xdr:row>
      <xdr:rowOff>51888</xdr:rowOff>
    </xdr:to>
    <xdr:sp macro="" textlink="">
      <xdr:nvSpPr>
        <xdr:cNvPr id="738" name="楕円 737">
          <a:extLst>
            <a:ext uri="{FF2B5EF4-FFF2-40B4-BE49-F238E27FC236}">
              <a16:creationId xmlns:a16="http://schemas.microsoft.com/office/drawing/2014/main" id="{00000000-0008-0000-0200-0000E2020000}"/>
            </a:ext>
          </a:extLst>
        </xdr:cNvPr>
        <xdr:cNvSpPr/>
      </xdr:nvSpPr>
      <xdr:spPr>
        <a:xfrm>
          <a:off x="15430500" y="1743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1088</xdr:rowOff>
    </xdr:from>
    <xdr:to>
      <xdr:col>85</xdr:col>
      <xdr:colOff>127000</xdr:colOff>
      <xdr:row>102</xdr:row>
      <xdr:rowOff>32113</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5481300" y="1748898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100512</xdr:rowOff>
    </xdr:from>
    <xdr:to>
      <xdr:col>76</xdr:col>
      <xdr:colOff>165100</xdr:colOff>
      <xdr:row>102</xdr:row>
      <xdr:rowOff>30662</xdr:rowOff>
    </xdr:to>
    <xdr:sp macro="" textlink="">
      <xdr:nvSpPr>
        <xdr:cNvPr id="740" name="楕円 739">
          <a:extLst>
            <a:ext uri="{FF2B5EF4-FFF2-40B4-BE49-F238E27FC236}">
              <a16:creationId xmlns:a16="http://schemas.microsoft.com/office/drawing/2014/main" id="{00000000-0008-0000-0200-0000E4020000}"/>
            </a:ext>
          </a:extLst>
        </xdr:cNvPr>
        <xdr:cNvSpPr/>
      </xdr:nvSpPr>
      <xdr:spPr>
        <a:xfrm>
          <a:off x="14541500" y="1741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151312</xdr:rowOff>
    </xdr:from>
    <xdr:to>
      <xdr:col>81</xdr:col>
      <xdr:colOff>50800</xdr:colOff>
      <xdr:row>102</xdr:row>
      <xdr:rowOff>1088</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4592300" y="17467762"/>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64588</xdr:rowOff>
    </xdr:from>
    <xdr:to>
      <xdr:col>72</xdr:col>
      <xdr:colOff>38100</xdr:colOff>
      <xdr:row>101</xdr:row>
      <xdr:rowOff>166188</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3652500" y="1738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115388</xdr:rowOff>
    </xdr:from>
    <xdr:to>
      <xdr:col>76</xdr:col>
      <xdr:colOff>114300</xdr:colOff>
      <xdr:row>101</xdr:row>
      <xdr:rowOff>151312</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3703300" y="174318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20156</xdr:rowOff>
    </xdr:from>
    <xdr:ext cx="405111" cy="259045"/>
    <xdr:sp macro="" textlink="">
      <xdr:nvSpPr>
        <xdr:cNvPr id="744" name="n_1aveValue【庁舎】&#10;有形固定資産減価償却率">
          <a:extLst>
            <a:ext uri="{FF2B5EF4-FFF2-40B4-BE49-F238E27FC236}">
              <a16:creationId xmlns:a16="http://schemas.microsoft.com/office/drawing/2014/main" id="{00000000-0008-0000-0200-0000E8020000}"/>
            </a:ext>
          </a:extLst>
        </xdr:cNvPr>
        <xdr:cNvSpPr txBox="1"/>
      </xdr:nvSpPr>
      <xdr:spPr>
        <a:xfrm>
          <a:off x="15266044" y="1802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163847</xdr:rowOff>
    </xdr:from>
    <xdr:ext cx="405111" cy="259045"/>
    <xdr:sp macro="" textlink="">
      <xdr:nvSpPr>
        <xdr:cNvPr id="745" name="n_2aveValue【庁舎】&#10;有形固定資産減価償却率">
          <a:extLst>
            <a:ext uri="{FF2B5EF4-FFF2-40B4-BE49-F238E27FC236}">
              <a16:creationId xmlns:a16="http://schemas.microsoft.com/office/drawing/2014/main" id="{00000000-0008-0000-0200-0000E9020000}"/>
            </a:ext>
          </a:extLst>
        </xdr:cNvPr>
        <xdr:cNvSpPr txBox="1"/>
      </xdr:nvSpPr>
      <xdr:spPr>
        <a:xfrm>
          <a:off x="14389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167113</xdr:rowOff>
    </xdr:from>
    <xdr:ext cx="405111" cy="259045"/>
    <xdr:sp macro="" textlink="">
      <xdr:nvSpPr>
        <xdr:cNvPr id="746" name="n_3aveValue【庁舎】&#10;有形固定資産減価償却率">
          <a:extLst>
            <a:ext uri="{FF2B5EF4-FFF2-40B4-BE49-F238E27FC236}">
              <a16:creationId xmlns:a16="http://schemas.microsoft.com/office/drawing/2014/main" id="{00000000-0008-0000-0200-0000EA020000}"/>
            </a:ext>
          </a:extLst>
        </xdr:cNvPr>
        <xdr:cNvSpPr txBox="1"/>
      </xdr:nvSpPr>
      <xdr:spPr>
        <a:xfrm>
          <a:off x="13500744"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40657</xdr:rowOff>
    </xdr:from>
    <xdr:ext cx="405111" cy="259045"/>
    <xdr:sp macro="" textlink="">
      <xdr:nvSpPr>
        <xdr:cNvPr id="747" name="n_4aveValue【庁舎】&#10;有形固定資産減価償却率">
          <a:extLst>
            <a:ext uri="{FF2B5EF4-FFF2-40B4-BE49-F238E27FC236}">
              <a16:creationId xmlns:a16="http://schemas.microsoft.com/office/drawing/2014/main" id="{00000000-0008-0000-0200-0000EB020000}"/>
            </a:ext>
          </a:extLst>
        </xdr:cNvPr>
        <xdr:cNvSpPr txBox="1"/>
      </xdr:nvSpPr>
      <xdr:spPr>
        <a:xfrm>
          <a:off x="12611744" y="1770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68415</xdr:rowOff>
    </xdr:from>
    <xdr:ext cx="405111" cy="259045"/>
    <xdr:sp macro="" textlink="">
      <xdr:nvSpPr>
        <xdr:cNvPr id="748" name="n_1mainValue【庁舎】&#10;有形固定資産減価償却率">
          <a:extLst>
            <a:ext uri="{FF2B5EF4-FFF2-40B4-BE49-F238E27FC236}">
              <a16:creationId xmlns:a16="http://schemas.microsoft.com/office/drawing/2014/main" id="{00000000-0008-0000-0200-0000EC020000}"/>
            </a:ext>
          </a:extLst>
        </xdr:cNvPr>
        <xdr:cNvSpPr txBox="1"/>
      </xdr:nvSpPr>
      <xdr:spPr>
        <a:xfrm>
          <a:off x="15266044" y="17213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47189</xdr:rowOff>
    </xdr:from>
    <xdr:ext cx="405111" cy="259045"/>
    <xdr:sp macro="" textlink="">
      <xdr:nvSpPr>
        <xdr:cNvPr id="749" name="n_2mainValue【庁舎】&#10;有形固定資産減価償却率">
          <a:extLst>
            <a:ext uri="{FF2B5EF4-FFF2-40B4-BE49-F238E27FC236}">
              <a16:creationId xmlns:a16="http://schemas.microsoft.com/office/drawing/2014/main" id="{00000000-0008-0000-0200-0000ED020000}"/>
            </a:ext>
          </a:extLst>
        </xdr:cNvPr>
        <xdr:cNvSpPr txBox="1"/>
      </xdr:nvSpPr>
      <xdr:spPr>
        <a:xfrm>
          <a:off x="14389744" y="17192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11265</xdr:rowOff>
    </xdr:from>
    <xdr:ext cx="405111" cy="259045"/>
    <xdr:sp macro="" textlink="">
      <xdr:nvSpPr>
        <xdr:cNvPr id="750" name="n_3mainValue【庁舎】&#10;有形固定資産減価償却率">
          <a:extLst>
            <a:ext uri="{FF2B5EF4-FFF2-40B4-BE49-F238E27FC236}">
              <a16:creationId xmlns:a16="http://schemas.microsoft.com/office/drawing/2014/main" id="{00000000-0008-0000-0200-0000EE020000}"/>
            </a:ext>
          </a:extLst>
        </xdr:cNvPr>
        <xdr:cNvSpPr txBox="1"/>
      </xdr:nvSpPr>
      <xdr:spPr>
        <a:xfrm>
          <a:off x="13500744" y="1715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1" name="正方形/長方形 750">
          <a:extLst>
            <a:ext uri="{FF2B5EF4-FFF2-40B4-BE49-F238E27FC236}">
              <a16:creationId xmlns:a16="http://schemas.microsoft.com/office/drawing/2014/main" id="{00000000-0008-0000-0200-0000E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2" name="正方形/長方形 751">
          <a:extLst>
            <a:ext uri="{FF2B5EF4-FFF2-40B4-BE49-F238E27FC236}">
              <a16:creationId xmlns:a16="http://schemas.microsoft.com/office/drawing/2014/main" id="{00000000-0008-0000-0200-0000F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3" name="正方形/長方形 752">
          <a:extLst>
            <a:ext uri="{FF2B5EF4-FFF2-40B4-BE49-F238E27FC236}">
              <a16:creationId xmlns:a16="http://schemas.microsoft.com/office/drawing/2014/main" id="{00000000-0008-0000-0200-0000F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4" name="正方形/長方形 753">
          <a:extLst>
            <a:ext uri="{FF2B5EF4-FFF2-40B4-BE49-F238E27FC236}">
              <a16:creationId xmlns:a16="http://schemas.microsoft.com/office/drawing/2014/main" id="{00000000-0008-0000-0200-0000F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5" name="正方形/長方形 754">
          <a:extLst>
            <a:ext uri="{FF2B5EF4-FFF2-40B4-BE49-F238E27FC236}">
              <a16:creationId xmlns:a16="http://schemas.microsoft.com/office/drawing/2014/main" id="{00000000-0008-0000-0200-0000F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6" name="正方形/長方形 755">
          <a:extLst>
            <a:ext uri="{FF2B5EF4-FFF2-40B4-BE49-F238E27FC236}">
              <a16:creationId xmlns:a16="http://schemas.microsoft.com/office/drawing/2014/main" id="{00000000-0008-0000-0200-0000F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7" name="正方形/長方形 756">
          <a:extLst>
            <a:ext uri="{FF2B5EF4-FFF2-40B4-BE49-F238E27FC236}">
              <a16:creationId xmlns:a16="http://schemas.microsoft.com/office/drawing/2014/main" id="{00000000-0008-0000-0200-0000F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8" name="正方形/長方形 757">
          <a:extLst>
            <a:ext uri="{FF2B5EF4-FFF2-40B4-BE49-F238E27FC236}">
              <a16:creationId xmlns:a16="http://schemas.microsoft.com/office/drawing/2014/main" id="{00000000-0008-0000-0200-0000F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61" name="直線コネクタ 760">
          <a:extLst>
            <a:ext uri="{FF2B5EF4-FFF2-40B4-BE49-F238E27FC236}">
              <a16:creationId xmlns:a16="http://schemas.microsoft.com/office/drawing/2014/main" id="{00000000-0008-0000-0200-0000F9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63" name="直線コネクタ 762">
          <a:extLst>
            <a:ext uri="{FF2B5EF4-FFF2-40B4-BE49-F238E27FC236}">
              <a16:creationId xmlns:a16="http://schemas.microsoft.com/office/drawing/2014/main" id="{00000000-0008-0000-0200-0000FB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65" name="直線コネクタ 764">
          <a:extLst>
            <a:ext uri="{FF2B5EF4-FFF2-40B4-BE49-F238E27FC236}">
              <a16:creationId xmlns:a16="http://schemas.microsoft.com/office/drawing/2014/main" id="{00000000-0008-0000-0200-0000FD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67" name="直線コネクタ 766">
          <a:extLst>
            <a:ext uri="{FF2B5EF4-FFF2-40B4-BE49-F238E27FC236}">
              <a16:creationId xmlns:a16="http://schemas.microsoft.com/office/drawing/2014/main" id="{00000000-0008-0000-0200-0000FF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0" name="テキスト ボックス 769">
          <a:extLst>
            <a:ext uri="{FF2B5EF4-FFF2-40B4-BE49-F238E27FC236}">
              <a16:creationId xmlns:a16="http://schemas.microsoft.com/office/drawing/2014/main" id="{00000000-0008-0000-0200-00000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1" name="【庁舎】&#10;一人当たり面積グラフ枠">
          <a:extLst>
            <a:ext uri="{FF2B5EF4-FFF2-40B4-BE49-F238E27FC236}">
              <a16:creationId xmlns:a16="http://schemas.microsoft.com/office/drawing/2014/main" id="{00000000-0008-0000-0200-00000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115063</xdr:rowOff>
    </xdr:from>
    <xdr:to>
      <xdr:col>116</xdr:col>
      <xdr:colOff>62864</xdr:colOff>
      <xdr:row>107</xdr:row>
      <xdr:rowOff>19050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flipV="1">
          <a:off x="22160864" y="17088613"/>
          <a:ext cx="0" cy="1275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22877</xdr:rowOff>
    </xdr:from>
    <xdr:ext cx="469744" cy="259045"/>
    <xdr:sp macro="" textlink="">
      <xdr:nvSpPr>
        <xdr:cNvPr id="773" name="【庁舎】&#10;一人当たり面積最小値テキスト">
          <a:extLst>
            <a:ext uri="{FF2B5EF4-FFF2-40B4-BE49-F238E27FC236}">
              <a16:creationId xmlns:a16="http://schemas.microsoft.com/office/drawing/2014/main" id="{00000000-0008-0000-0200-000005030000}"/>
            </a:ext>
          </a:extLst>
        </xdr:cNvPr>
        <xdr:cNvSpPr txBox="1"/>
      </xdr:nvSpPr>
      <xdr:spPr>
        <a:xfrm>
          <a:off x="22199600"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19050</xdr:rowOff>
    </xdr:from>
    <xdr:to>
      <xdr:col>116</xdr:col>
      <xdr:colOff>152400</xdr:colOff>
      <xdr:row>107</xdr:row>
      <xdr:rowOff>19050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22072600" y="1836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61740</xdr:rowOff>
    </xdr:from>
    <xdr:ext cx="469744" cy="259045"/>
    <xdr:sp macro="" textlink="">
      <xdr:nvSpPr>
        <xdr:cNvPr id="775" name="【庁舎】&#10;一人当たり面積最大値テキスト">
          <a:extLst>
            <a:ext uri="{FF2B5EF4-FFF2-40B4-BE49-F238E27FC236}">
              <a16:creationId xmlns:a16="http://schemas.microsoft.com/office/drawing/2014/main" id="{00000000-0008-0000-0200-000007030000}"/>
            </a:ext>
          </a:extLst>
        </xdr:cNvPr>
        <xdr:cNvSpPr txBox="1"/>
      </xdr:nvSpPr>
      <xdr:spPr>
        <a:xfrm>
          <a:off x="22199600" y="1686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115063</xdr:rowOff>
    </xdr:from>
    <xdr:to>
      <xdr:col>116</xdr:col>
      <xdr:colOff>152400</xdr:colOff>
      <xdr:row>99</xdr:row>
      <xdr:rowOff>115063</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22072600" y="1708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35831</xdr:rowOff>
    </xdr:from>
    <xdr:ext cx="469744" cy="259045"/>
    <xdr:sp macro="" textlink="">
      <xdr:nvSpPr>
        <xdr:cNvPr id="777" name="【庁舎】&#10;一人当たり面積平均値テキスト">
          <a:extLst>
            <a:ext uri="{FF2B5EF4-FFF2-40B4-BE49-F238E27FC236}">
              <a16:creationId xmlns:a16="http://schemas.microsoft.com/office/drawing/2014/main" id="{00000000-0008-0000-0200-000009030000}"/>
            </a:ext>
          </a:extLst>
        </xdr:cNvPr>
        <xdr:cNvSpPr txBox="1"/>
      </xdr:nvSpPr>
      <xdr:spPr>
        <a:xfrm>
          <a:off x="22199600" y="178666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57404</xdr:rowOff>
    </xdr:from>
    <xdr:to>
      <xdr:col>116</xdr:col>
      <xdr:colOff>114300</xdr:colOff>
      <xdr:row>104</xdr:row>
      <xdr:rowOff>159004</xdr:rowOff>
    </xdr:to>
    <xdr:sp macro="" textlink="">
      <xdr:nvSpPr>
        <xdr:cNvPr id="778" name="フローチャート: 判断 777">
          <a:extLst>
            <a:ext uri="{FF2B5EF4-FFF2-40B4-BE49-F238E27FC236}">
              <a16:creationId xmlns:a16="http://schemas.microsoft.com/office/drawing/2014/main" id="{00000000-0008-0000-0200-00000A030000}"/>
            </a:ext>
          </a:extLst>
        </xdr:cNvPr>
        <xdr:cNvSpPr/>
      </xdr:nvSpPr>
      <xdr:spPr>
        <a:xfrm>
          <a:off x="221107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75692</xdr:rowOff>
    </xdr:from>
    <xdr:to>
      <xdr:col>112</xdr:col>
      <xdr:colOff>38100</xdr:colOff>
      <xdr:row>105</xdr:row>
      <xdr:rowOff>5842</xdr:rowOff>
    </xdr:to>
    <xdr:sp macro="" textlink="">
      <xdr:nvSpPr>
        <xdr:cNvPr id="779" name="フローチャート: 判断 778">
          <a:extLst>
            <a:ext uri="{FF2B5EF4-FFF2-40B4-BE49-F238E27FC236}">
              <a16:creationId xmlns:a16="http://schemas.microsoft.com/office/drawing/2014/main" id="{00000000-0008-0000-0200-00000B030000}"/>
            </a:ext>
          </a:extLst>
        </xdr:cNvPr>
        <xdr:cNvSpPr/>
      </xdr:nvSpPr>
      <xdr:spPr>
        <a:xfrm>
          <a:off x="21272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57404</xdr:rowOff>
    </xdr:from>
    <xdr:to>
      <xdr:col>107</xdr:col>
      <xdr:colOff>101600</xdr:colOff>
      <xdr:row>104</xdr:row>
      <xdr:rowOff>159004</xdr:rowOff>
    </xdr:to>
    <xdr:sp macro="" textlink="">
      <xdr:nvSpPr>
        <xdr:cNvPr id="780" name="フローチャート: 判断 779">
          <a:extLst>
            <a:ext uri="{FF2B5EF4-FFF2-40B4-BE49-F238E27FC236}">
              <a16:creationId xmlns:a16="http://schemas.microsoft.com/office/drawing/2014/main" id="{00000000-0008-0000-0200-00000C030000}"/>
            </a:ext>
          </a:extLst>
        </xdr:cNvPr>
        <xdr:cNvSpPr/>
      </xdr:nvSpPr>
      <xdr:spPr>
        <a:xfrm>
          <a:off x="20383500" y="1788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84837</xdr:rowOff>
    </xdr:from>
    <xdr:to>
      <xdr:col>102</xdr:col>
      <xdr:colOff>165100</xdr:colOff>
      <xdr:row>105</xdr:row>
      <xdr:rowOff>14987</xdr:rowOff>
    </xdr:to>
    <xdr:sp macro="" textlink="">
      <xdr:nvSpPr>
        <xdr:cNvPr id="781" name="フローチャート: 判断 780">
          <a:extLst>
            <a:ext uri="{FF2B5EF4-FFF2-40B4-BE49-F238E27FC236}">
              <a16:creationId xmlns:a16="http://schemas.microsoft.com/office/drawing/2014/main" id="{00000000-0008-0000-0200-00000D030000}"/>
            </a:ext>
          </a:extLst>
        </xdr:cNvPr>
        <xdr:cNvSpPr/>
      </xdr:nvSpPr>
      <xdr:spPr>
        <a:xfrm>
          <a:off x="19494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112268</xdr:rowOff>
    </xdr:from>
    <xdr:to>
      <xdr:col>98</xdr:col>
      <xdr:colOff>38100</xdr:colOff>
      <xdr:row>105</xdr:row>
      <xdr:rowOff>42418</xdr:rowOff>
    </xdr:to>
    <xdr:sp macro="" textlink="">
      <xdr:nvSpPr>
        <xdr:cNvPr id="782" name="フローチャート: 判断 781">
          <a:extLst>
            <a:ext uri="{FF2B5EF4-FFF2-40B4-BE49-F238E27FC236}">
              <a16:creationId xmlns:a16="http://schemas.microsoft.com/office/drawing/2014/main" id="{00000000-0008-0000-0200-00000E030000}"/>
            </a:ext>
          </a:extLst>
        </xdr:cNvPr>
        <xdr:cNvSpPr/>
      </xdr:nvSpPr>
      <xdr:spPr>
        <a:xfrm>
          <a:off x="186055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200-00001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6" name="テキスト ボックス 785">
          <a:extLst>
            <a:ext uri="{FF2B5EF4-FFF2-40B4-BE49-F238E27FC236}">
              <a16:creationId xmlns:a16="http://schemas.microsoft.com/office/drawing/2014/main" id="{00000000-0008-0000-0200-00001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73406</xdr:rowOff>
    </xdr:from>
    <xdr:to>
      <xdr:col>116</xdr:col>
      <xdr:colOff>114300</xdr:colOff>
      <xdr:row>104</xdr:row>
      <xdr:rowOff>3556</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221107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96283</xdr:rowOff>
    </xdr:from>
    <xdr:ext cx="469744" cy="259045"/>
    <xdr:sp macro="" textlink="">
      <xdr:nvSpPr>
        <xdr:cNvPr id="789" name="【庁舎】&#10;一人当たり面積該当値テキスト">
          <a:extLst>
            <a:ext uri="{FF2B5EF4-FFF2-40B4-BE49-F238E27FC236}">
              <a16:creationId xmlns:a16="http://schemas.microsoft.com/office/drawing/2014/main" id="{00000000-0008-0000-0200-000015030000}"/>
            </a:ext>
          </a:extLst>
        </xdr:cNvPr>
        <xdr:cNvSpPr txBox="1"/>
      </xdr:nvSpPr>
      <xdr:spPr>
        <a:xfrm>
          <a:off x="22199600" y="1758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73406</xdr:rowOff>
    </xdr:from>
    <xdr:to>
      <xdr:col>112</xdr:col>
      <xdr:colOff>38100</xdr:colOff>
      <xdr:row>104</xdr:row>
      <xdr:rowOff>3556</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21272500" y="1773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124206</xdr:rowOff>
    </xdr:from>
    <xdr:to>
      <xdr:col>116</xdr:col>
      <xdr:colOff>63500</xdr:colOff>
      <xdr:row>103</xdr:row>
      <xdr:rowOff>124206</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21323300" y="177835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82550</xdr:rowOff>
    </xdr:from>
    <xdr:to>
      <xdr:col>107</xdr:col>
      <xdr:colOff>101600</xdr:colOff>
      <xdr:row>104</xdr:row>
      <xdr:rowOff>12700</xdr:rowOff>
    </xdr:to>
    <xdr:sp macro="" textlink="">
      <xdr:nvSpPr>
        <xdr:cNvPr id="792" name="楕円 791">
          <a:extLst>
            <a:ext uri="{FF2B5EF4-FFF2-40B4-BE49-F238E27FC236}">
              <a16:creationId xmlns:a16="http://schemas.microsoft.com/office/drawing/2014/main" id="{00000000-0008-0000-0200-000018030000}"/>
            </a:ext>
          </a:extLst>
        </xdr:cNvPr>
        <xdr:cNvSpPr/>
      </xdr:nvSpPr>
      <xdr:spPr>
        <a:xfrm>
          <a:off x="20383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124206</xdr:rowOff>
    </xdr:from>
    <xdr:to>
      <xdr:col>111</xdr:col>
      <xdr:colOff>177800</xdr:colOff>
      <xdr:row>103</xdr:row>
      <xdr:rowOff>133350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flipV="1">
          <a:off x="20434300" y="177835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87122</xdr:rowOff>
    </xdr:from>
    <xdr:to>
      <xdr:col>102</xdr:col>
      <xdr:colOff>165100</xdr:colOff>
      <xdr:row>104</xdr:row>
      <xdr:rowOff>17272</xdr:rowOff>
    </xdr:to>
    <xdr:sp macro="" textlink="">
      <xdr:nvSpPr>
        <xdr:cNvPr id="794" name="楕円 793">
          <a:extLst>
            <a:ext uri="{FF2B5EF4-FFF2-40B4-BE49-F238E27FC236}">
              <a16:creationId xmlns:a16="http://schemas.microsoft.com/office/drawing/2014/main" id="{00000000-0008-0000-0200-00001A030000}"/>
            </a:ext>
          </a:extLst>
        </xdr:cNvPr>
        <xdr:cNvSpPr/>
      </xdr:nvSpPr>
      <xdr:spPr>
        <a:xfrm>
          <a:off x="194945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133350</xdr:rowOff>
    </xdr:from>
    <xdr:to>
      <xdr:col>107</xdr:col>
      <xdr:colOff>50800</xdr:colOff>
      <xdr:row>103</xdr:row>
      <xdr:rowOff>137922</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flipV="1">
          <a:off x="19545300" y="17792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168419</xdr:rowOff>
    </xdr:from>
    <xdr:ext cx="469744" cy="259045"/>
    <xdr:sp macro="" textlink="">
      <xdr:nvSpPr>
        <xdr:cNvPr id="796" name="n_1aveValue【庁舎】&#10;一人当たり面積">
          <a:extLst>
            <a:ext uri="{FF2B5EF4-FFF2-40B4-BE49-F238E27FC236}">
              <a16:creationId xmlns:a16="http://schemas.microsoft.com/office/drawing/2014/main" id="{00000000-0008-0000-0200-00001C030000}"/>
            </a:ext>
          </a:extLst>
        </xdr:cNvPr>
        <xdr:cNvSpPr txBox="1"/>
      </xdr:nvSpPr>
      <xdr:spPr>
        <a:xfrm>
          <a:off x="21075727" y="17999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150131</xdr:rowOff>
    </xdr:from>
    <xdr:ext cx="469744" cy="259045"/>
    <xdr:sp macro="" textlink="">
      <xdr:nvSpPr>
        <xdr:cNvPr id="797" name="n_2aveValue【庁舎】&#10;一人当たり面積">
          <a:extLst>
            <a:ext uri="{FF2B5EF4-FFF2-40B4-BE49-F238E27FC236}">
              <a16:creationId xmlns:a16="http://schemas.microsoft.com/office/drawing/2014/main" id="{00000000-0008-0000-0200-00001D030000}"/>
            </a:ext>
          </a:extLst>
        </xdr:cNvPr>
        <xdr:cNvSpPr txBox="1"/>
      </xdr:nvSpPr>
      <xdr:spPr>
        <a:xfrm>
          <a:off x="20199427" y="1798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6114</xdr:rowOff>
    </xdr:from>
    <xdr:ext cx="469744" cy="259045"/>
    <xdr:sp macro="" textlink="">
      <xdr:nvSpPr>
        <xdr:cNvPr id="798" name="n_3aveValue【庁舎】&#10;一人当たり面積">
          <a:extLst>
            <a:ext uri="{FF2B5EF4-FFF2-40B4-BE49-F238E27FC236}">
              <a16:creationId xmlns:a16="http://schemas.microsoft.com/office/drawing/2014/main" id="{00000000-0008-0000-0200-00001E030000}"/>
            </a:ext>
          </a:extLst>
        </xdr:cNvPr>
        <xdr:cNvSpPr txBox="1"/>
      </xdr:nvSpPr>
      <xdr:spPr>
        <a:xfrm>
          <a:off x="1931042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58945</xdr:rowOff>
    </xdr:from>
    <xdr:ext cx="469744" cy="259045"/>
    <xdr:sp macro="" textlink="">
      <xdr:nvSpPr>
        <xdr:cNvPr id="799" name="n_4aveValue【庁舎】&#10;一人当たり面積">
          <a:extLst>
            <a:ext uri="{FF2B5EF4-FFF2-40B4-BE49-F238E27FC236}">
              <a16:creationId xmlns:a16="http://schemas.microsoft.com/office/drawing/2014/main" id="{00000000-0008-0000-0200-00001F030000}"/>
            </a:ext>
          </a:extLst>
        </xdr:cNvPr>
        <xdr:cNvSpPr txBox="1"/>
      </xdr:nvSpPr>
      <xdr:spPr>
        <a:xfrm>
          <a:off x="18421427" y="1771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20083</xdr:rowOff>
    </xdr:from>
    <xdr:ext cx="469744" cy="259045"/>
    <xdr:sp macro="" textlink="">
      <xdr:nvSpPr>
        <xdr:cNvPr id="800" name="n_1mainValue【庁舎】&#10;一人当たり面積">
          <a:extLst>
            <a:ext uri="{FF2B5EF4-FFF2-40B4-BE49-F238E27FC236}">
              <a16:creationId xmlns:a16="http://schemas.microsoft.com/office/drawing/2014/main" id="{00000000-0008-0000-0200-000020030000}"/>
            </a:ext>
          </a:extLst>
        </xdr:cNvPr>
        <xdr:cNvSpPr txBox="1"/>
      </xdr:nvSpPr>
      <xdr:spPr>
        <a:xfrm>
          <a:off x="21075727" y="1750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29227</xdr:rowOff>
    </xdr:from>
    <xdr:ext cx="469744" cy="259045"/>
    <xdr:sp macro="" textlink="">
      <xdr:nvSpPr>
        <xdr:cNvPr id="801" name="n_2mainValue【庁舎】&#10;一人当たり面積">
          <a:extLst>
            <a:ext uri="{FF2B5EF4-FFF2-40B4-BE49-F238E27FC236}">
              <a16:creationId xmlns:a16="http://schemas.microsoft.com/office/drawing/2014/main" id="{00000000-0008-0000-0200-000021030000}"/>
            </a:ext>
          </a:extLst>
        </xdr:cNvPr>
        <xdr:cNvSpPr txBox="1"/>
      </xdr:nvSpPr>
      <xdr:spPr>
        <a:xfrm>
          <a:off x="201994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33799</xdr:rowOff>
    </xdr:from>
    <xdr:ext cx="469744" cy="259045"/>
    <xdr:sp macro="" textlink="">
      <xdr:nvSpPr>
        <xdr:cNvPr id="802" name="n_3mainValue【庁舎】&#10;一人当たり面積">
          <a:extLst>
            <a:ext uri="{FF2B5EF4-FFF2-40B4-BE49-F238E27FC236}">
              <a16:creationId xmlns:a16="http://schemas.microsoft.com/office/drawing/2014/main" id="{00000000-0008-0000-0200-000022030000}"/>
            </a:ext>
          </a:extLst>
        </xdr:cNvPr>
        <xdr:cNvSpPr txBox="1"/>
      </xdr:nvSpPr>
      <xdr:spPr>
        <a:xfrm>
          <a:off x="19310427" y="175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減価償却率が</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％となっている市民会館については、現在新施設を建築中である。</a:t>
          </a:r>
        </a:p>
        <a:p>
          <a:r>
            <a:rPr kumimoji="1" lang="ja-JP" altLang="en-US" sz="1300">
              <a:latin typeface="ＭＳ Ｐゴシック" panose="020B0600070205080204" pitchFamily="50" charset="-128"/>
              <a:ea typeface="ＭＳ Ｐゴシック" panose="020B0600070205080204" pitchFamily="50" charset="-128"/>
            </a:rPr>
            <a:t>　図書館については、耐用年数を過ぎた施設があり、他の施設との複合化も含めて、更新の検討を進めている。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906314-FD05-42BA-911A-46AE2AD95B3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1958588-5C6D-408F-959E-CEF1A552A84A}"/>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F97CF86-71E9-4084-8EE3-20D3D6850DC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9171BBD-CCC4-4F4B-BBFF-1E72057DFF8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EED7307-D233-41CB-B704-93EE408AE01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739B8B01-BCAE-49DD-8C8D-7914F179043C}"/>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3DBFC0-F67A-49EE-94C4-CA2E57E76533}"/>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4C9A471B-0F21-4F49-B76D-6881B70FEB49}"/>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E9465120-3FF8-462D-9319-4222CA4F7937}"/>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A61F3A70-B0E9-49EC-8651-585E72B150E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322,011
316,280
39.99
158,460,871
152,200,503
3,715,376
69,564,119
132,994,941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7146926B-49DE-4929-85D4-5739EAC7BDD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9223F7E-FB6A-4C8F-83C0-60013D4DB25A}"/>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CD4623B5-0C7A-40C3-9674-715DF6C7912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4EDDCA1-48BF-4811-8473-405D37588DA2}"/>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07780BA-65E1-4664-8AFE-56173291285B}"/>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78076F30-4C90-4CB9-B2EF-03D08C0258F3}"/>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F0B3DB1F-E6A6-4052-B80B-6990E88E072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6F458BF-27C6-4E85-BC8F-B435E58AF03B}"/>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7767FDF-DC2A-4005-AC82-39E0AE45ED12}"/>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859648C-3C3C-4CEB-B1B3-29B0116F91D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F685771F-BF00-412D-8F56-4721053E0A8A}"/>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03DABBC-69A6-48EE-A6E3-CE3516B61D9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17F682A-9638-499B-AF77-D9444BCE96B6}"/>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1630FD11-FD6B-4755-8E5E-919094FEEBA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F9583D49-B6FE-4ABC-8DC8-1C411FADEFF9}"/>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A9EB69C6-FC00-4A37-878A-0091C8C6AEF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E25B708E-B9FB-4BBF-A35B-F384C03E2859}"/>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376A4497-9E87-41F0-85E5-8AD881B17548}"/>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8933C02-2979-47E4-A652-EDAEECA86AB8}"/>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D613C06-57FB-49B1-9F7B-E0D6E40B0C6C}"/>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3A88571-50D5-47B2-8791-630FA6F0DA1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E1B93D69-450F-48DE-ACD3-D652FC90927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38AFF2AF-FAF8-45FB-AE11-192E11E761B2}"/>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36AEF4DA-2B6B-4A8F-8422-E9DCFB28F23E}"/>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D3A09729-1012-4820-AE69-CBC80926229D}"/>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1387E2FE-9D3A-4548-AE98-7F6FD2FF91E1}"/>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F7D14EBE-57CC-4F07-AA10-C6082BB3EA59}"/>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690CBC6-3ACF-425E-9338-365910BE191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FEB63BFF-355F-4759-9DF0-F517FF60029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B16BEC88-DDF7-4101-ADA4-32A883FE181E}"/>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E751BEE5-6DD9-4151-A6EF-B94BF9861D3A}"/>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37EAED66-B5E9-476B-8A34-04BF80B897FD}"/>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0BA9B85-F906-47DE-8459-8DE14C16CF5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A377147-3385-48A3-90B4-1BBAE3CA9D45}"/>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CA9B1CA-B1BE-4CD8-88A7-334E363C89DC}"/>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8B8DD2CE-9889-4C76-83BD-5A3D6AA8CC9C}"/>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33D3490-AAF6-4C8B-B12D-65FE158D0BEF}"/>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財政力指数は、近年上昇をしており前年度からは類似団体を上回っている。基準財政収入額および需要額ともに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年平均で伸びているが、堅調な市税の増などにより、需要額の伸び率よりも収入額の伸び率が上回ったため前年度に比べ財政力指数が上昇した。引き続き、歳入確保および歳出削減に努める。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392DD6F7-2F5F-488E-B993-6D10EAC7734D}"/>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491B21C-C381-402E-9071-2E0C05D9B47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26D5538C-FE8A-44D0-B48B-65F80620B0FE}"/>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649D457B-EAD8-480E-AF6C-AC0B88873C91}"/>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90F5B57-0112-43E2-A77C-B74FB5A4C22C}"/>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7A46A32A-CBF3-4BEC-BEA1-F2060E303D4C}"/>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2975E20B-FB60-4AEB-8134-963ED160B613}"/>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4A229C1-44D4-47A6-A6F0-E2C066EE3F97}"/>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9A6C61F-67D8-4FE3-A424-9F269977F84E}"/>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1AD83183-647D-4E5F-92AD-681845F68D7B}"/>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5C280E4C-2D7D-456C-8499-C156C54E6D5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F16FFF18-94AA-49A2-B65D-5E3090202A84}"/>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CD34AB56-27EB-4238-960B-A51EC5F142B8}"/>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072CDCF-51DE-4585-875F-258ECA16C27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1767D071-35D9-4CD0-8EC5-09BC493BEB1B}"/>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44</xdr:row>
      <xdr:rowOff>17639</xdr:rowOff>
    </xdr:to>
    <xdr:cxnSp macro="">
      <xdr:nvCxnSpPr>
        <xdr:cNvPr id="64" name="直線コネクタ 63">
          <a:extLst>
            <a:ext uri="{FF2B5EF4-FFF2-40B4-BE49-F238E27FC236}">
              <a16:creationId xmlns:a16="http://schemas.microsoft.com/office/drawing/2014/main" id="{F37DBE1B-4187-409D-AE3F-6DA5BE4E00BA}"/>
            </a:ext>
          </a:extLst>
        </xdr:cNvPr>
        <xdr:cNvCxnSpPr/>
      </xdr:nvCxnSpPr>
      <xdr:spPr>
        <a:xfrm flipV="1">
          <a:off x="4953000" y="6220883"/>
          <a:ext cx="0" cy="1340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a:extLst>
            <a:ext uri="{FF2B5EF4-FFF2-40B4-BE49-F238E27FC236}">
              <a16:creationId xmlns:a16="http://schemas.microsoft.com/office/drawing/2014/main" id="{58A539BD-BD5F-455E-8B6E-58EB8C760CA8}"/>
            </a:ext>
          </a:extLst>
        </xdr:cNvPr>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a:extLst>
            <a:ext uri="{FF2B5EF4-FFF2-40B4-BE49-F238E27FC236}">
              <a16:creationId xmlns:a16="http://schemas.microsoft.com/office/drawing/2014/main" id="{3A87C8EC-B496-4871-8C0F-BB0FF913F484}"/>
            </a:ext>
          </a:extLst>
        </xdr:cNvPr>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a:extLst>
            <a:ext uri="{FF2B5EF4-FFF2-40B4-BE49-F238E27FC236}">
              <a16:creationId xmlns:a16="http://schemas.microsoft.com/office/drawing/2014/main" id="{8F7EB6CE-21B7-455D-9CC2-3ADECFDCCF7E}"/>
            </a:ext>
          </a:extLst>
        </xdr:cNvPr>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a:extLst>
            <a:ext uri="{FF2B5EF4-FFF2-40B4-BE49-F238E27FC236}">
              <a16:creationId xmlns:a16="http://schemas.microsoft.com/office/drawing/2014/main" id="{586EBACF-B614-42C6-BBB4-E6988002C159}"/>
            </a:ext>
          </a:extLst>
        </xdr:cNvPr>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35983</xdr:rowOff>
    </xdr:from>
    <xdr:to>
      <xdr:col>23</xdr:col>
      <xdr:colOff>133350</xdr:colOff>
      <xdr:row>41</xdr:row>
      <xdr:rowOff>49389</xdr:rowOff>
    </xdr:to>
    <xdr:cxnSp macro="">
      <xdr:nvCxnSpPr>
        <xdr:cNvPr id="69" name="直線コネクタ 68">
          <a:extLst>
            <a:ext uri="{FF2B5EF4-FFF2-40B4-BE49-F238E27FC236}">
              <a16:creationId xmlns:a16="http://schemas.microsoft.com/office/drawing/2014/main" id="{75CE3E60-9DAC-4E68-8B47-E73297C8B27C}"/>
            </a:ext>
          </a:extLst>
        </xdr:cNvPr>
        <xdr:cNvCxnSpPr/>
      </xdr:nvCxnSpPr>
      <xdr:spPr>
        <a:xfrm flipV="1">
          <a:off x="4114800" y="706543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10882</xdr:rowOff>
    </xdr:from>
    <xdr:ext cx="762000" cy="259045"/>
    <xdr:sp macro="" textlink="">
      <xdr:nvSpPr>
        <xdr:cNvPr id="70" name="財政力平均値テキスト">
          <a:extLst>
            <a:ext uri="{FF2B5EF4-FFF2-40B4-BE49-F238E27FC236}">
              <a16:creationId xmlns:a16="http://schemas.microsoft.com/office/drawing/2014/main" id="{DD3106B4-D495-4C1B-8CEA-6721CEF2DE39}"/>
            </a:ext>
          </a:extLst>
        </xdr:cNvPr>
        <xdr:cNvSpPr txBox="1"/>
      </xdr:nvSpPr>
      <xdr:spPr>
        <a:xfrm>
          <a:off x="5041900" y="7040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a:extLst>
            <a:ext uri="{FF2B5EF4-FFF2-40B4-BE49-F238E27FC236}">
              <a16:creationId xmlns:a16="http://schemas.microsoft.com/office/drawing/2014/main" id="{F0FED004-EF73-47B1-B2A7-462998B44BE9}"/>
            </a:ext>
          </a:extLst>
        </xdr:cNvPr>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89605</xdr:rowOff>
    </xdr:to>
    <xdr:cxnSp macro="">
      <xdr:nvCxnSpPr>
        <xdr:cNvPr id="72" name="直線コネクタ 71">
          <a:extLst>
            <a:ext uri="{FF2B5EF4-FFF2-40B4-BE49-F238E27FC236}">
              <a16:creationId xmlns:a16="http://schemas.microsoft.com/office/drawing/2014/main" id="{F854153E-832A-413B-B978-8610AEA43AC9}"/>
            </a:ext>
          </a:extLst>
        </xdr:cNvPr>
        <xdr:cNvCxnSpPr/>
      </xdr:nvCxnSpPr>
      <xdr:spPr>
        <a:xfrm flipV="1">
          <a:off x="3225800" y="70788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a:extLst>
            <a:ext uri="{FF2B5EF4-FFF2-40B4-BE49-F238E27FC236}">
              <a16:creationId xmlns:a16="http://schemas.microsoft.com/office/drawing/2014/main" id="{78707008-C6FE-4AB6-883E-7D38DFCD580B}"/>
            </a:ext>
          </a:extLst>
        </xdr:cNvPr>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125182</xdr:rowOff>
    </xdr:from>
    <xdr:ext cx="736600" cy="259045"/>
    <xdr:sp macro="" textlink="">
      <xdr:nvSpPr>
        <xdr:cNvPr id="74" name="テキスト ボックス 73">
          <a:extLst>
            <a:ext uri="{FF2B5EF4-FFF2-40B4-BE49-F238E27FC236}">
              <a16:creationId xmlns:a16="http://schemas.microsoft.com/office/drawing/2014/main" id="{F07E4460-8C5C-470E-930F-536FD3178B2D}"/>
            </a:ext>
          </a:extLst>
        </xdr:cNvPr>
        <xdr:cNvSpPr txBox="1"/>
      </xdr:nvSpPr>
      <xdr:spPr>
        <a:xfrm>
          <a:off x="3733800" y="715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129822</xdr:rowOff>
    </xdr:to>
    <xdr:cxnSp macro="">
      <xdr:nvCxnSpPr>
        <xdr:cNvPr id="75" name="直線コネクタ 74">
          <a:extLst>
            <a:ext uri="{FF2B5EF4-FFF2-40B4-BE49-F238E27FC236}">
              <a16:creationId xmlns:a16="http://schemas.microsoft.com/office/drawing/2014/main" id="{759ED30F-0CB3-4799-8EE7-8560A9285DCC}"/>
            </a:ext>
          </a:extLst>
        </xdr:cNvPr>
        <xdr:cNvCxnSpPr/>
      </xdr:nvCxnSpPr>
      <xdr:spPr>
        <a:xfrm flipV="1">
          <a:off x="2336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C3845B71-717E-47A2-878C-EA1E1D98075A}"/>
            </a:ext>
          </a:extLst>
        </xdr:cNvPr>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7486E346-8CA0-482B-84E1-7D39A1B8AC78}"/>
            </a:ext>
          </a:extLst>
        </xdr:cNvPr>
        <xdr:cNvSpPr txBox="1"/>
      </xdr:nvSpPr>
      <xdr:spPr>
        <a:xfrm>
          <a:off x="2844800" y="715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129822</xdr:rowOff>
    </xdr:from>
    <xdr:to>
      <xdr:col>11</xdr:col>
      <xdr:colOff>31750</xdr:colOff>
      <xdr:row>41</xdr:row>
      <xdr:rowOff>156633</xdr:rowOff>
    </xdr:to>
    <xdr:cxnSp macro="">
      <xdr:nvCxnSpPr>
        <xdr:cNvPr id="78" name="直線コネクタ 77">
          <a:extLst>
            <a:ext uri="{FF2B5EF4-FFF2-40B4-BE49-F238E27FC236}">
              <a16:creationId xmlns:a16="http://schemas.microsoft.com/office/drawing/2014/main" id="{FCC571AE-6124-4398-A9A0-0561571B1410}"/>
            </a:ext>
          </a:extLst>
        </xdr:cNvPr>
        <xdr:cNvCxnSpPr/>
      </xdr:nvCxnSpPr>
      <xdr:spPr>
        <a:xfrm flipV="1">
          <a:off x="1447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52211</xdr:rowOff>
    </xdr:from>
    <xdr:to>
      <xdr:col>11</xdr:col>
      <xdr:colOff>82550</xdr:colOff>
      <xdr:row>41</xdr:row>
      <xdr:rowOff>153811</xdr:rowOff>
    </xdr:to>
    <xdr:sp macro="" textlink="">
      <xdr:nvSpPr>
        <xdr:cNvPr id="79" name="フローチャート: 判断 78">
          <a:extLst>
            <a:ext uri="{FF2B5EF4-FFF2-40B4-BE49-F238E27FC236}">
              <a16:creationId xmlns:a16="http://schemas.microsoft.com/office/drawing/2014/main" id="{242B2183-4996-4ABC-900B-FE3F3D7AAFA5}"/>
            </a:ext>
          </a:extLst>
        </xdr:cNvPr>
        <xdr:cNvSpPr/>
      </xdr:nvSpPr>
      <xdr:spPr>
        <a:xfrm>
          <a:off x="2286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80" name="テキスト ボックス 79">
          <a:extLst>
            <a:ext uri="{FF2B5EF4-FFF2-40B4-BE49-F238E27FC236}">
              <a16:creationId xmlns:a16="http://schemas.microsoft.com/office/drawing/2014/main" id="{1727584D-6774-4C02-BACF-50B4F2BB552F}"/>
            </a:ext>
          </a:extLst>
        </xdr:cNvPr>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AC664071-96BF-4A38-B6EF-9257F1C2720D}"/>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BE01D8A0-1C29-43B4-8BAC-F25857ED4B6C}"/>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6881CA02-B463-400E-926A-1F2A8FDC970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C4C0B6D3-115D-48B5-B758-B5688D2F5B2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062257D-102C-4F76-B7D8-72445CC25D62}"/>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ABE2A107-B7B4-43C9-9E79-9A64ADE04F13}"/>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21E76DB2-AF00-453B-AEE2-BCF10D86ABE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88" name="楕円 87">
          <a:extLst>
            <a:ext uri="{FF2B5EF4-FFF2-40B4-BE49-F238E27FC236}">
              <a16:creationId xmlns:a16="http://schemas.microsoft.com/office/drawing/2014/main" id="{E8F6BD5B-6247-4489-9E0F-17B80B7BA62D}"/>
            </a:ext>
          </a:extLst>
        </xdr:cNvPr>
        <xdr:cNvSpPr/>
      </xdr:nvSpPr>
      <xdr:spPr>
        <a:xfrm>
          <a:off x="4902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1710</xdr:rowOff>
    </xdr:from>
    <xdr:ext cx="762000" cy="259045"/>
    <xdr:sp macro="" textlink="">
      <xdr:nvSpPr>
        <xdr:cNvPr id="89" name="財政力該当値テキスト">
          <a:extLst>
            <a:ext uri="{FF2B5EF4-FFF2-40B4-BE49-F238E27FC236}">
              <a16:creationId xmlns:a16="http://schemas.microsoft.com/office/drawing/2014/main" id="{1E1D489D-FBC5-4169-9959-CCA875D897B3}"/>
            </a:ext>
          </a:extLst>
        </xdr:cNvPr>
        <xdr:cNvSpPr txBox="1"/>
      </xdr:nvSpPr>
      <xdr:spPr>
        <a:xfrm>
          <a:off x="5041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170039</xdr:rowOff>
    </xdr:from>
    <xdr:to>
      <xdr:col>19</xdr:col>
      <xdr:colOff>184150</xdr:colOff>
      <xdr:row>41</xdr:row>
      <xdr:rowOff>100189</xdr:rowOff>
    </xdr:to>
    <xdr:sp macro="" textlink="">
      <xdr:nvSpPr>
        <xdr:cNvPr id="90" name="楕円 89">
          <a:extLst>
            <a:ext uri="{FF2B5EF4-FFF2-40B4-BE49-F238E27FC236}">
              <a16:creationId xmlns:a16="http://schemas.microsoft.com/office/drawing/2014/main" id="{C785657C-C58C-48E8-AA92-50B2B9817BA6}"/>
            </a:ext>
          </a:extLst>
        </xdr:cNvPr>
        <xdr:cNvSpPr/>
      </xdr:nvSpPr>
      <xdr:spPr>
        <a:xfrm>
          <a:off x="4064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110366</xdr:rowOff>
    </xdr:from>
    <xdr:ext cx="736600" cy="259045"/>
    <xdr:sp macro="" textlink="">
      <xdr:nvSpPr>
        <xdr:cNvPr id="91" name="テキスト ボックス 90">
          <a:extLst>
            <a:ext uri="{FF2B5EF4-FFF2-40B4-BE49-F238E27FC236}">
              <a16:creationId xmlns:a16="http://schemas.microsoft.com/office/drawing/2014/main" id="{C80F977C-F107-4CAA-B679-6C7D3E25FEEE}"/>
            </a:ext>
          </a:extLst>
        </xdr:cNvPr>
        <xdr:cNvSpPr txBox="1"/>
      </xdr:nvSpPr>
      <xdr:spPr>
        <a:xfrm>
          <a:off x="3733800" y="679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91AD5FAF-7931-47FA-A665-D6F6CDC2307B}"/>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D1939862-89F5-4D3A-8EDB-790CB17CEC68}"/>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79022</xdr:rowOff>
    </xdr:from>
    <xdr:to>
      <xdr:col>11</xdr:col>
      <xdr:colOff>82550</xdr:colOff>
      <xdr:row>42</xdr:row>
      <xdr:rowOff>9172</xdr:rowOff>
    </xdr:to>
    <xdr:sp macro="" textlink="">
      <xdr:nvSpPr>
        <xdr:cNvPr id="94" name="楕円 93">
          <a:extLst>
            <a:ext uri="{FF2B5EF4-FFF2-40B4-BE49-F238E27FC236}">
              <a16:creationId xmlns:a16="http://schemas.microsoft.com/office/drawing/2014/main" id="{6FE1C2F4-C8C4-4484-B46E-37A91FA993FE}"/>
            </a:ext>
          </a:extLst>
        </xdr:cNvPr>
        <xdr:cNvSpPr/>
      </xdr:nvSpPr>
      <xdr:spPr>
        <a:xfrm>
          <a:off x="2286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165399</xdr:rowOff>
    </xdr:from>
    <xdr:ext cx="762000" cy="259045"/>
    <xdr:sp macro="" textlink="">
      <xdr:nvSpPr>
        <xdr:cNvPr id="95" name="テキスト ボックス 94">
          <a:extLst>
            <a:ext uri="{FF2B5EF4-FFF2-40B4-BE49-F238E27FC236}">
              <a16:creationId xmlns:a16="http://schemas.microsoft.com/office/drawing/2014/main" id="{B5CAE537-CFC1-472A-95C0-7A9906A7D732}"/>
            </a:ext>
          </a:extLst>
        </xdr:cNvPr>
        <xdr:cNvSpPr txBox="1"/>
      </xdr:nvSpPr>
      <xdr:spPr>
        <a:xfrm>
          <a:off x="1955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96" name="楕円 95">
          <a:extLst>
            <a:ext uri="{FF2B5EF4-FFF2-40B4-BE49-F238E27FC236}">
              <a16:creationId xmlns:a16="http://schemas.microsoft.com/office/drawing/2014/main" id="{F24A7BCE-646E-4E9A-A25F-CA2242F56415}"/>
            </a:ext>
          </a:extLst>
        </xdr:cNvPr>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20760</xdr:rowOff>
    </xdr:from>
    <xdr:ext cx="762000" cy="259045"/>
    <xdr:sp macro="" textlink="">
      <xdr:nvSpPr>
        <xdr:cNvPr id="97" name="テキスト ボックス 96">
          <a:extLst>
            <a:ext uri="{FF2B5EF4-FFF2-40B4-BE49-F238E27FC236}">
              <a16:creationId xmlns:a16="http://schemas.microsoft.com/office/drawing/2014/main" id="{38FF3713-9466-479B-A5A9-8A304C2633D8}"/>
            </a:ext>
          </a:extLst>
        </xdr:cNvPr>
        <xdr:cNvSpPr txBox="1"/>
      </xdr:nvSpPr>
      <xdr:spPr>
        <a:xfrm>
          <a:off x="1066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8E27250-24FB-4BCE-BA91-72D49C90AB0C}"/>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636F74AC-6F9D-4B26-A26B-C7E4A6FF9AD6}"/>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65A88C09-B4FA-423B-A558-32885E579DA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CFD4CF09-F43B-4C49-BD14-77FB0D24307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5253D9B-3BFA-4C30-B701-972BB8A02FE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B646DBF2-AB7D-4F7C-A5C7-4833362BCD9C}"/>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1544F21F-C3D9-48A5-988A-5F1AD50A4355}"/>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785D9B5F-F519-4D51-BF2A-565C0147D24B}"/>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3A1EDC7D-B9F4-4345-8B45-A356A837057D}"/>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490C2554-78A5-4F38-AFFA-588C03FF5D04}"/>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3D8B7C3F-B428-4D16-B5C9-FF3DA8279216}"/>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6B4A3C2E-789F-4B51-A503-CC43A167CAD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F0D3F6B0-71AA-4144-9947-036104F68CC9}"/>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経常収支比率は、全国平均及び類似団体の平均を下回っている。市税および地方交付税が増となったため、経常一般財源等が前年比で</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％の増、また、扶助費の伸びによる充当額の増などにより、一般財源充当経費が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％増となった。結果として経常収支比率が前年度比で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ポイント改善した。今後も、事業の見直しを進め、経常経費の削減に努める。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D3B6ABFD-8E5A-49F7-B945-A61D0E6D8FB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6D5568DE-0CF3-46E0-A06B-38E029D8C8AA}"/>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1A03C23F-401B-48AE-BD3A-BCD1F5701862}"/>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5DCD7319-4CC7-45B5-AE06-3C277494BE86}"/>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4A13F95D-D659-4370-B235-D08D42CB8712}"/>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24D4571D-65E4-45C8-8A28-2188F0DD557B}"/>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717124D7-1DA5-41B8-90A0-4E8E73A079B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54CA6555-643C-4AE8-8244-62A3BB3FB783}"/>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B9EA23C4-AD29-4936-A5CD-EDD483D5BB22}"/>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CD31F189-CBCB-4821-A837-0A25014A4C37}"/>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6E100955-FF14-4FF0-B93A-BB89909E3B2A}"/>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B6668A62-37CA-40E9-BF15-D0DD3F1D8979}"/>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2DEE39C5-43F5-431A-BDD3-E88AF6466CC6}"/>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B7ECD090-82EA-4D43-94BF-8258DE1806B4}"/>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147574</xdr:rowOff>
    </xdr:to>
    <xdr:cxnSp macro="">
      <xdr:nvCxnSpPr>
        <xdr:cNvPr id="125" name="直線コネクタ 124">
          <a:extLst>
            <a:ext uri="{FF2B5EF4-FFF2-40B4-BE49-F238E27FC236}">
              <a16:creationId xmlns:a16="http://schemas.microsoft.com/office/drawing/2014/main" id="{26DD62D6-D5A8-43A2-84F5-F6F60AA154C3}"/>
            </a:ext>
          </a:extLst>
        </xdr:cNvPr>
        <xdr:cNvCxnSpPr/>
      </xdr:nvCxnSpPr>
      <xdr:spPr>
        <a:xfrm flipV="1">
          <a:off x="4953000" y="10056622"/>
          <a:ext cx="0" cy="15781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119651</xdr:rowOff>
    </xdr:from>
    <xdr:ext cx="762000" cy="259045"/>
    <xdr:sp macro="" textlink="">
      <xdr:nvSpPr>
        <xdr:cNvPr id="126" name="財政構造の弾力性最小値テキスト">
          <a:extLst>
            <a:ext uri="{FF2B5EF4-FFF2-40B4-BE49-F238E27FC236}">
              <a16:creationId xmlns:a16="http://schemas.microsoft.com/office/drawing/2014/main" id="{2B094DCD-CA83-4BBE-BA39-DD07942B7280}"/>
            </a:ext>
          </a:extLst>
        </xdr:cNvPr>
        <xdr:cNvSpPr txBox="1"/>
      </xdr:nvSpPr>
      <xdr:spPr>
        <a:xfrm>
          <a:off x="5041900" y="1160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147574</xdr:rowOff>
    </xdr:from>
    <xdr:to>
      <xdr:col>24</xdr:col>
      <xdr:colOff>12700</xdr:colOff>
      <xdr:row>67</xdr:row>
      <xdr:rowOff>147574</xdr:rowOff>
    </xdr:to>
    <xdr:cxnSp macro="">
      <xdr:nvCxnSpPr>
        <xdr:cNvPr id="127" name="直線コネクタ 126">
          <a:extLst>
            <a:ext uri="{FF2B5EF4-FFF2-40B4-BE49-F238E27FC236}">
              <a16:creationId xmlns:a16="http://schemas.microsoft.com/office/drawing/2014/main" id="{370F203A-CC6F-4BCB-AC2E-4BD24CA0411C}"/>
            </a:ext>
          </a:extLst>
        </xdr:cNvPr>
        <xdr:cNvCxnSpPr/>
      </xdr:nvCxnSpPr>
      <xdr:spPr>
        <a:xfrm>
          <a:off x="4864100" y="1163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8" name="財政構造の弾力性最大値テキスト">
          <a:extLst>
            <a:ext uri="{FF2B5EF4-FFF2-40B4-BE49-F238E27FC236}">
              <a16:creationId xmlns:a16="http://schemas.microsoft.com/office/drawing/2014/main" id="{CEBA43CD-4BCD-4251-8A1A-B4F60028C746}"/>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9" name="直線コネクタ 128">
          <a:extLst>
            <a:ext uri="{FF2B5EF4-FFF2-40B4-BE49-F238E27FC236}">
              <a16:creationId xmlns:a16="http://schemas.microsoft.com/office/drawing/2014/main" id="{C9135E20-0F8A-4EEE-B815-57A25BA16F0F}"/>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111760</xdr:rowOff>
    </xdr:from>
    <xdr:to>
      <xdr:col>23</xdr:col>
      <xdr:colOff>133350</xdr:colOff>
      <xdr:row>65</xdr:row>
      <xdr:rowOff>12700</xdr:rowOff>
    </xdr:to>
    <xdr:cxnSp macro="">
      <xdr:nvCxnSpPr>
        <xdr:cNvPr id="130" name="直線コネクタ 129">
          <a:extLst>
            <a:ext uri="{FF2B5EF4-FFF2-40B4-BE49-F238E27FC236}">
              <a16:creationId xmlns:a16="http://schemas.microsoft.com/office/drawing/2014/main" id="{3AA8F9E3-582A-47D1-B052-E22D8CD1F63C}"/>
            </a:ext>
          </a:extLst>
        </xdr:cNvPr>
        <xdr:cNvCxnSpPr/>
      </xdr:nvCxnSpPr>
      <xdr:spPr>
        <a:xfrm flipV="1">
          <a:off x="4114800" y="1108456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119905</xdr:rowOff>
    </xdr:from>
    <xdr:ext cx="762000" cy="259045"/>
    <xdr:sp macro="" textlink="">
      <xdr:nvSpPr>
        <xdr:cNvPr id="131" name="財政構造の弾力性平均値テキスト">
          <a:extLst>
            <a:ext uri="{FF2B5EF4-FFF2-40B4-BE49-F238E27FC236}">
              <a16:creationId xmlns:a16="http://schemas.microsoft.com/office/drawing/2014/main" id="{30D31BF7-B770-4692-8F77-8646546E6AAC}"/>
            </a:ext>
          </a:extLst>
        </xdr:cNvPr>
        <xdr:cNvSpPr txBox="1"/>
      </xdr:nvSpPr>
      <xdr:spPr>
        <a:xfrm>
          <a:off x="5041900" y="11092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147828</xdr:rowOff>
    </xdr:from>
    <xdr:to>
      <xdr:col>23</xdr:col>
      <xdr:colOff>184150</xdr:colOff>
      <xdr:row>65</xdr:row>
      <xdr:rowOff>77978</xdr:rowOff>
    </xdr:to>
    <xdr:sp macro="" textlink="">
      <xdr:nvSpPr>
        <xdr:cNvPr id="132" name="フローチャート: 判断 131">
          <a:extLst>
            <a:ext uri="{FF2B5EF4-FFF2-40B4-BE49-F238E27FC236}">
              <a16:creationId xmlns:a16="http://schemas.microsoft.com/office/drawing/2014/main" id="{477D0566-5D4D-44C4-BA33-2208F1ED268F}"/>
            </a:ext>
          </a:extLst>
        </xdr:cNvPr>
        <xdr:cNvSpPr/>
      </xdr:nvSpPr>
      <xdr:spPr>
        <a:xfrm>
          <a:off x="49022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10414</xdr:rowOff>
    </xdr:from>
    <xdr:to>
      <xdr:col>19</xdr:col>
      <xdr:colOff>133350</xdr:colOff>
      <xdr:row>65</xdr:row>
      <xdr:rowOff>12700</xdr:rowOff>
    </xdr:to>
    <xdr:cxnSp macro="">
      <xdr:nvCxnSpPr>
        <xdr:cNvPr id="133" name="直線コネクタ 132">
          <a:extLst>
            <a:ext uri="{FF2B5EF4-FFF2-40B4-BE49-F238E27FC236}">
              <a16:creationId xmlns:a16="http://schemas.microsoft.com/office/drawing/2014/main" id="{3C789A55-F8B9-4BC7-8446-7653AC0505B7}"/>
            </a:ext>
          </a:extLst>
        </xdr:cNvPr>
        <xdr:cNvCxnSpPr/>
      </xdr:nvCxnSpPr>
      <xdr:spPr>
        <a:xfrm>
          <a:off x="3225800" y="1098321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a:extLst>
            <a:ext uri="{FF2B5EF4-FFF2-40B4-BE49-F238E27FC236}">
              <a16:creationId xmlns:a16="http://schemas.microsoft.com/office/drawing/2014/main" id="{54F06303-79F6-45B9-8FB1-2858E41D65F4}"/>
            </a:ext>
          </a:extLst>
        </xdr:cNvPr>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59199</xdr:rowOff>
    </xdr:from>
    <xdr:ext cx="736600" cy="259045"/>
    <xdr:sp macro="" textlink="">
      <xdr:nvSpPr>
        <xdr:cNvPr id="135" name="テキスト ボックス 134">
          <a:extLst>
            <a:ext uri="{FF2B5EF4-FFF2-40B4-BE49-F238E27FC236}">
              <a16:creationId xmlns:a16="http://schemas.microsoft.com/office/drawing/2014/main" id="{96FF49B2-E03B-4D46-B83B-406B4A01A6B5}"/>
            </a:ext>
          </a:extLst>
        </xdr:cNvPr>
        <xdr:cNvSpPr txBox="1"/>
      </xdr:nvSpPr>
      <xdr:spPr>
        <a:xfrm>
          <a:off x="3733800" y="10860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10414</xdr:rowOff>
    </xdr:from>
    <xdr:to>
      <xdr:col>15</xdr:col>
      <xdr:colOff>82550</xdr:colOff>
      <xdr:row>64</xdr:row>
      <xdr:rowOff>53848</xdr:rowOff>
    </xdr:to>
    <xdr:cxnSp macro="">
      <xdr:nvCxnSpPr>
        <xdr:cNvPr id="136" name="直線コネクタ 135">
          <a:extLst>
            <a:ext uri="{FF2B5EF4-FFF2-40B4-BE49-F238E27FC236}">
              <a16:creationId xmlns:a16="http://schemas.microsoft.com/office/drawing/2014/main" id="{532A288A-045D-4BD6-96FD-944A8466C9F5}"/>
            </a:ext>
          </a:extLst>
        </xdr:cNvPr>
        <xdr:cNvCxnSpPr/>
      </xdr:nvCxnSpPr>
      <xdr:spPr>
        <a:xfrm flipV="1">
          <a:off x="2336800" y="1098321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118872</xdr:rowOff>
    </xdr:from>
    <xdr:to>
      <xdr:col>15</xdr:col>
      <xdr:colOff>133350</xdr:colOff>
      <xdr:row>65</xdr:row>
      <xdr:rowOff>49022</xdr:rowOff>
    </xdr:to>
    <xdr:sp macro="" textlink="">
      <xdr:nvSpPr>
        <xdr:cNvPr id="137" name="フローチャート: 判断 136">
          <a:extLst>
            <a:ext uri="{FF2B5EF4-FFF2-40B4-BE49-F238E27FC236}">
              <a16:creationId xmlns:a16="http://schemas.microsoft.com/office/drawing/2014/main" id="{EFD33ED5-41D0-45B5-BF19-C7102C71C251}"/>
            </a:ext>
          </a:extLst>
        </xdr:cNvPr>
        <xdr:cNvSpPr/>
      </xdr:nvSpPr>
      <xdr:spPr>
        <a:xfrm>
          <a:off x="3175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33799</xdr:rowOff>
    </xdr:from>
    <xdr:ext cx="762000" cy="259045"/>
    <xdr:sp macro="" textlink="">
      <xdr:nvSpPr>
        <xdr:cNvPr id="138" name="テキスト ボックス 137">
          <a:extLst>
            <a:ext uri="{FF2B5EF4-FFF2-40B4-BE49-F238E27FC236}">
              <a16:creationId xmlns:a16="http://schemas.microsoft.com/office/drawing/2014/main" id="{79EFDE27-8934-4FBE-B987-EE3EDF00C56B}"/>
            </a:ext>
          </a:extLst>
        </xdr:cNvPr>
        <xdr:cNvSpPr txBox="1"/>
      </xdr:nvSpPr>
      <xdr:spPr>
        <a:xfrm>
          <a:off x="2844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138430</xdr:rowOff>
    </xdr:from>
    <xdr:to>
      <xdr:col>11</xdr:col>
      <xdr:colOff>31750</xdr:colOff>
      <xdr:row>64</xdr:row>
      <xdr:rowOff>53848</xdr:rowOff>
    </xdr:to>
    <xdr:cxnSp macro="">
      <xdr:nvCxnSpPr>
        <xdr:cNvPr id="139" name="直線コネクタ 138">
          <a:extLst>
            <a:ext uri="{FF2B5EF4-FFF2-40B4-BE49-F238E27FC236}">
              <a16:creationId xmlns:a16="http://schemas.microsoft.com/office/drawing/2014/main" id="{9C52E9AB-81F1-4009-8B2D-38037B84523A}"/>
            </a:ext>
          </a:extLst>
        </xdr:cNvPr>
        <xdr:cNvCxnSpPr/>
      </xdr:nvCxnSpPr>
      <xdr:spPr>
        <a:xfrm>
          <a:off x="1447800" y="1093978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104394</xdr:rowOff>
    </xdr:from>
    <xdr:to>
      <xdr:col>11</xdr:col>
      <xdr:colOff>82550</xdr:colOff>
      <xdr:row>65</xdr:row>
      <xdr:rowOff>34544</xdr:rowOff>
    </xdr:to>
    <xdr:sp macro="" textlink="">
      <xdr:nvSpPr>
        <xdr:cNvPr id="140" name="フローチャート: 判断 139">
          <a:extLst>
            <a:ext uri="{FF2B5EF4-FFF2-40B4-BE49-F238E27FC236}">
              <a16:creationId xmlns:a16="http://schemas.microsoft.com/office/drawing/2014/main" id="{C9F19FC9-0FCB-42C9-9745-5C4938E0DE03}"/>
            </a:ext>
          </a:extLst>
        </xdr:cNvPr>
        <xdr:cNvSpPr/>
      </xdr:nvSpPr>
      <xdr:spPr>
        <a:xfrm>
          <a:off x="2286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19321</xdr:rowOff>
    </xdr:from>
    <xdr:ext cx="762000" cy="259045"/>
    <xdr:sp macro="" textlink="">
      <xdr:nvSpPr>
        <xdr:cNvPr id="141" name="テキスト ボックス 140">
          <a:extLst>
            <a:ext uri="{FF2B5EF4-FFF2-40B4-BE49-F238E27FC236}">
              <a16:creationId xmlns:a16="http://schemas.microsoft.com/office/drawing/2014/main" id="{E23507CB-EAAC-4881-A595-22F8991265EA}"/>
            </a:ext>
          </a:extLst>
        </xdr:cNvPr>
        <xdr:cNvSpPr txBox="1"/>
      </xdr:nvSpPr>
      <xdr:spPr>
        <a:xfrm>
          <a:off x="1955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42" name="フローチャート: 判断 141">
          <a:extLst>
            <a:ext uri="{FF2B5EF4-FFF2-40B4-BE49-F238E27FC236}">
              <a16:creationId xmlns:a16="http://schemas.microsoft.com/office/drawing/2014/main" id="{04C643FC-A38A-402C-94CB-005A82DD7CF5}"/>
            </a:ext>
          </a:extLst>
        </xdr:cNvPr>
        <xdr:cNvSpPr/>
      </xdr:nvSpPr>
      <xdr:spPr>
        <a:xfrm>
          <a:off x="1397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3E06D2A5-7E8D-4B2F-A23B-019DA097B49D}"/>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EAC53EC5-7FC7-4AAC-AC1E-3DD0C6ECD37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016CA2B-763B-4C42-B1A3-B36C363385B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0015FFD-3257-49D9-9130-5E58CA97C856}"/>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440318B9-E1D5-462E-88FA-81F86BD9619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569E45F3-3EED-4B52-85B0-04EC4C72720E}"/>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60960</xdr:rowOff>
    </xdr:from>
    <xdr:to>
      <xdr:col>23</xdr:col>
      <xdr:colOff>184150</xdr:colOff>
      <xdr:row>64</xdr:row>
      <xdr:rowOff>162560</xdr:rowOff>
    </xdr:to>
    <xdr:sp macro="" textlink="">
      <xdr:nvSpPr>
        <xdr:cNvPr id="149" name="楕円 148">
          <a:extLst>
            <a:ext uri="{FF2B5EF4-FFF2-40B4-BE49-F238E27FC236}">
              <a16:creationId xmlns:a16="http://schemas.microsoft.com/office/drawing/2014/main" id="{9632040E-6080-4932-95DD-B768B1195513}"/>
            </a:ext>
          </a:extLst>
        </xdr:cNvPr>
        <xdr:cNvSpPr/>
      </xdr:nvSpPr>
      <xdr:spPr>
        <a:xfrm>
          <a:off x="49022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77487</xdr:rowOff>
    </xdr:from>
    <xdr:ext cx="762000" cy="259045"/>
    <xdr:sp macro="" textlink="">
      <xdr:nvSpPr>
        <xdr:cNvPr id="150" name="財政構造の弾力性該当値テキスト">
          <a:extLst>
            <a:ext uri="{FF2B5EF4-FFF2-40B4-BE49-F238E27FC236}">
              <a16:creationId xmlns:a16="http://schemas.microsoft.com/office/drawing/2014/main" id="{FF1AB54F-9884-4EB9-8BC9-CA4D5160475F}"/>
            </a:ext>
          </a:extLst>
        </xdr:cNvPr>
        <xdr:cNvSpPr txBox="1"/>
      </xdr:nvSpPr>
      <xdr:spPr>
        <a:xfrm>
          <a:off x="50419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133350</xdr:rowOff>
    </xdr:from>
    <xdr:to>
      <xdr:col>19</xdr:col>
      <xdr:colOff>184150</xdr:colOff>
      <xdr:row>65</xdr:row>
      <xdr:rowOff>63500</xdr:rowOff>
    </xdr:to>
    <xdr:sp macro="" textlink="">
      <xdr:nvSpPr>
        <xdr:cNvPr id="151" name="楕円 150">
          <a:extLst>
            <a:ext uri="{FF2B5EF4-FFF2-40B4-BE49-F238E27FC236}">
              <a16:creationId xmlns:a16="http://schemas.microsoft.com/office/drawing/2014/main" id="{B1EB7642-377D-44CC-8E59-A936A742FC5C}"/>
            </a:ext>
          </a:extLst>
        </xdr:cNvPr>
        <xdr:cNvSpPr/>
      </xdr:nvSpPr>
      <xdr:spPr>
        <a:xfrm>
          <a:off x="4064000" y="11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48277</xdr:rowOff>
    </xdr:from>
    <xdr:ext cx="736600" cy="259045"/>
    <xdr:sp macro="" textlink="">
      <xdr:nvSpPr>
        <xdr:cNvPr id="152" name="テキスト ボックス 151">
          <a:extLst>
            <a:ext uri="{FF2B5EF4-FFF2-40B4-BE49-F238E27FC236}">
              <a16:creationId xmlns:a16="http://schemas.microsoft.com/office/drawing/2014/main" id="{CB22BDD8-1D43-4DAA-BEB8-65B2B533F267}"/>
            </a:ext>
          </a:extLst>
        </xdr:cNvPr>
        <xdr:cNvSpPr txBox="1"/>
      </xdr:nvSpPr>
      <xdr:spPr>
        <a:xfrm>
          <a:off x="3733800" y="1119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131064</xdr:rowOff>
    </xdr:from>
    <xdr:to>
      <xdr:col>15</xdr:col>
      <xdr:colOff>133350</xdr:colOff>
      <xdr:row>64</xdr:row>
      <xdr:rowOff>61214</xdr:rowOff>
    </xdr:to>
    <xdr:sp macro="" textlink="">
      <xdr:nvSpPr>
        <xdr:cNvPr id="153" name="楕円 152">
          <a:extLst>
            <a:ext uri="{FF2B5EF4-FFF2-40B4-BE49-F238E27FC236}">
              <a16:creationId xmlns:a16="http://schemas.microsoft.com/office/drawing/2014/main" id="{AAD2AAF1-93E2-4A62-B389-87199E8E728C}"/>
            </a:ext>
          </a:extLst>
        </xdr:cNvPr>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71391</xdr:rowOff>
    </xdr:from>
    <xdr:ext cx="762000" cy="259045"/>
    <xdr:sp macro="" textlink="">
      <xdr:nvSpPr>
        <xdr:cNvPr id="154" name="テキスト ボックス 153">
          <a:extLst>
            <a:ext uri="{FF2B5EF4-FFF2-40B4-BE49-F238E27FC236}">
              <a16:creationId xmlns:a16="http://schemas.microsoft.com/office/drawing/2014/main" id="{30392056-FE60-4EEB-9231-7306410D8AE6}"/>
            </a:ext>
          </a:extLst>
        </xdr:cNvPr>
        <xdr:cNvSpPr txBox="1"/>
      </xdr:nvSpPr>
      <xdr:spPr>
        <a:xfrm>
          <a:off x="2844800" y="1070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3048</xdr:rowOff>
    </xdr:from>
    <xdr:to>
      <xdr:col>11</xdr:col>
      <xdr:colOff>82550</xdr:colOff>
      <xdr:row>64</xdr:row>
      <xdr:rowOff>104648</xdr:rowOff>
    </xdr:to>
    <xdr:sp macro="" textlink="">
      <xdr:nvSpPr>
        <xdr:cNvPr id="155" name="楕円 154">
          <a:extLst>
            <a:ext uri="{FF2B5EF4-FFF2-40B4-BE49-F238E27FC236}">
              <a16:creationId xmlns:a16="http://schemas.microsoft.com/office/drawing/2014/main" id="{5A3DD10B-CDB7-4D27-822D-52ADFFF44300}"/>
            </a:ext>
          </a:extLst>
        </xdr:cNvPr>
        <xdr:cNvSpPr/>
      </xdr:nvSpPr>
      <xdr:spPr>
        <a:xfrm>
          <a:off x="2286000" y="1097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114825</xdr:rowOff>
    </xdr:from>
    <xdr:ext cx="762000" cy="259045"/>
    <xdr:sp macro="" textlink="">
      <xdr:nvSpPr>
        <xdr:cNvPr id="156" name="テキスト ボックス 155">
          <a:extLst>
            <a:ext uri="{FF2B5EF4-FFF2-40B4-BE49-F238E27FC236}">
              <a16:creationId xmlns:a16="http://schemas.microsoft.com/office/drawing/2014/main" id="{603B4533-C32A-4E80-8EF8-B79B9164F951}"/>
            </a:ext>
          </a:extLst>
        </xdr:cNvPr>
        <xdr:cNvSpPr txBox="1"/>
      </xdr:nvSpPr>
      <xdr:spPr>
        <a:xfrm>
          <a:off x="1955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87630</xdr:rowOff>
    </xdr:from>
    <xdr:to>
      <xdr:col>7</xdr:col>
      <xdr:colOff>31750</xdr:colOff>
      <xdr:row>64</xdr:row>
      <xdr:rowOff>17780</xdr:rowOff>
    </xdr:to>
    <xdr:sp macro="" textlink="">
      <xdr:nvSpPr>
        <xdr:cNvPr id="157" name="楕円 156">
          <a:extLst>
            <a:ext uri="{FF2B5EF4-FFF2-40B4-BE49-F238E27FC236}">
              <a16:creationId xmlns:a16="http://schemas.microsoft.com/office/drawing/2014/main" id="{2E7A7450-0F78-449B-9061-4D71DFA420A4}"/>
            </a:ext>
          </a:extLst>
        </xdr:cNvPr>
        <xdr:cNvSpPr/>
      </xdr:nvSpPr>
      <xdr:spPr>
        <a:xfrm>
          <a:off x="1397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27957</xdr:rowOff>
    </xdr:from>
    <xdr:ext cx="762000" cy="259045"/>
    <xdr:sp macro="" textlink="">
      <xdr:nvSpPr>
        <xdr:cNvPr id="158" name="テキスト ボックス 157">
          <a:extLst>
            <a:ext uri="{FF2B5EF4-FFF2-40B4-BE49-F238E27FC236}">
              <a16:creationId xmlns:a16="http://schemas.microsoft.com/office/drawing/2014/main" id="{4DF3CCF3-10B0-47DA-857F-2DE66A349AC6}"/>
            </a:ext>
          </a:extLst>
        </xdr:cNvPr>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83F70364-59BD-4395-851A-EDD2605A565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9237A8D2-6305-49FF-B11D-838E737B8DCC}"/>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FF41DBB4-D919-488E-BE43-B6A2384BE0AA}"/>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5D9BE227-EDBE-4116-9B0C-DB9B394F8DE8}"/>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AE3E8006-BD05-4ED9-8981-17A6FF9FE11E}"/>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B027CEEB-D9A9-416A-906C-A205ECFD4CA3}"/>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FD6D88A4-ED6A-48AE-BE26-3BC3868D6A4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79E0137B-B2F2-4E50-823E-7842A5E7D43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EB43E138-8801-4811-AA42-FA9769432706}"/>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ABAF83C8-2C78-4162-815F-AA3F7F20BD7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671C2850-EE0B-42EB-90E8-5C924AB1201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7FA227FD-004D-4A85-8725-3CBA3A7DF093}"/>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2CD08D17-68E5-413B-B3D8-1CBF0658320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人あたりの人件費・物件費等は、前年比</a:t>
          </a:r>
          <a:r>
            <a:rPr kumimoji="1" lang="en-US" altLang="ja-JP" sz="1300">
              <a:latin typeface="ＭＳ Ｐゴシック" panose="020B0600070205080204" pitchFamily="50" charset="-128"/>
              <a:ea typeface="ＭＳ Ｐゴシック" panose="020B0600070205080204" pitchFamily="50" charset="-128"/>
            </a:rPr>
            <a:t>4,705</a:t>
          </a:r>
          <a:r>
            <a:rPr kumimoji="1" lang="ja-JP" altLang="en-US" sz="1300">
              <a:latin typeface="ＭＳ Ｐゴシック" panose="020B0600070205080204" pitchFamily="50" charset="-128"/>
              <a:ea typeface="ＭＳ Ｐゴシック" panose="020B0600070205080204" pitchFamily="50" charset="-128"/>
            </a:rPr>
            <a:t>円の増で、類似団体の平均に比べ</a:t>
          </a:r>
          <a:r>
            <a:rPr kumimoji="1" lang="en-US" altLang="ja-JP" sz="1300">
              <a:latin typeface="ＭＳ Ｐゴシック" panose="020B0600070205080204" pitchFamily="50" charset="-128"/>
              <a:ea typeface="ＭＳ Ｐゴシック" panose="020B0600070205080204" pitchFamily="50" charset="-128"/>
            </a:rPr>
            <a:t>12,682</a:t>
          </a:r>
          <a:r>
            <a:rPr kumimoji="1" lang="ja-JP" altLang="en-US" sz="1300">
              <a:latin typeface="ＭＳ Ｐゴシック" panose="020B0600070205080204" pitchFamily="50" charset="-128"/>
              <a:ea typeface="ＭＳ Ｐゴシック" panose="020B0600070205080204" pitchFamily="50" charset="-128"/>
            </a:rPr>
            <a:t>円上回っており、類似団体の中でも上位に位置している。前年度比で物件費が</a:t>
          </a:r>
          <a:r>
            <a:rPr kumimoji="1" lang="en-US" altLang="ja-JP" sz="1300">
              <a:latin typeface="ＭＳ Ｐゴシック" panose="020B0600070205080204" pitchFamily="50" charset="-128"/>
              <a:ea typeface="ＭＳ Ｐゴシック" panose="020B0600070205080204" pitchFamily="50" charset="-128"/>
            </a:rPr>
            <a:t>1,233,672</a:t>
          </a:r>
          <a:r>
            <a:rPr kumimoji="1" lang="ja-JP" altLang="en-US" sz="1300">
              <a:latin typeface="ＭＳ Ｐゴシック" panose="020B0600070205080204" pitchFamily="50" charset="-128"/>
              <a:ea typeface="ＭＳ Ｐゴシック" panose="020B0600070205080204" pitchFamily="50" charset="-128"/>
            </a:rPr>
            <a:t>千円増となったことが主な要因である。物件費および維持補修費について、「那覇市ファシリティマネジメント推進方針」および「指定管理者制度に関する運用指針」に基づき、適正化や歳出削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C82412C6-6A58-49DF-85BF-CB260C660811}"/>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531B41CF-3D1E-466B-8DE4-1D9527B3268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49EDEDA2-CF2E-48C1-845C-0D2A0200DCD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407FA281-3805-4899-BB9F-0F91DFDD3279}"/>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6CE3F5B4-2F0E-40F2-8149-483F1F915AA8}"/>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993E494F-5107-4C68-A25B-9E93EEF08CA8}"/>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608AD237-F8CA-4DB9-9A50-5856F7F94FF4}"/>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15571EDF-3349-46FD-9479-B8789148DF11}"/>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227C8353-CF4E-43AA-B7B0-B2B0CE119C1A}"/>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64350FBE-2F8E-4A63-A925-0A58BF6880BF}"/>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DA473DB8-18DD-4836-8166-5586FBF24AB8}"/>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3289B16-72D1-4286-B75F-1D98540C6C05}"/>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196B9A6E-571E-4E63-B91F-BB652A6FB566}"/>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8F5E4EC0-66CE-4F78-9E70-DD383C2AFEEF}"/>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3ECA5C9F-3494-45C4-BC37-DEEB5BC2692B}"/>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924BAD2-DC22-44E3-9B21-A8B5ECD8F3A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D24ADEF4-2F9D-4FF2-8F0E-83D6BC0718CC}"/>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98FEBA8-5593-4135-91A3-875AD60F936F}"/>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36505</xdr:rowOff>
    </xdr:from>
    <xdr:to>
      <xdr:col>23</xdr:col>
      <xdr:colOff>133350</xdr:colOff>
      <xdr:row>88</xdr:row>
      <xdr:rowOff>169238</xdr:rowOff>
    </xdr:to>
    <xdr:cxnSp macro="">
      <xdr:nvCxnSpPr>
        <xdr:cNvPr id="190" name="直線コネクタ 189">
          <a:extLst>
            <a:ext uri="{FF2B5EF4-FFF2-40B4-BE49-F238E27FC236}">
              <a16:creationId xmlns:a16="http://schemas.microsoft.com/office/drawing/2014/main" id="{26AAEA0B-52C5-4CD2-8104-9541BFE7F863}"/>
            </a:ext>
          </a:extLst>
        </xdr:cNvPr>
        <xdr:cNvCxnSpPr/>
      </xdr:nvCxnSpPr>
      <xdr:spPr>
        <a:xfrm flipV="1">
          <a:off x="4953000" y="13752505"/>
          <a:ext cx="0" cy="15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141315</xdr:rowOff>
    </xdr:from>
    <xdr:ext cx="762000" cy="259045"/>
    <xdr:sp macro="" textlink="">
      <xdr:nvSpPr>
        <xdr:cNvPr id="191" name="人件費・物件費等の状況最小値テキスト">
          <a:extLst>
            <a:ext uri="{FF2B5EF4-FFF2-40B4-BE49-F238E27FC236}">
              <a16:creationId xmlns:a16="http://schemas.microsoft.com/office/drawing/2014/main" id="{D6006BCD-DDFF-4965-95DB-DCD520E9C3C1}"/>
            </a:ext>
          </a:extLst>
        </xdr:cNvPr>
        <xdr:cNvSpPr txBox="1"/>
      </xdr:nvSpPr>
      <xdr:spPr>
        <a:xfrm>
          <a:off x="5041900" y="1522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169238</xdr:rowOff>
    </xdr:from>
    <xdr:to>
      <xdr:col>24</xdr:col>
      <xdr:colOff>12700</xdr:colOff>
      <xdr:row>88</xdr:row>
      <xdr:rowOff>169238</xdr:rowOff>
    </xdr:to>
    <xdr:cxnSp macro="">
      <xdr:nvCxnSpPr>
        <xdr:cNvPr id="192" name="直線コネクタ 191">
          <a:extLst>
            <a:ext uri="{FF2B5EF4-FFF2-40B4-BE49-F238E27FC236}">
              <a16:creationId xmlns:a16="http://schemas.microsoft.com/office/drawing/2014/main" id="{289B4292-BB2D-4DFB-A1B2-8CCBDA5C0287}"/>
            </a:ext>
          </a:extLst>
        </xdr:cNvPr>
        <xdr:cNvCxnSpPr/>
      </xdr:nvCxnSpPr>
      <xdr:spPr>
        <a:xfrm>
          <a:off x="4864100" y="1525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122882</xdr:rowOff>
    </xdr:from>
    <xdr:ext cx="762000" cy="259045"/>
    <xdr:sp macro="" textlink="">
      <xdr:nvSpPr>
        <xdr:cNvPr id="193" name="人件費・物件費等の状況最大値テキスト">
          <a:extLst>
            <a:ext uri="{FF2B5EF4-FFF2-40B4-BE49-F238E27FC236}">
              <a16:creationId xmlns:a16="http://schemas.microsoft.com/office/drawing/2014/main" id="{DCDBC579-28D8-4C16-BE72-996640E9AE03}"/>
            </a:ext>
          </a:extLst>
        </xdr:cNvPr>
        <xdr:cNvSpPr txBox="1"/>
      </xdr:nvSpPr>
      <xdr:spPr>
        <a:xfrm>
          <a:off x="5041900" y="13495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36505</xdr:rowOff>
    </xdr:from>
    <xdr:to>
      <xdr:col>24</xdr:col>
      <xdr:colOff>12700</xdr:colOff>
      <xdr:row>80</xdr:row>
      <xdr:rowOff>36505</xdr:rowOff>
    </xdr:to>
    <xdr:cxnSp macro="">
      <xdr:nvCxnSpPr>
        <xdr:cNvPr id="194" name="直線コネクタ 193">
          <a:extLst>
            <a:ext uri="{FF2B5EF4-FFF2-40B4-BE49-F238E27FC236}">
              <a16:creationId xmlns:a16="http://schemas.microsoft.com/office/drawing/2014/main" id="{513AF8D0-E2D8-4B07-A50D-D8604CB029AA}"/>
            </a:ext>
          </a:extLst>
        </xdr:cNvPr>
        <xdr:cNvCxnSpPr/>
      </xdr:nvCxnSpPr>
      <xdr:spPr>
        <a:xfrm>
          <a:off x="4864100" y="13752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94720</xdr:rowOff>
    </xdr:from>
    <xdr:to>
      <xdr:col>23</xdr:col>
      <xdr:colOff>133350</xdr:colOff>
      <xdr:row>82</xdr:row>
      <xdr:rowOff>4364</xdr:rowOff>
    </xdr:to>
    <xdr:cxnSp macro="">
      <xdr:nvCxnSpPr>
        <xdr:cNvPr id="195" name="直線コネクタ 194">
          <a:extLst>
            <a:ext uri="{FF2B5EF4-FFF2-40B4-BE49-F238E27FC236}">
              <a16:creationId xmlns:a16="http://schemas.microsoft.com/office/drawing/2014/main" id="{FA4FECB9-B349-448D-94D0-236F5EA3E63D}"/>
            </a:ext>
          </a:extLst>
        </xdr:cNvPr>
        <xdr:cNvCxnSpPr/>
      </xdr:nvCxnSpPr>
      <xdr:spPr>
        <a:xfrm>
          <a:off x="4114800" y="13982170"/>
          <a:ext cx="838200" cy="8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144225</xdr:rowOff>
    </xdr:from>
    <xdr:ext cx="762000" cy="259045"/>
    <xdr:sp macro="" textlink="">
      <xdr:nvSpPr>
        <xdr:cNvPr id="196" name="人件費・物件費等の状況平均値テキスト">
          <a:extLst>
            <a:ext uri="{FF2B5EF4-FFF2-40B4-BE49-F238E27FC236}">
              <a16:creationId xmlns:a16="http://schemas.microsoft.com/office/drawing/2014/main" id="{47D301BC-4D44-4AD0-8828-94CE4E645C11}"/>
            </a:ext>
          </a:extLst>
        </xdr:cNvPr>
        <xdr:cNvSpPr txBox="1"/>
      </xdr:nvSpPr>
      <xdr:spPr>
        <a:xfrm>
          <a:off x="5041900" y="142031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698</xdr:rowOff>
    </xdr:from>
    <xdr:to>
      <xdr:col>23</xdr:col>
      <xdr:colOff>184150</xdr:colOff>
      <xdr:row>83</xdr:row>
      <xdr:rowOff>102298</xdr:rowOff>
    </xdr:to>
    <xdr:sp macro="" textlink="">
      <xdr:nvSpPr>
        <xdr:cNvPr id="197" name="フローチャート: 判断 196">
          <a:extLst>
            <a:ext uri="{FF2B5EF4-FFF2-40B4-BE49-F238E27FC236}">
              <a16:creationId xmlns:a16="http://schemas.microsoft.com/office/drawing/2014/main" id="{A5433C89-6AC9-4949-97B5-F9AE66BF7F20}"/>
            </a:ext>
          </a:extLst>
        </xdr:cNvPr>
        <xdr:cNvSpPr/>
      </xdr:nvSpPr>
      <xdr:spPr>
        <a:xfrm>
          <a:off x="49022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58542</xdr:rowOff>
    </xdr:from>
    <xdr:to>
      <xdr:col>19</xdr:col>
      <xdr:colOff>133350</xdr:colOff>
      <xdr:row>81</xdr:row>
      <xdr:rowOff>94720</xdr:rowOff>
    </xdr:to>
    <xdr:cxnSp macro="">
      <xdr:nvCxnSpPr>
        <xdr:cNvPr id="198" name="直線コネクタ 197">
          <a:extLst>
            <a:ext uri="{FF2B5EF4-FFF2-40B4-BE49-F238E27FC236}">
              <a16:creationId xmlns:a16="http://schemas.microsoft.com/office/drawing/2014/main" id="{FB98FC36-FEFF-4F19-A46B-234E6519BC1C}"/>
            </a:ext>
          </a:extLst>
        </xdr:cNvPr>
        <xdr:cNvCxnSpPr/>
      </xdr:nvCxnSpPr>
      <xdr:spPr>
        <a:xfrm>
          <a:off x="3225800" y="13945992"/>
          <a:ext cx="889000" cy="3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127834</xdr:rowOff>
    </xdr:from>
    <xdr:to>
      <xdr:col>19</xdr:col>
      <xdr:colOff>184150</xdr:colOff>
      <xdr:row>83</xdr:row>
      <xdr:rowOff>57984</xdr:rowOff>
    </xdr:to>
    <xdr:sp macro="" textlink="">
      <xdr:nvSpPr>
        <xdr:cNvPr id="199" name="フローチャート: 判断 198">
          <a:extLst>
            <a:ext uri="{FF2B5EF4-FFF2-40B4-BE49-F238E27FC236}">
              <a16:creationId xmlns:a16="http://schemas.microsoft.com/office/drawing/2014/main" id="{AA4C9300-1C58-4660-9B2F-CAB27341A5B4}"/>
            </a:ext>
          </a:extLst>
        </xdr:cNvPr>
        <xdr:cNvSpPr/>
      </xdr:nvSpPr>
      <xdr:spPr>
        <a:xfrm>
          <a:off x="4064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42761</xdr:rowOff>
    </xdr:from>
    <xdr:ext cx="736600" cy="259045"/>
    <xdr:sp macro="" textlink="">
      <xdr:nvSpPr>
        <xdr:cNvPr id="200" name="テキスト ボックス 199">
          <a:extLst>
            <a:ext uri="{FF2B5EF4-FFF2-40B4-BE49-F238E27FC236}">
              <a16:creationId xmlns:a16="http://schemas.microsoft.com/office/drawing/2014/main" id="{977F2918-12D3-4845-BA6B-01B5AFFC1F1C}"/>
            </a:ext>
          </a:extLst>
        </xdr:cNvPr>
        <xdr:cNvSpPr txBox="1"/>
      </xdr:nvSpPr>
      <xdr:spPr>
        <a:xfrm>
          <a:off x="3733800" y="14273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51890</xdr:rowOff>
    </xdr:from>
    <xdr:to>
      <xdr:col>15</xdr:col>
      <xdr:colOff>82550</xdr:colOff>
      <xdr:row>81</xdr:row>
      <xdr:rowOff>58542</xdr:rowOff>
    </xdr:to>
    <xdr:cxnSp macro="">
      <xdr:nvCxnSpPr>
        <xdr:cNvPr id="201" name="直線コネクタ 200">
          <a:extLst>
            <a:ext uri="{FF2B5EF4-FFF2-40B4-BE49-F238E27FC236}">
              <a16:creationId xmlns:a16="http://schemas.microsoft.com/office/drawing/2014/main" id="{580A9FF0-45DC-44AE-8701-9B978663F216}"/>
            </a:ext>
          </a:extLst>
        </xdr:cNvPr>
        <xdr:cNvCxnSpPr/>
      </xdr:nvCxnSpPr>
      <xdr:spPr>
        <a:xfrm>
          <a:off x="2336800" y="13939340"/>
          <a:ext cx="889000" cy="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82074</xdr:rowOff>
    </xdr:from>
    <xdr:to>
      <xdr:col>15</xdr:col>
      <xdr:colOff>133350</xdr:colOff>
      <xdr:row>83</xdr:row>
      <xdr:rowOff>12224</xdr:rowOff>
    </xdr:to>
    <xdr:sp macro="" textlink="">
      <xdr:nvSpPr>
        <xdr:cNvPr id="202" name="フローチャート: 判断 201">
          <a:extLst>
            <a:ext uri="{FF2B5EF4-FFF2-40B4-BE49-F238E27FC236}">
              <a16:creationId xmlns:a16="http://schemas.microsoft.com/office/drawing/2014/main" id="{195BAE07-611B-413F-93A5-0374D058419E}"/>
            </a:ext>
          </a:extLst>
        </xdr:cNvPr>
        <xdr:cNvSpPr/>
      </xdr:nvSpPr>
      <xdr:spPr>
        <a:xfrm>
          <a:off x="3175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168451</xdr:rowOff>
    </xdr:from>
    <xdr:ext cx="762000" cy="259045"/>
    <xdr:sp macro="" textlink="">
      <xdr:nvSpPr>
        <xdr:cNvPr id="203" name="テキスト ボックス 202">
          <a:extLst>
            <a:ext uri="{FF2B5EF4-FFF2-40B4-BE49-F238E27FC236}">
              <a16:creationId xmlns:a16="http://schemas.microsoft.com/office/drawing/2014/main" id="{14206A5A-B5F0-46B6-96FA-B37BF12DEED1}"/>
            </a:ext>
          </a:extLst>
        </xdr:cNvPr>
        <xdr:cNvSpPr txBox="1"/>
      </xdr:nvSpPr>
      <xdr:spPr>
        <a:xfrm>
          <a:off x="2844800" y="1422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51890</xdr:rowOff>
    </xdr:from>
    <xdr:to>
      <xdr:col>11</xdr:col>
      <xdr:colOff>31750</xdr:colOff>
      <xdr:row>81</xdr:row>
      <xdr:rowOff>57680</xdr:rowOff>
    </xdr:to>
    <xdr:cxnSp macro="">
      <xdr:nvCxnSpPr>
        <xdr:cNvPr id="204" name="直線コネクタ 203">
          <a:extLst>
            <a:ext uri="{FF2B5EF4-FFF2-40B4-BE49-F238E27FC236}">
              <a16:creationId xmlns:a16="http://schemas.microsoft.com/office/drawing/2014/main" id="{4044CCB6-0C49-4B80-97DC-9FB2364438B2}"/>
            </a:ext>
          </a:extLst>
        </xdr:cNvPr>
        <xdr:cNvCxnSpPr/>
      </xdr:nvCxnSpPr>
      <xdr:spPr>
        <a:xfrm flipV="1">
          <a:off x="1447800" y="13939340"/>
          <a:ext cx="889000" cy="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90915</xdr:rowOff>
    </xdr:from>
    <xdr:to>
      <xdr:col>11</xdr:col>
      <xdr:colOff>82550</xdr:colOff>
      <xdr:row>83</xdr:row>
      <xdr:rowOff>21065</xdr:rowOff>
    </xdr:to>
    <xdr:sp macro="" textlink="">
      <xdr:nvSpPr>
        <xdr:cNvPr id="205" name="フローチャート: 判断 204">
          <a:extLst>
            <a:ext uri="{FF2B5EF4-FFF2-40B4-BE49-F238E27FC236}">
              <a16:creationId xmlns:a16="http://schemas.microsoft.com/office/drawing/2014/main" id="{AB13E280-331E-4537-ABFC-7CED4F6D4056}"/>
            </a:ext>
          </a:extLst>
        </xdr:cNvPr>
        <xdr:cNvSpPr/>
      </xdr:nvSpPr>
      <xdr:spPr>
        <a:xfrm>
          <a:off x="2286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5842</xdr:rowOff>
    </xdr:from>
    <xdr:ext cx="762000" cy="259045"/>
    <xdr:sp macro="" textlink="">
      <xdr:nvSpPr>
        <xdr:cNvPr id="206" name="テキスト ボックス 205">
          <a:extLst>
            <a:ext uri="{FF2B5EF4-FFF2-40B4-BE49-F238E27FC236}">
              <a16:creationId xmlns:a16="http://schemas.microsoft.com/office/drawing/2014/main" id="{954BDB3F-DF9E-44CC-98DE-8F36B014CB99}"/>
            </a:ext>
          </a:extLst>
        </xdr:cNvPr>
        <xdr:cNvSpPr txBox="1"/>
      </xdr:nvSpPr>
      <xdr:spPr>
        <a:xfrm>
          <a:off x="1955800" y="1423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80868</xdr:rowOff>
    </xdr:from>
    <xdr:to>
      <xdr:col>7</xdr:col>
      <xdr:colOff>31750</xdr:colOff>
      <xdr:row>83</xdr:row>
      <xdr:rowOff>11018</xdr:rowOff>
    </xdr:to>
    <xdr:sp macro="" textlink="">
      <xdr:nvSpPr>
        <xdr:cNvPr id="207" name="フローチャート: 判断 206">
          <a:extLst>
            <a:ext uri="{FF2B5EF4-FFF2-40B4-BE49-F238E27FC236}">
              <a16:creationId xmlns:a16="http://schemas.microsoft.com/office/drawing/2014/main" id="{570BA81F-5B5B-4E2E-ACA6-CBAD6E7E3D66}"/>
            </a:ext>
          </a:extLst>
        </xdr:cNvPr>
        <xdr:cNvSpPr/>
      </xdr:nvSpPr>
      <xdr:spPr>
        <a:xfrm>
          <a:off x="1397000" y="1413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167245</xdr:rowOff>
    </xdr:from>
    <xdr:ext cx="762000" cy="259045"/>
    <xdr:sp macro="" textlink="">
      <xdr:nvSpPr>
        <xdr:cNvPr id="208" name="テキスト ボックス 207">
          <a:extLst>
            <a:ext uri="{FF2B5EF4-FFF2-40B4-BE49-F238E27FC236}">
              <a16:creationId xmlns:a16="http://schemas.microsoft.com/office/drawing/2014/main" id="{3F101F81-BCDD-43DB-9E68-E6A251E5E513}"/>
            </a:ext>
          </a:extLst>
        </xdr:cNvPr>
        <xdr:cNvSpPr txBox="1"/>
      </xdr:nvSpPr>
      <xdr:spPr>
        <a:xfrm>
          <a:off x="1066800" y="1422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34185E19-31AF-4282-A756-73CE141AEC8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3FE6A384-DFE0-439F-93F1-16BDE2B2263C}"/>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C144F8D8-DB9A-4B47-9926-7FBB30D216B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31EBEA0-E9CB-4ED7-9416-4F06401C478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506380A3-8941-45A4-A6A2-1F874613A4D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125014</xdr:rowOff>
    </xdr:from>
    <xdr:to>
      <xdr:col>23</xdr:col>
      <xdr:colOff>184150</xdr:colOff>
      <xdr:row>82</xdr:row>
      <xdr:rowOff>55164</xdr:rowOff>
    </xdr:to>
    <xdr:sp macro="" textlink="">
      <xdr:nvSpPr>
        <xdr:cNvPr id="214" name="楕円 213">
          <a:extLst>
            <a:ext uri="{FF2B5EF4-FFF2-40B4-BE49-F238E27FC236}">
              <a16:creationId xmlns:a16="http://schemas.microsoft.com/office/drawing/2014/main" id="{00D1806B-6E30-4D8C-85BC-2628ECF15D15}"/>
            </a:ext>
          </a:extLst>
        </xdr:cNvPr>
        <xdr:cNvSpPr/>
      </xdr:nvSpPr>
      <xdr:spPr>
        <a:xfrm>
          <a:off x="4902200" y="1401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141541</xdr:rowOff>
    </xdr:from>
    <xdr:ext cx="762000" cy="259045"/>
    <xdr:sp macro="" textlink="">
      <xdr:nvSpPr>
        <xdr:cNvPr id="215" name="人件費・物件費等の状況該当値テキスト">
          <a:extLst>
            <a:ext uri="{FF2B5EF4-FFF2-40B4-BE49-F238E27FC236}">
              <a16:creationId xmlns:a16="http://schemas.microsoft.com/office/drawing/2014/main" id="{B7C4A2B5-C24F-4E69-9830-940CF9C54168}"/>
            </a:ext>
          </a:extLst>
        </xdr:cNvPr>
        <xdr:cNvSpPr txBox="1"/>
      </xdr:nvSpPr>
      <xdr:spPr>
        <a:xfrm>
          <a:off x="5041900" y="13857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43920</xdr:rowOff>
    </xdr:from>
    <xdr:to>
      <xdr:col>19</xdr:col>
      <xdr:colOff>184150</xdr:colOff>
      <xdr:row>81</xdr:row>
      <xdr:rowOff>145520</xdr:rowOff>
    </xdr:to>
    <xdr:sp macro="" textlink="">
      <xdr:nvSpPr>
        <xdr:cNvPr id="216" name="楕円 215">
          <a:extLst>
            <a:ext uri="{FF2B5EF4-FFF2-40B4-BE49-F238E27FC236}">
              <a16:creationId xmlns:a16="http://schemas.microsoft.com/office/drawing/2014/main" id="{B345827A-A06C-4699-99FE-C5D624C300F6}"/>
            </a:ext>
          </a:extLst>
        </xdr:cNvPr>
        <xdr:cNvSpPr/>
      </xdr:nvSpPr>
      <xdr:spPr>
        <a:xfrm>
          <a:off x="4064000" y="1393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155697</xdr:rowOff>
    </xdr:from>
    <xdr:ext cx="736600" cy="259045"/>
    <xdr:sp macro="" textlink="">
      <xdr:nvSpPr>
        <xdr:cNvPr id="217" name="テキスト ボックス 216">
          <a:extLst>
            <a:ext uri="{FF2B5EF4-FFF2-40B4-BE49-F238E27FC236}">
              <a16:creationId xmlns:a16="http://schemas.microsoft.com/office/drawing/2014/main" id="{B92BC7E1-C35B-4724-B21D-915A8768F1C3}"/>
            </a:ext>
          </a:extLst>
        </xdr:cNvPr>
        <xdr:cNvSpPr txBox="1"/>
      </xdr:nvSpPr>
      <xdr:spPr>
        <a:xfrm>
          <a:off x="3733800" y="1370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7742</xdr:rowOff>
    </xdr:from>
    <xdr:to>
      <xdr:col>15</xdr:col>
      <xdr:colOff>133350</xdr:colOff>
      <xdr:row>81</xdr:row>
      <xdr:rowOff>109342</xdr:rowOff>
    </xdr:to>
    <xdr:sp macro="" textlink="">
      <xdr:nvSpPr>
        <xdr:cNvPr id="218" name="楕円 217">
          <a:extLst>
            <a:ext uri="{FF2B5EF4-FFF2-40B4-BE49-F238E27FC236}">
              <a16:creationId xmlns:a16="http://schemas.microsoft.com/office/drawing/2014/main" id="{4B5B7861-8CD5-44CD-B91E-3630A39EDBE2}"/>
            </a:ext>
          </a:extLst>
        </xdr:cNvPr>
        <xdr:cNvSpPr/>
      </xdr:nvSpPr>
      <xdr:spPr>
        <a:xfrm>
          <a:off x="3175000" y="1389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119519</xdr:rowOff>
    </xdr:from>
    <xdr:ext cx="762000" cy="259045"/>
    <xdr:sp macro="" textlink="">
      <xdr:nvSpPr>
        <xdr:cNvPr id="219" name="テキスト ボックス 218">
          <a:extLst>
            <a:ext uri="{FF2B5EF4-FFF2-40B4-BE49-F238E27FC236}">
              <a16:creationId xmlns:a16="http://schemas.microsoft.com/office/drawing/2014/main" id="{7F3CC919-6EB6-4BE9-B33A-BA853B8A7EA2}"/>
            </a:ext>
          </a:extLst>
        </xdr:cNvPr>
        <xdr:cNvSpPr txBox="1"/>
      </xdr:nvSpPr>
      <xdr:spPr>
        <a:xfrm>
          <a:off x="2844800" y="136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1090</xdr:rowOff>
    </xdr:from>
    <xdr:to>
      <xdr:col>11</xdr:col>
      <xdr:colOff>82550</xdr:colOff>
      <xdr:row>81</xdr:row>
      <xdr:rowOff>102690</xdr:rowOff>
    </xdr:to>
    <xdr:sp macro="" textlink="">
      <xdr:nvSpPr>
        <xdr:cNvPr id="220" name="楕円 219">
          <a:extLst>
            <a:ext uri="{FF2B5EF4-FFF2-40B4-BE49-F238E27FC236}">
              <a16:creationId xmlns:a16="http://schemas.microsoft.com/office/drawing/2014/main" id="{AEB34D04-3982-4717-9944-EFAEBF6DE49A}"/>
            </a:ext>
          </a:extLst>
        </xdr:cNvPr>
        <xdr:cNvSpPr/>
      </xdr:nvSpPr>
      <xdr:spPr>
        <a:xfrm>
          <a:off x="2286000" y="1388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112867</xdr:rowOff>
    </xdr:from>
    <xdr:ext cx="762000" cy="259045"/>
    <xdr:sp macro="" textlink="">
      <xdr:nvSpPr>
        <xdr:cNvPr id="221" name="テキスト ボックス 220">
          <a:extLst>
            <a:ext uri="{FF2B5EF4-FFF2-40B4-BE49-F238E27FC236}">
              <a16:creationId xmlns:a16="http://schemas.microsoft.com/office/drawing/2014/main" id="{F4208750-C6C8-4932-8777-E44BD801FD29}"/>
            </a:ext>
          </a:extLst>
        </xdr:cNvPr>
        <xdr:cNvSpPr txBox="1"/>
      </xdr:nvSpPr>
      <xdr:spPr>
        <a:xfrm>
          <a:off x="1955800" y="136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6880</xdr:rowOff>
    </xdr:from>
    <xdr:to>
      <xdr:col>7</xdr:col>
      <xdr:colOff>31750</xdr:colOff>
      <xdr:row>81</xdr:row>
      <xdr:rowOff>108480</xdr:rowOff>
    </xdr:to>
    <xdr:sp macro="" textlink="">
      <xdr:nvSpPr>
        <xdr:cNvPr id="222" name="楕円 221">
          <a:extLst>
            <a:ext uri="{FF2B5EF4-FFF2-40B4-BE49-F238E27FC236}">
              <a16:creationId xmlns:a16="http://schemas.microsoft.com/office/drawing/2014/main" id="{4AA96A67-AB44-49F6-A2AA-9BF781E4BE9D}"/>
            </a:ext>
          </a:extLst>
        </xdr:cNvPr>
        <xdr:cNvSpPr/>
      </xdr:nvSpPr>
      <xdr:spPr>
        <a:xfrm>
          <a:off x="1397000" y="1389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118657</xdr:rowOff>
    </xdr:from>
    <xdr:ext cx="762000" cy="259045"/>
    <xdr:sp macro="" textlink="">
      <xdr:nvSpPr>
        <xdr:cNvPr id="223" name="テキスト ボックス 222">
          <a:extLst>
            <a:ext uri="{FF2B5EF4-FFF2-40B4-BE49-F238E27FC236}">
              <a16:creationId xmlns:a16="http://schemas.microsoft.com/office/drawing/2014/main" id="{11C19947-D940-4E00-8F2F-8FAD2B97EB4E}"/>
            </a:ext>
          </a:extLst>
        </xdr:cNvPr>
        <xdr:cNvSpPr txBox="1"/>
      </xdr:nvSpPr>
      <xdr:spPr>
        <a:xfrm>
          <a:off x="1066800" y="1366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B4FBE35C-F821-4444-AA8B-5C3C5369045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2EDEA704-97E0-405C-8058-1C2C04BBEA11}"/>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AC71683C-E2E9-4BA6-94CC-455EF8A5229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CD1F3FB5-83F8-45E7-9897-68BC445424D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5C2CB8D5-A48B-41EF-8343-AAA4951C890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5D93EDAB-07CA-4A30-830A-0678E530B6DB}"/>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5B713ED8-87D7-4727-8CB6-6BEAF6744D75}"/>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B73792A1-4F27-453B-A4E6-B4189ED39B0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E07917C8-921F-40C6-B0EC-23AA0A67D25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AE35861D-2C80-4601-A13F-CA0B7E05F3E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D4A071E3-3C00-4A3B-87CC-E340F10102E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5B5FF77D-F2DC-448E-8E81-0BCA3B26BD82}"/>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CE077EC-03E1-48B8-B7C4-131B3357463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ここ数年ラスパイレス指数は横ばいではあるが、前年度より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ポイント増加しており、国との差が若干縮まっている。今後も引き続き給与水準の適正化に努める。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15E02BAB-5FFA-49FE-83EE-7953EE9160C5}"/>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42A67CB9-C777-422F-BADB-4C08E09E29AB}"/>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9E0B141-0BAE-40F6-BF18-D64F93EA9551}"/>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C972245A-244C-4769-9398-547AB90E0B8C}"/>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2401101A-297C-42F2-8F11-D7944125BEFF}"/>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48859BF2-C284-442C-AB76-1D811C7900CE}"/>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9EED0388-0B4B-4B96-A4C1-EE8837DBE538}"/>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FE7B6E77-183E-406E-B5AB-2F93F777E0E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93D2210C-62D3-4C42-93DE-5A4381F42095}"/>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91E20852-E60F-401B-86EB-E60E86CE6256}"/>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A6F009BF-A49D-4FBE-9875-94ADA3D6BA63}"/>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AB343677-02D0-42F6-B2B6-45582CC9B32B}"/>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4A7D1926-1957-49B9-BF89-4097A1ADA0F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3CE064EC-5F1D-4F89-8B0D-6AF82BA9A76D}"/>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1927877-48D1-431E-8C4D-94563347E172}"/>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100541</xdr:rowOff>
    </xdr:to>
    <xdr:cxnSp macro="">
      <xdr:nvCxnSpPr>
        <xdr:cNvPr id="252" name="直線コネクタ 251">
          <a:extLst>
            <a:ext uri="{FF2B5EF4-FFF2-40B4-BE49-F238E27FC236}">
              <a16:creationId xmlns:a16="http://schemas.microsoft.com/office/drawing/2014/main" id="{DFB4FF05-8488-44E3-A1F5-3E5F02A215EE}"/>
            </a:ext>
          </a:extLst>
        </xdr:cNvPr>
        <xdr:cNvCxnSpPr/>
      </xdr:nvCxnSpPr>
      <xdr:spPr>
        <a:xfrm flipV="1">
          <a:off x="17018000" y="13981641"/>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3" name="給与水準   （国との比較）最小値テキスト">
          <a:extLst>
            <a:ext uri="{FF2B5EF4-FFF2-40B4-BE49-F238E27FC236}">
              <a16:creationId xmlns:a16="http://schemas.microsoft.com/office/drawing/2014/main" id="{6AD47E35-71B3-4901-9A3D-67508546806B}"/>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4" name="直線コネクタ 253">
          <a:extLst>
            <a:ext uri="{FF2B5EF4-FFF2-40B4-BE49-F238E27FC236}">
              <a16:creationId xmlns:a16="http://schemas.microsoft.com/office/drawing/2014/main" id="{9499F368-C4A3-4169-9400-7F0AA70E2719}"/>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92451411-5A80-4A97-B39E-18C4E78BB765}"/>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48708993-D572-4E2E-B50B-B059166B4FEC}"/>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43391</xdr:rowOff>
    </xdr:from>
    <xdr:to>
      <xdr:col>81</xdr:col>
      <xdr:colOff>44450</xdr:colOff>
      <xdr:row>82</xdr:row>
      <xdr:rowOff>103716</xdr:rowOff>
    </xdr:to>
    <xdr:cxnSp macro="">
      <xdr:nvCxnSpPr>
        <xdr:cNvPr id="257" name="直線コネクタ 256">
          <a:extLst>
            <a:ext uri="{FF2B5EF4-FFF2-40B4-BE49-F238E27FC236}">
              <a16:creationId xmlns:a16="http://schemas.microsoft.com/office/drawing/2014/main" id="{07F4F00F-77CD-46FC-A4E2-7995AB38689D}"/>
            </a:ext>
          </a:extLst>
        </xdr:cNvPr>
        <xdr:cNvCxnSpPr/>
      </xdr:nvCxnSpPr>
      <xdr:spPr>
        <a:xfrm>
          <a:off x="16179800" y="14102291"/>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7720B87B-BD1F-45F9-8FCD-5DCA11F73CD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2BF750C2-3FC9-4232-90E6-A9B4BDA56D97}"/>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63500</xdr:rowOff>
    </xdr:to>
    <xdr:cxnSp macro="">
      <xdr:nvCxnSpPr>
        <xdr:cNvPr id="260" name="直線コネクタ 259">
          <a:extLst>
            <a:ext uri="{FF2B5EF4-FFF2-40B4-BE49-F238E27FC236}">
              <a16:creationId xmlns:a16="http://schemas.microsoft.com/office/drawing/2014/main" id="{B9A683B3-2C9A-48D2-8231-E51494E2E739}"/>
            </a:ext>
          </a:extLst>
        </xdr:cNvPr>
        <xdr:cNvCxnSpPr/>
      </xdr:nvCxnSpPr>
      <xdr:spPr>
        <a:xfrm flipV="1">
          <a:off x="15290800" y="1410229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1" name="フローチャート: 判断 260">
          <a:extLst>
            <a:ext uri="{FF2B5EF4-FFF2-40B4-BE49-F238E27FC236}">
              <a16:creationId xmlns:a16="http://schemas.microsoft.com/office/drawing/2014/main" id="{0A3B1BF0-F078-4F3A-B83C-38B6C5D41D29}"/>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2" name="テキスト ボックス 261">
          <a:extLst>
            <a:ext uri="{FF2B5EF4-FFF2-40B4-BE49-F238E27FC236}">
              <a16:creationId xmlns:a16="http://schemas.microsoft.com/office/drawing/2014/main" id="{552F31C4-0308-4D18-BD83-8951D2706A3F}"/>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82</xdr:row>
      <xdr:rowOff>63500</xdr:rowOff>
    </xdr:to>
    <xdr:cxnSp macro="">
      <xdr:nvCxnSpPr>
        <xdr:cNvPr id="263" name="直線コネクタ 262">
          <a:extLst>
            <a:ext uri="{FF2B5EF4-FFF2-40B4-BE49-F238E27FC236}">
              <a16:creationId xmlns:a16="http://schemas.microsoft.com/office/drawing/2014/main" id="{6F075895-7E52-4E61-88C9-310D20EBED4E}"/>
            </a:ext>
          </a:extLst>
        </xdr:cNvPr>
        <xdr:cNvCxnSpPr/>
      </xdr:nvCxnSpPr>
      <xdr:spPr>
        <a:xfrm>
          <a:off x="14401800" y="1412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a:extLst>
            <a:ext uri="{FF2B5EF4-FFF2-40B4-BE49-F238E27FC236}">
              <a16:creationId xmlns:a16="http://schemas.microsoft.com/office/drawing/2014/main" id="{7D391C4F-3EB6-44EC-892F-55B2FF421AC4}"/>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5" name="テキスト ボックス 264">
          <a:extLst>
            <a:ext uri="{FF2B5EF4-FFF2-40B4-BE49-F238E27FC236}">
              <a16:creationId xmlns:a16="http://schemas.microsoft.com/office/drawing/2014/main" id="{9B46B685-31F9-49F5-993B-701072631501}"/>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82</xdr:row>
      <xdr:rowOff>123825</xdr:rowOff>
    </xdr:to>
    <xdr:cxnSp macro="">
      <xdr:nvCxnSpPr>
        <xdr:cNvPr id="266" name="直線コネクタ 265">
          <a:extLst>
            <a:ext uri="{FF2B5EF4-FFF2-40B4-BE49-F238E27FC236}">
              <a16:creationId xmlns:a16="http://schemas.microsoft.com/office/drawing/2014/main" id="{D7645258-725A-43BC-99A5-556C9B0FFC9B}"/>
            </a:ext>
          </a:extLst>
        </xdr:cNvPr>
        <xdr:cNvCxnSpPr/>
      </xdr:nvCxnSpPr>
      <xdr:spPr>
        <a:xfrm flipV="1">
          <a:off x="13512800" y="141224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7" name="フローチャート: 判断 266">
          <a:extLst>
            <a:ext uri="{FF2B5EF4-FFF2-40B4-BE49-F238E27FC236}">
              <a16:creationId xmlns:a16="http://schemas.microsoft.com/office/drawing/2014/main" id="{C3BC6C77-82DE-4C44-96A3-6CA225F75F6E}"/>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8" name="テキスト ボックス 267">
          <a:extLst>
            <a:ext uri="{FF2B5EF4-FFF2-40B4-BE49-F238E27FC236}">
              <a16:creationId xmlns:a16="http://schemas.microsoft.com/office/drawing/2014/main" id="{51ABC24A-18D4-431A-A0F9-77B58944F795}"/>
            </a:ext>
          </a:extLst>
        </xdr:cNvPr>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C94DE689-F6D7-43E9-AC14-E7631780D5DE}"/>
            </a:ext>
          </a:extLst>
        </xdr:cNvPr>
        <xdr:cNvSpPr/>
      </xdr:nvSpPr>
      <xdr:spPr>
        <a:xfrm>
          <a:off x="13462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CFA50CE5-CAE7-4E5D-B1E3-A7420997BF5F}"/>
            </a:ext>
          </a:extLst>
        </xdr:cNvPr>
        <xdr:cNvSpPr txBox="1"/>
      </xdr:nvSpPr>
      <xdr:spPr>
        <a:xfrm>
          <a:off x="13131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F9F4015-53EE-4193-877D-3ABB30BF0B0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110AC068-E515-4F01-8ACB-BAEA377E4AC1}"/>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408D2929-53E4-485B-92B6-970B109A658C}"/>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B3C43EE-3C12-4E7E-83D9-E2C0E47E11E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802A3836-44D3-4B6B-A363-C80C78B3091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52916</xdr:rowOff>
    </xdr:from>
    <xdr:to>
      <xdr:col>81</xdr:col>
      <xdr:colOff>95250</xdr:colOff>
      <xdr:row>82</xdr:row>
      <xdr:rowOff>154516</xdr:rowOff>
    </xdr:to>
    <xdr:sp macro="" textlink="">
      <xdr:nvSpPr>
        <xdr:cNvPr id="276" name="楕円 275">
          <a:extLst>
            <a:ext uri="{FF2B5EF4-FFF2-40B4-BE49-F238E27FC236}">
              <a16:creationId xmlns:a16="http://schemas.microsoft.com/office/drawing/2014/main" id="{717CE3C0-81A5-4F70-AE25-A7E3E8A4404B}"/>
            </a:ext>
          </a:extLst>
        </xdr:cNvPr>
        <xdr:cNvSpPr/>
      </xdr:nvSpPr>
      <xdr:spPr>
        <a:xfrm>
          <a:off x="169672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69443</xdr:rowOff>
    </xdr:from>
    <xdr:ext cx="762000" cy="259045"/>
    <xdr:sp macro="" textlink="">
      <xdr:nvSpPr>
        <xdr:cNvPr id="277" name="給与水準   （国との比較）該当値テキスト">
          <a:extLst>
            <a:ext uri="{FF2B5EF4-FFF2-40B4-BE49-F238E27FC236}">
              <a16:creationId xmlns:a16="http://schemas.microsoft.com/office/drawing/2014/main" id="{D6E12D1D-7F0F-427D-87D4-67155AE61F5F}"/>
            </a:ext>
          </a:extLst>
        </xdr:cNvPr>
        <xdr:cNvSpPr txBox="1"/>
      </xdr:nvSpPr>
      <xdr:spPr>
        <a:xfrm>
          <a:off x="17106900" y="1395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78" name="楕円 277">
          <a:extLst>
            <a:ext uri="{FF2B5EF4-FFF2-40B4-BE49-F238E27FC236}">
              <a16:creationId xmlns:a16="http://schemas.microsoft.com/office/drawing/2014/main" id="{4D908860-05CE-48E5-BA68-CEE4F93D0194}"/>
            </a:ext>
          </a:extLst>
        </xdr:cNvPr>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79" name="テキスト ボックス 278">
          <a:extLst>
            <a:ext uri="{FF2B5EF4-FFF2-40B4-BE49-F238E27FC236}">
              <a16:creationId xmlns:a16="http://schemas.microsoft.com/office/drawing/2014/main" id="{C8526BAB-496D-4CA7-927D-FC8AFD6B6632}"/>
            </a:ext>
          </a:extLst>
        </xdr:cNvPr>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12700</xdr:rowOff>
    </xdr:from>
    <xdr:to>
      <xdr:col>73</xdr:col>
      <xdr:colOff>44450</xdr:colOff>
      <xdr:row>82</xdr:row>
      <xdr:rowOff>114300</xdr:rowOff>
    </xdr:to>
    <xdr:sp macro="" textlink="">
      <xdr:nvSpPr>
        <xdr:cNvPr id="280" name="楕円 279">
          <a:extLst>
            <a:ext uri="{FF2B5EF4-FFF2-40B4-BE49-F238E27FC236}">
              <a16:creationId xmlns:a16="http://schemas.microsoft.com/office/drawing/2014/main" id="{B6FAE6E7-7AAF-4CA4-859C-E256E1C3F41A}"/>
            </a:ext>
          </a:extLst>
        </xdr:cNvPr>
        <xdr:cNvSpPr/>
      </xdr:nvSpPr>
      <xdr:spPr>
        <a:xfrm>
          <a:off x="15240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124477</xdr:rowOff>
    </xdr:from>
    <xdr:ext cx="762000" cy="259045"/>
    <xdr:sp macro="" textlink="">
      <xdr:nvSpPr>
        <xdr:cNvPr id="281" name="テキスト ボックス 280">
          <a:extLst>
            <a:ext uri="{FF2B5EF4-FFF2-40B4-BE49-F238E27FC236}">
              <a16:creationId xmlns:a16="http://schemas.microsoft.com/office/drawing/2014/main" id="{DB20F930-AA48-4C12-8FB1-A9AEBD8C8205}"/>
            </a:ext>
          </a:extLst>
        </xdr:cNvPr>
        <xdr:cNvSpPr txBox="1"/>
      </xdr:nvSpPr>
      <xdr:spPr>
        <a:xfrm>
          <a:off x="14909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2" name="楕円 281">
          <a:extLst>
            <a:ext uri="{FF2B5EF4-FFF2-40B4-BE49-F238E27FC236}">
              <a16:creationId xmlns:a16="http://schemas.microsoft.com/office/drawing/2014/main" id="{019E20FE-1170-4EAF-8DB7-06ECDCDF745D}"/>
            </a:ext>
          </a:extLst>
        </xdr:cNvPr>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3" name="テキスト ボックス 282">
          <a:extLst>
            <a:ext uri="{FF2B5EF4-FFF2-40B4-BE49-F238E27FC236}">
              <a16:creationId xmlns:a16="http://schemas.microsoft.com/office/drawing/2014/main" id="{9C67429C-C62D-466D-8646-519220217047}"/>
            </a:ext>
          </a:extLst>
        </xdr:cNvPr>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73025</xdr:rowOff>
    </xdr:from>
    <xdr:to>
      <xdr:col>64</xdr:col>
      <xdr:colOff>152400</xdr:colOff>
      <xdr:row>83</xdr:row>
      <xdr:rowOff>3175</xdr:rowOff>
    </xdr:to>
    <xdr:sp macro="" textlink="">
      <xdr:nvSpPr>
        <xdr:cNvPr id="284" name="楕円 283">
          <a:extLst>
            <a:ext uri="{FF2B5EF4-FFF2-40B4-BE49-F238E27FC236}">
              <a16:creationId xmlns:a16="http://schemas.microsoft.com/office/drawing/2014/main" id="{925DA209-C3F0-4E43-A25B-884BEC5E5AFC}"/>
            </a:ext>
          </a:extLst>
        </xdr:cNvPr>
        <xdr:cNvSpPr/>
      </xdr:nvSpPr>
      <xdr:spPr>
        <a:xfrm>
          <a:off x="13462000" y="141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13352</xdr:rowOff>
    </xdr:from>
    <xdr:ext cx="762000" cy="259045"/>
    <xdr:sp macro="" textlink="">
      <xdr:nvSpPr>
        <xdr:cNvPr id="285" name="テキスト ボックス 284">
          <a:extLst>
            <a:ext uri="{FF2B5EF4-FFF2-40B4-BE49-F238E27FC236}">
              <a16:creationId xmlns:a16="http://schemas.microsoft.com/office/drawing/2014/main" id="{EEBD9E50-B478-4DD3-B31E-A0C3FA372363}"/>
            </a:ext>
          </a:extLst>
        </xdr:cNvPr>
        <xdr:cNvSpPr txBox="1"/>
      </xdr:nvSpPr>
      <xdr:spPr>
        <a:xfrm>
          <a:off x="13131800" y="1390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FCD25462-521C-4628-A956-66A18176E575}"/>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2BC55EA1-5306-4E28-9B15-92D1367469BA}"/>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2657BB0B-5E7F-4F2B-879B-EB12A7304FA8}"/>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B4B5D055-1489-47E5-8209-8584FBACBEEF}"/>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FA9DCE53-ECA9-40E5-B949-54541D20096B}"/>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CAA98EE-0D9B-411C-BDA5-58549D722BFF}"/>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3C9C6C13-31FA-4C57-8479-6354A3F73F27}"/>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DF9B64C6-88D9-416F-9CEF-ADA11EE9155E}"/>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D94D1D0-45D6-493E-9FCA-637072B0734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8EE69DCA-F23B-4999-A6EC-A0C2A7188DE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B46C2B0E-7560-45DD-9CD4-574A70776B5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CA363985-01DD-4210-ADD4-490B3E23FA6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5DED7B85-5743-4320-A869-180FF783377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年度からの</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年間を取組期間とする「中核市なは定員管理方針」では、中核市への移行や沖縄振興特別推進交付金への対応に伴う増員等に対応しつつ、特別会計等を含めた職員定員を</a:t>
          </a:r>
          <a:r>
            <a:rPr kumimoji="1" lang="en-US" altLang="ja-JP" sz="1100">
              <a:latin typeface="ＭＳ Ｐゴシック" panose="020B0600070205080204" pitchFamily="50" charset="-128"/>
              <a:ea typeface="ＭＳ Ｐゴシック" panose="020B0600070205080204" pitchFamily="50" charset="-128"/>
            </a:rPr>
            <a:t>2,300</a:t>
          </a:r>
          <a:r>
            <a:rPr kumimoji="1" lang="ja-JP" altLang="en-US" sz="1100">
              <a:latin typeface="ＭＳ Ｐゴシック" panose="020B0600070205080204" pitchFamily="50" charset="-128"/>
              <a:ea typeface="ＭＳ Ｐゴシック" panose="020B0600070205080204" pitchFamily="50" charset="-128"/>
            </a:rPr>
            <a:t>人程度に抑制することを目標に定員管理に取り組んだ。その結果、平成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日現在の定員は</a:t>
          </a:r>
          <a:r>
            <a:rPr kumimoji="1" lang="en-US" altLang="ja-JP" sz="1100">
              <a:latin typeface="ＭＳ Ｐゴシック" panose="020B0600070205080204" pitchFamily="50" charset="-128"/>
              <a:ea typeface="ＭＳ Ｐゴシック" panose="020B0600070205080204" pitchFamily="50" charset="-128"/>
            </a:rPr>
            <a:t>2,333</a:t>
          </a:r>
          <a:r>
            <a:rPr kumimoji="1" lang="ja-JP" altLang="en-US" sz="1100">
              <a:latin typeface="ＭＳ Ｐゴシック" panose="020B0600070205080204" pitchFamily="50" charset="-128"/>
              <a:ea typeface="ＭＳ Ｐゴシック" panose="020B0600070205080204" pitchFamily="50" charset="-128"/>
            </a:rPr>
            <a:t>人となり、一定の効果を上げられたと考えている。</a:t>
          </a: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月に策定した「定員管理方針」では、市の現状や課題などを踏まえ、市民サービスの維持・向上に努めるとともに、職員の心身の健康やワーク・ライフ・バランスに配慮しつつ、効果的な行政運営を進められるよう、令和</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月</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日における定員を</a:t>
          </a:r>
          <a:r>
            <a:rPr kumimoji="1" lang="en-US" altLang="ja-JP" sz="1100">
              <a:latin typeface="ＭＳ Ｐゴシック" panose="020B0600070205080204" pitchFamily="50" charset="-128"/>
              <a:ea typeface="ＭＳ Ｐゴシック" panose="020B0600070205080204" pitchFamily="50" charset="-128"/>
            </a:rPr>
            <a:t>2,400</a:t>
          </a:r>
          <a:r>
            <a:rPr kumimoji="1" lang="ja-JP" altLang="en-US" sz="1100">
              <a:latin typeface="ＭＳ Ｐゴシック" panose="020B0600070205080204" pitchFamily="50" charset="-128"/>
              <a:ea typeface="ＭＳ Ｐゴシック" panose="020B0600070205080204" pitchFamily="50" charset="-128"/>
            </a:rPr>
            <a:t>人程度へ増員することを目標に取り組んでいるところである。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FCF2184A-FFA7-4932-98FC-EC43FDDE125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9E2219E5-4454-4FF3-BC04-4E4EEE0E21D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313A0882-7A14-47E1-92A1-9205AF2A2EDC}"/>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EF27CE56-3EAA-4FCE-81A2-DF2AE1576C23}"/>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B09D1941-C753-489A-94E4-0046DA01C772}"/>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BE910DD7-3CAD-4044-9116-50D8C03A9136}"/>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8A562A5E-61CB-4746-B81D-B558CFD1551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D2701130-9F5B-4817-B58D-DD67D28CDCB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27368A01-0B9C-41F0-BD2B-9F8FFC4EEB6C}"/>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6B11D52F-7108-4FC3-BEA9-A3355BB3DBAD}"/>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861850B-17B6-4F57-A9B4-7D91B62AF7D9}"/>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4D8F46C0-80C0-4B4F-9B67-1832A50B3CD5}"/>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B622EC74-C0D2-4DFD-A2B7-0EA69366717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15B14FC2-097E-45CA-A38A-0EC0290F7CAF}"/>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DC7A15C5-15D4-4449-B60D-6F52EFFD607C}"/>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4900E049-FDFB-4611-B504-0564DBC459D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121496</xdr:rowOff>
    </xdr:from>
    <xdr:to>
      <xdr:col>81</xdr:col>
      <xdr:colOff>44450</xdr:colOff>
      <xdr:row>66</xdr:row>
      <xdr:rowOff>30269</xdr:rowOff>
    </xdr:to>
    <xdr:cxnSp macro="">
      <xdr:nvCxnSpPr>
        <xdr:cNvPr id="315" name="直線コネクタ 314">
          <a:extLst>
            <a:ext uri="{FF2B5EF4-FFF2-40B4-BE49-F238E27FC236}">
              <a16:creationId xmlns:a16="http://schemas.microsoft.com/office/drawing/2014/main" id="{2D918560-C395-4630-A4D8-567D08698536}"/>
            </a:ext>
          </a:extLst>
        </xdr:cNvPr>
        <xdr:cNvCxnSpPr/>
      </xdr:nvCxnSpPr>
      <xdr:spPr>
        <a:xfrm flipV="1">
          <a:off x="17018000" y="9894146"/>
          <a:ext cx="0" cy="14518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2346</xdr:rowOff>
    </xdr:from>
    <xdr:ext cx="762000" cy="259045"/>
    <xdr:sp macro="" textlink="">
      <xdr:nvSpPr>
        <xdr:cNvPr id="316" name="定員管理の状況最小値テキスト">
          <a:extLst>
            <a:ext uri="{FF2B5EF4-FFF2-40B4-BE49-F238E27FC236}">
              <a16:creationId xmlns:a16="http://schemas.microsoft.com/office/drawing/2014/main" id="{313E790C-80F5-477D-A1D8-6746B0620531}"/>
            </a:ext>
          </a:extLst>
        </xdr:cNvPr>
        <xdr:cNvSpPr txBox="1"/>
      </xdr:nvSpPr>
      <xdr:spPr>
        <a:xfrm>
          <a:off x="17106900" y="1131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30269</xdr:rowOff>
    </xdr:from>
    <xdr:to>
      <xdr:col>81</xdr:col>
      <xdr:colOff>133350</xdr:colOff>
      <xdr:row>66</xdr:row>
      <xdr:rowOff>30269</xdr:rowOff>
    </xdr:to>
    <xdr:cxnSp macro="">
      <xdr:nvCxnSpPr>
        <xdr:cNvPr id="317" name="直線コネクタ 316">
          <a:extLst>
            <a:ext uri="{FF2B5EF4-FFF2-40B4-BE49-F238E27FC236}">
              <a16:creationId xmlns:a16="http://schemas.microsoft.com/office/drawing/2014/main" id="{2C14408A-0569-4DFA-99AE-B28C6E8FBB2A}"/>
            </a:ext>
          </a:extLst>
        </xdr:cNvPr>
        <xdr:cNvCxnSpPr/>
      </xdr:nvCxnSpPr>
      <xdr:spPr>
        <a:xfrm>
          <a:off x="16929100" y="1134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36423</xdr:rowOff>
    </xdr:from>
    <xdr:ext cx="762000" cy="259045"/>
    <xdr:sp macro="" textlink="">
      <xdr:nvSpPr>
        <xdr:cNvPr id="318" name="定員管理の状況最大値テキスト">
          <a:extLst>
            <a:ext uri="{FF2B5EF4-FFF2-40B4-BE49-F238E27FC236}">
              <a16:creationId xmlns:a16="http://schemas.microsoft.com/office/drawing/2014/main" id="{E96F91F9-2309-4796-A072-C6BF915AE130}"/>
            </a:ext>
          </a:extLst>
        </xdr:cNvPr>
        <xdr:cNvSpPr txBox="1"/>
      </xdr:nvSpPr>
      <xdr:spPr>
        <a:xfrm>
          <a:off x="17106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121496</xdr:rowOff>
    </xdr:from>
    <xdr:to>
      <xdr:col>81</xdr:col>
      <xdr:colOff>133350</xdr:colOff>
      <xdr:row>57</xdr:row>
      <xdr:rowOff>121496</xdr:rowOff>
    </xdr:to>
    <xdr:cxnSp macro="">
      <xdr:nvCxnSpPr>
        <xdr:cNvPr id="319" name="直線コネクタ 318">
          <a:extLst>
            <a:ext uri="{FF2B5EF4-FFF2-40B4-BE49-F238E27FC236}">
              <a16:creationId xmlns:a16="http://schemas.microsoft.com/office/drawing/2014/main" id="{33E7FFE5-C22B-44A3-8B7D-66E6C63EA7F8}"/>
            </a:ext>
          </a:extLst>
        </xdr:cNvPr>
        <xdr:cNvCxnSpPr/>
      </xdr:nvCxnSpPr>
      <xdr:spPr>
        <a:xfrm>
          <a:off x="16929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163619</xdr:rowOff>
    </xdr:to>
    <xdr:cxnSp macro="">
      <xdr:nvCxnSpPr>
        <xdr:cNvPr id="320" name="直線コネクタ 319">
          <a:extLst>
            <a:ext uri="{FF2B5EF4-FFF2-40B4-BE49-F238E27FC236}">
              <a16:creationId xmlns:a16="http://schemas.microsoft.com/office/drawing/2014/main" id="{73692C59-B3BC-4A5E-A99B-D5E26274C15F}"/>
            </a:ext>
          </a:extLst>
        </xdr:cNvPr>
        <xdr:cNvCxnSpPr/>
      </xdr:nvCxnSpPr>
      <xdr:spPr>
        <a:xfrm>
          <a:off x="16179800" y="10565765"/>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28804</xdr:rowOff>
    </xdr:from>
    <xdr:ext cx="762000" cy="259045"/>
    <xdr:sp macro="" textlink="">
      <xdr:nvSpPr>
        <xdr:cNvPr id="321" name="定員管理の状況平均値テキスト">
          <a:extLst>
            <a:ext uri="{FF2B5EF4-FFF2-40B4-BE49-F238E27FC236}">
              <a16:creationId xmlns:a16="http://schemas.microsoft.com/office/drawing/2014/main" id="{213222D4-F71B-4E22-AC8C-890F4FBED27C}"/>
            </a:ext>
          </a:extLst>
        </xdr:cNvPr>
        <xdr:cNvSpPr txBox="1"/>
      </xdr:nvSpPr>
      <xdr:spPr>
        <a:xfrm>
          <a:off x="17106900" y="10315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12277</xdr:rowOff>
    </xdr:from>
    <xdr:to>
      <xdr:col>81</xdr:col>
      <xdr:colOff>95250</xdr:colOff>
      <xdr:row>61</xdr:row>
      <xdr:rowOff>113877</xdr:rowOff>
    </xdr:to>
    <xdr:sp macro="" textlink="">
      <xdr:nvSpPr>
        <xdr:cNvPr id="322" name="フローチャート: 判断 321">
          <a:extLst>
            <a:ext uri="{FF2B5EF4-FFF2-40B4-BE49-F238E27FC236}">
              <a16:creationId xmlns:a16="http://schemas.microsoft.com/office/drawing/2014/main" id="{62A87F1E-469F-4F69-9456-A7AC302F94C5}"/>
            </a:ext>
          </a:extLst>
        </xdr:cNvPr>
        <xdr:cNvSpPr/>
      </xdr:nvSpPr>
      <xdr:spPr>
        <a:xfrm>
          <a:off x="169672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95250</xdr:rowOff>
    </xdr:from>
    <xdr:to>
      <xdr:col>77</xdr:col>
      <xdr:colOff>44450</xdr:colOff>
      <xdr:row>61</xdr:row>
      <xdr:rowOff>107315</xdr:rowOff>
    </xdr:to>
    <xdr:cxnSp macro="">
      <xdr:nvCxnSpPr>
        <xdr:cNvPr id="323" name="直線コネクタ 322">
          <a:extLst>
            <a:ext uri="{FF2B5EF4-FFF2-40B4-BE49-F238E27FC236}">
              <a16:creationId xmlns:a16="http://schemas.microsoft.com/office/drawing/2014/main" id="{363CAEE7-82AD-4C5D-B624-DAAAF2D76AB1}"/>
            </a:ext>
          </a:extLst>
        </xdr:cNvPr>
        <xdr:cNvCxnSpPr/>
      </xdr:nvCxnSpPr>
      <xdr:spPr>
        <a:xfrm>
          <a:off x="15290800" y="1055370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155575</xdr:rowOff>
    </xdr:from>
    <xdr:to>
      <xdr:col>77</xdr:col>
      <xdr:colOff>95250</xdr:colOff>
      <xdr:row>61</xdr:row>
      <xdr:rowOff>85725</xdr:rowOff>
    </xdr:to>
    <xdr:sp macro="" textlink="">
      <xdr:nvSpPr>
        <xdr:cNvPr id="324" name="フローチャート: 判断 323">
          <a:extLst>
            <a:ext uri="{FF2B5EF4-FFF2-40B4-BE49-F238E27FC236}">
              <a16:creationId xmlns:a16="http://schemas.microsoft.com/office/drawing/2014/main" id="{F64751AC-C088-4BA2-A7DC-FC4C078E48C4}"/>
            </a:ext>
          </a:extLst>
        </xdr:cNvPr>
        <xdr:cNvSpPr/>
      </xdr:nvSpPr>
      <xdr:spPr>
        <a:xfrm>
          <a:off x="16129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95902</xdr:rowOff>
    </xdr:from>
    <xdr:ext cx="736600" cy="259045"/>
    <xdr:sp macro="" textlink="">
      <xdr:nvSpPr>
        <xdr:cNvPr id="325" name="テキスト ボックス 324">
          <a:extLst>
            <a:ext uri="{FF2B5EF4-FFF2-40B4-BE49-F238E27FC236}">
              <a16:creationId xmlns:a16="http://schemas.microsoft.com/office/drawing/2014/main" id="{7DD6285F-AE2A-4669-8C20-D9C62E5EBAEF}"/>
            </a:ext>
          </a:extLst>
        </xdr:cNvPr>
        <xdr:cNvSpPr txBox="1"/>
      </xdr:nvSpPr>
      <xdr:spPr>
        <a:xfrm>
          <a:off x="15798800" y="10211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79163</xdr:rowOff>
    </xdr:from>
    <xdr:to>
      <xdr:col>72</xdr:col>
      <xdr:colOff>203200</xdr:colOff>
      <xdr:row>61</xdr:row>
      <xdr:rowOff>95250</xdr:rowOff>
    </xdr:to>
    <xdr:cxnSp macro="">
      <xdr:nvCxnSpPr>
        <xdr:cNvPr id="326" name="直線コネクタ 325">
          <a:extLst>
            <a:ext uri="{FF2B5EF4-FFF2-40B4-BE49-F238E27FC236}">
              <a16:creationId xmlns:a16="http://schemas.microsoft.com/office/drawing/2014/main" id="{A970EBB4-2D33-4A0A-8760-9A6D8A81AFAF}"/>
            </a:ext>
          </a:extLst>
        </xdr:cNvPr>
        <xdr:cNvCxnSpPr/>
      </xdr:nvCxnSpPr>
      <xdr:spPr>
        <a:xfrm>
          <a:off x="14401800" y="1053761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139488</xdr:rowOff>
    </xdr:from>
    <xdr:to>
      <xdr:col>73</xdr:col>
      <xdr:colOff>44450</xdr:colOff>
      <xdr:row>61</xdr:row>
      <xdr:rowOff>69638</xdr:rowOff>
    </xdr:to>
    <xdr:sp macro="" textlink="">
      <xdr:nvSpPr>
        <xdr:cNvPr id="327" name="フローチャート: 判断 326">
          <a:extLst>
            <a:ext uri="{FF2B5EF4-FFF2-40B4-BE49-F238E27FC236}">
              <a16:creationId xmlns:a16="http://schemas.microsoft.com/office/drawing/2014/main" id="{97FBE298-CFEE-44F3-A968-BCF414A3EAC5}"/>
            </a:ext>
          </a:extLst>
        </xdr:cNvPr>
        <xdr:cNvSpPr/>
      </xdr:nvSpPr>
      <xdr:spPr>
        <a:xfrm>
          <a:off x="15240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79815</xdr:rowOff>
    </xdr:from>
    <xdr:ext cx="762000" cy="259045"/>
    <xdr:sp macro="" textlink="">
      <xdr:nvSpPr>
        <xdr:cNvPr id="328" name="テキスト ボックス 327">
          <a:extLst>
            <a:ext uri="{FF2B5EF4-FFF2-40B4-BE49-F238E27FC236}">
              <a16:creationId xmlns:a16="http://schemas.microsoft.com/office/drawing/2014/main" id="{2444A9AA-0D79-432C-8444-5CF53422B259}"/>
            </a:ext>
          </a:extLst>
        </xdr:cNvPr>
        <xdr:cNvSpPr txBox="1"/>
      </xdr:nvSpPr>
      <xdr:spPr>
        <a:xfrm>
          <a:off x="14909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79163</xdr:rowOff>
    </xdr:from>
    <xdr:to>
      <xdr:col>68</xdr:col>
      <xdr:colOff>152400</xdr:colOff>
      <xdr:row>61</xdr:row>
      <xdr:rowOff>99271</xdr:rowOff>
    </xdr:to>
    <xdr:cxnSp macro="">
      <xdr:nvCxnSpPr>
        <xdr:cNvPr id="329" name="直線コネクタ 328">
          <a:extLst>
            <a:ext uri="{FF2B5EF4-FFF2-40B4-BE49-F238E27FC236}">
              <a16:creationId xmlns:a16="http://schemas.microsoft.com/office/drawing/2014/main" id="{A7715E30-016B-4220-9380-0A9EA688F82D}"/>
            </a:ext>
          </a:extLst>
        </xdr:cNvPr>
        <xdr:cNvCxnSpPr/>
      </xdr:nvCxnSpPr>
      <xdr:spPr>
        <a:xfrm flipV="1">
          <a:off x="13512800" y="1053761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131445</xdr:rowOff>
    </xdr:from>
    <xdr:to>
      <xdr:col>68</xdr:col>
      <xdr:colOff>203200</xdr:colOff>
      <xdr:row>61</xdr:row>
      <xdr:rowOff>61595</xdr:rowOff>
    </xdr:to>
    <xdr:sp macro="" textlink="">
      <xdr:nvSpPr>
        <xdr:cNvPr id="330" name="フローチャート: 判断 329">
          <a:extLst>
            <a:ext uri="{FF2B5EF4-FFF2-40B4-BE49-F238E27FC236}">
              <a16:creationId xmlns:a16="http://schemas.microsoft.com/office/drawing/2014/main" id="{FE1B9AB9-F06F-4E92-B291-6249A78EC9E1}"/>
            </a:ext>
          </a:extLst>
        </xdr:cNvPr>
        <xdr:cNvSpPr/>
      </xdr:nvSpPr>
      <xdr:spPr>
        <a:xfrm>
          <a:off x="14351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71772</xdr:rowOff>
    </xdr:from>
    <xdr:ext cx="762000" cy="259045"/>
    <xdr:sp macro="" textlink="">
      <xdr:nvSpPr>
        <xdr:cNvPr id="331" name="テキスト ボックス 330">
          <a:extLst>
            <a:ext uri="{FF2B5EF4-FFF2-40B4-BE49-F238E27FC236}">
              <a16:creationId xmlns:a16="http://schemas.microsoft.com/office/drawing/2014/main" id="{855BDAD1-1E27-4BE6-8360-AA5DC8A11C94}"/>
            </a:ext>
          </a:extLst>
        </xdr:cNvPr>
        <xdr:cNvSpPr txBox="1"/>
      </xdr:nvSpPr>
      <xdr:spPr>
        <a:xfrm>
          <a:off x="14020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107315</xdr:rowOff>
    </xdr:from>
    <xdr:to>
      <xdr:col>64</xdr:col>
      <xdr:colOff>152400</xdr:colOff>
      <xdr:row>61</xdr:row>
      <xdr:rowOff>37465</xdr:rowOff>
    </xdr:to>
    <xdr:sp macro="" textlink="">
      <xdr:nvSpPr>
        <xdr:cNvPr id="332" name="フローチャート: 判断 331">
          <a:extLst>
            <a:ext uri="{FF2B5EF4-FFF2-40B4-BE49-F238E27FC236}">
              <a16:creationId xmlns:a16="http://schemas.microsoft.com/office/drawing/2014/main" id="{5AADA971-72B9-494D-88BE-4365361D003A}"/>
            </a:ext>
          </a:extLst>
        </xdr:cNvPr>
        <xdr:cNvSpPr/>
      </xdr:nvSpPr>
      <xdr:spPr>
        <a:xfrm>
          <a:off x="13462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47642</xdr:rowOff>
    </xdr:from>
    <xdr:ext cx="762000" cy="259045"/>
    <xdr:sp macro="" textlink="">
      <xdr:nvSpPr>
        <xdr:cNvPr id="333" name="テキスト ボックス 332">
          <a:extLst>
            <a:ext uri="{FF2B5EF4-FFF2-40B4-BE49-F238E27FC236}">
              <a16:creationId xmlns:a16="http://schemas.microsoft.com/office/drawing/2014/main" id="{D72D377B-04CB-43AF-9783-9179A7052D63}"/>
            </a:ext>
          </a:extLst>
        </xdr:cNvPr>
        <xdr:cNvSpPr txBox="1"/>
      </xdr:nvSpPr>
      <xdr:spPr>
        <a:xfrm>
          <a:off x="13131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D44C3C8E-0F71-414B-B65E-7890F4BB453A}"/>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E756294A-9350-4598-9F66-D51DBD733E6D}"/>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F95233F7-24CA-4A30-90F6-F50569B72DB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6E738731-F2A7-47A5-AEB6-2772EB97D7DF}"/>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ADCD1EC-BE8E-443C-BACC-53522CD1C4F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112819</xdr:rowOff>
    </xdr:from>
    <xdr:to>
      <xdr:col>81</xdr:col>
      <xdr:colOff>95250</xdr:colOff>
      <xdr:row>62</xdr:row>
      <xdr:rowOff>42969</xdr:rowOff>
    </xdr:to>
    <xdr:sp macro="" textlink="">
      <xdr:nvSpPr>
        <xdr:cNvPr id="339" name="楕円 338">
          <a:extLst>
            <a:ext uri="{FF2B5EF4-FFF2-40B4-BE49-F238E27FC236}">
              <a16:creationId xmlns:a16="http://schemas.microsoft.com/office/drawing/2014/main" id="{88EA3F0C-54E3-4C1B-B5A0-C70B86F0AFE2}"/>
            </a:ext>
          </a:extLst>
        </xdr:cNvPr>
        <xdr:cNvSpPr/>
      </xdr:nvSpPr>
      <xdr:spPr>
        <a:xfrm>
          <a:off x="16967200" y="1057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84896</xdr:rowOff>
    </xdr:from>
    <xdr:ext cx="762000" cy="259045"/>
    <xdr:sp macro="" textlink="">
      <xdr:nvSpPr>
        <xdr:cNvPr id="340" name="定員管理の状況該当値テキスト">
          <a:extLst>
            <a:ext uri="{FF2B5EF4-FFF2-40B4-BE49-F238E27FC236}">
              <a16:creationId xmlns:a16="http://schemas.microsoft.com/office/drawing/2014/main" id="{E9C6F12B-1C21-48F6-BDD1-422D44903128}"/>
            </a:ext>
          </a:extLst>
        </xdr:cNvPr>
        <xdr:cNvSpPr txBox="1"/>
      </xdr:nvSpPr>
      <xdr:spPr>
        <a:xfrm>
          <a:off x="17106900" y="1054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1" name="楕円 340">
          <a:extLst>
            <a:ext uri="{FF2B5EF4-FFF2-40B4-BE49-F238E27FC236}">
              <a16:creationId xmlns:a16="http://schemas.microsoft.com/office/drawing/2014/main" id="{69A8545B-0819-4A67-AF93-E7FD4B3992C7}"/>
            </a:ext>
          </a:extLst>
        </xdr:cNvPr>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142892</xdr:rowOff>
    </xdr:from>
    <xdr:ext cx="736600" cy="259045"/>
    <xdr:sp macro="" textlink="">
      <xdr:nvSpPr>
        <xdr:cNvPr id="342" name="テキスト ボックス 341">
          <a:extLst>
            <a:ext uri="{FF2B5EF4-FFF2-40B4-BE49-F238E27FC236}">
              <a16:creationId xmlns:a16="http://schemas.microsoft.com/office/drawing/2014/main" id="{21857100-E8F1-42D2-AC85-5D03534F33C8}"/>
            </a:ext>
          </a:extLst>
        </xdr:cNvPr>
        <xdr:cNvSpPr txBox="1"/>
      </xdr:nvSpPr>
      <xdr:spPr>
        <a:xfrm>
          <a:off x="15798800" y="1060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44450</xdr:rowOff>
    </xdr:from>
    <xdr:to>
      <xdr:col>73</xdr:col>
      <xdr:colOff>44450</xdr:colOff>
      <xdr:row>61</xdr:row>
      <xdr:rowOff>146050</xdr:rowOff>
    </xdr:to>
    <xdr:sp macro="" textlink="">
      <xdr:nvSpPr>
        <xdr:cNvPr id="343" name="楕円 342">
          <a:extLst>
            <a:ext uri="{FF2B5EF4-FFF2-40B4-BE49-F238E27FC236}">
              <a16:creationId xmlns:a16="http://schemas.microsoft.com/office/drawing/2014/main" id="{0FF341F7-883E-44A7-91A1-44F820326754}"/>
            </a:ext>
          </a:extLst>
        </xdr:cNvPr>
        <xdr:cNvSpPr/>
      </xdr:nvSpPr>
      <xdr:spPr>
        <a:xfrm>
          <a:off x="15240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130827</xdr:rowOff>
    </xdr:from>
    <xdr:ext cx="762000" cy="259045"/>
    <xdr:sp macro="" textlink="">
      <xdr:nvSpPr>
        <xdr:cNvPr id="344" name="テキスト ボックス 343">
          <a:extLst>
            <a:ext uri="{FF2B5EF4-FFF2-40B4-BE49-F238E27FC236}">
              <a16:creationId xmlns:a16="http://schemas.microsoft.com/office/drawing/2014/main" id="{B294FE5E-7218-43AF-B518-85DEEE946FF5}"/>
            </a:ext>
          </a:extLst>
        </xdr:cNvPr>
        <xdr:cNvSpPr txBox="1"/>
      </xdr:nvSpPr>
      <xdr:spPr>
        <a:xfrm>
          <a:off x="14909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28363</xdr:rowOff>
    </xdr:from>
    <xdr:to>
      <xdr:col>68</xdr:col>
      <xdr:colOff>203200</xdr:colOff>
      <xdr:row>61</xdr:row>
      <xdr:rowOff>129963</xdr:rowOff>
    </xdr:to>
    <xdr:sp macro="" textlink="">
      <xdr:nvSpPr>
        <xdr:cNvPr id="345" name="楕円 344">
          <a:extLst>
            <a:ext uri="{FF2B5EF4-FFF2-40B4-BE49-F238E27FC236}">
              <a16:creationId xmlns:a16="http://schemas.microsoft.com/office/drawing/2014/main" id="{F67A3D65-9B50-40CB-8FC3-E2C91F085441}"/>
            </a:ext>
          </a:extLst>
        </xdr:cNvPr>
        <xdr:cNvSpPr/>
      </xdr:nvSpPr>
      <xdr:spPr>
        <a:xfrm>
          <a:off x="14351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114740</xdr:rowOff>
    </xdr:from>
    <xdr:ext cx="762000" cy="259045"/>
    <xdr:sp macro="" textlink="">
      <xdr:nvSpPr>
        <xdr:cNvPr id="346" name="テキスト ボックス 345">
          <a:extLst>
            <a:ext uri="{FF2B5EF4-FFF2-40B4-BE49-F238E27FC236}">
              <a16:creationId xmlns:a16="http://schemas.microsoft.com/office/drawing/2014/main" id="{3D9DC8C3-9595-47AA-86D2-CDEE8D98B981}"/>
            </a:ext>
          </a:extLst>
        </xdr:cNvPr>
        <xdr:cNvSpPr txBox="1"/>
      </xdr:nvSpPr>
      <xdr:spPr>
        <a:xfrm>
          <a:off x="14020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48471</xdr:rowOff>
    </xdr:from>
    <xdr:to>
      <xdr:col>64</xdr:col>
      <xdr:colOff>152400</xdr:colOff>
      <xdr:row>61</xdr:row>
      <xdr:rowOff>150071</xdr:rowOff>
    </xdr:to>
    <xdr:sp macro="" textlink="">
      <xdr:nvSpPr>
        <xdr:cNvPr id="347" name="楕円 346">
          <a:extLst>
            <a:ext uri="{FF2B5EF4-FFF2-40B4-BE49-F238E27FC236}">
              <a16:creationId xmlns:a16="http://schemas.microsoft.com/office/drawing/2014/main" id="{F6992467-323A-41A0-ADC9-72F15C0595F3}"/>
            </a:ext>
          </a:extLst>
        </xdr:cNvPr>
        <xdr:cNvSpPr/>
      </xdr:nvSpPr>
      <xdr:spPr>
        <a:xfrm>
          <a:off x="13462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134848</xdr:rowOff>
    </xdr:from>
    <xdr:ext cx="762000" cy="259045"/>
    <xdr:sp macro="" textlink="">
      <xdr:nvSpPr>
        <xdr:cNvPr id="348" name="テキスト ボックス 347">
          <a:extLst>
            <a:ext uri="{FF2B5EF4-FFF2-40B4-BE49-F238E27FC236}">
              <a16:creationId xmlns:a16="http://schemas.microsoft.com/office/drawing/2014/main" id="{BED8AD20-A287-4049-B364-791BECC6BC9D}"/>
            </a:ext>
          </a:extLst>
        </xdr:cNvPr>
        <xdr:cNvSpPr txBox="1"/>
      </xdr:nvSpPr>
      <xdr:spPr>
        <a:xfrm>
          <a:off x="13131800" y="10593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6DAAA14F-D158-4D9D-98FD-A85C79AE6BE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FCC4EC7B-EFEB-4236-A368-DAABD79CF1A1}"/>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EE415A5D-F752-4CB6-A5F9-4E88DB8C14A3}"/>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EBC3BBE9-7CC9-4722-9AE6-BA424A23F0D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2D78AE39-6196-4963-979F-4FA7F723D56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3B05B15A-2699-4836-8D0F-D108094C8F1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E35D3B09-D1BF-4275-B433-400E757C6895}"/>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6F80B46B-7F58-4FDF-916B-BF4C9B8E6851}"/>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98A77231-B0DA-4FFF-BD57-C3766426A31D}"/>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541EDB15-2463-4280-81D9-FE712507353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30086D9-46CA-41DC-9D68-5EABB325DF8B}"/>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AFD3F505-EAEB-4004-9409-C1B2234ECE79}"/>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67577F5B-D794-44E2-8A52-12ECD95CD701}"/>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分子となる公債費等については、元利償還金等が</a:t>
          </a:r>
          <a:r>
            <a:rPr kumimoji="1" lang="en-US" altLang="ja-JP" sz="1300">
              <a:latin typeface="ＭＳ Ｐゴシック" panose="020B0600070205080204" pitchFamily="50" charset="-128"/>
              <a:ea typeface="ＭＳ Ｐゴシック" panose="020B0600070205080204" pitchFamily="50" charset="-128"/>
            </a:rPr>
            <a:t>574､052</a:t>
          </a:r>
          <a:r>
            <a:rPr kumimoji="1" lang="ja-JP" altLang="en-US" sz="1300">
              <a:latin typeface="ＭＳ Ｐゴシック" panose="020B0600070205080204" pitchFamily="50" charset="-128"/>
              <a:ea typeface="ＭＳ Ｐゴシック" panose="020B0600070205080204" pitchFamily="50" charset="-128"/>
            </a:rPr>
            <a:t>千円減少した。分母となる標準財政規模は、</a:t>
          </a:r>
          <a:r>
            <a:rPr kumimoji="1" lang="en-US" altLang="ja-JP" sz="1300">
              <a:latin typeface="ＭＳ Ｐゴシック" panose="020B0600070205080204" pitchFamily="50" charset="-128"/>
              <a:ea typeface="ＭＳ Ｐゴシック" panose="020B0600070205080204" pitchFamily="50" charset="-128"/>
            </a:rPr>
            <a:t>784,834</a:t>
          </a:r>
          <a:r>
            <a:rPr kumimoji="1" lang="ja-JP" altLang="en-US" sz="1300">
              <a:latin typeface="ＭＳ Ｐゴシック" panose="020B0600070205080204" pitchFamily="50" charset="-128"/>
              <a:ea typeface="ＭＳ Ｐゴシック" panose="020B0600070205080204" pitchFamily="50" charset="-128"/>
            </a:rPr>
            <a:t>千円増となり、単年度の実質公債費比率は前年度より</a:t>
          </a:r>
          <a:r>
            <a:rPr kumimoji="1" lang="en-US" altLang="ja-JP" sz="1300">
              <a:latin typeface="ＭＳ Ｐゴシック" panose="020B0600070205080204" pitchFamily="50" charset="-128"/>
              <a:ea typeface="ＭＳ Ｐゴシック" panose="020B0600070205080204" pitchFamily="50" charset="-128"/>
            </a:rPr>
            <a:t>1.46</a:t>
          </a:r>
          <a:r>
            <a:rPr kumimoji="1" lang="ja-JP" altLang="en-US" sz="1300">
              <a:latin typeface="ＭＳ Ｐゴシック" panose="020B0600070205080204" pitchFamily="50" charset="-128"/>
              <a:ea typeface="ＭＳ Ｐゴシック" panose="020B0600070205080204" pitchFamily="50" charset="-128"/>
            </a:rPr>
            <a:t>ポイント改善した。</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１ポイント改善した。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起債事業の選択など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引き続き水準を抑える。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4E5E0567-0FA7-4DAB-9632-4ECAB109DAA7}"/>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A5768D4D-62D3-4B9A-ADE5-FE571EA975FC}"/>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67A5CE3C-77B2-4810-82E5-AA7A8D96992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AC033EF0-79FE-4520-9D31-E71FC86E6F31}"/>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ABA461D3-2755-4312-A0DF-CE0EB290060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BCDC2CF6-3D7D-4F39-A65A-3923F40FF758}"/>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85A929F5-047F-448D-A928-BB7FF65EE82E}"/>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78F317E9-D9F7-42BA-9466-FC0EB4B1D944}"/>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88314EE7-FD5D-4274-9825-E125B6497225}"/>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FE9E3779-EA02-4058-8A3F-6EDCFD73AD4F}"/>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35749191-FCBD-48EC-BF29-B125C6417617}"/>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1F94AA3D-8E73-481D-85AC-F04B28FD2F17}"/>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B1F7680C-CE19-49D1-B366-EBC7A685E25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165100</xdr:rowOff>
    </xdr:to>
    <xdr:cxnSp macro="">
      <xdr:nvCxnSpPr>
        <xdr:cNvPr id="375" name="直線コネクタ 374">
          <a:extLst>
            <a:ext uri="{FF2B5EF4-FFF2-40B4-BE49-F238E27FC236}">
              <a16:creationId xmlns:a16="http://schemas.microsoft.com/office/drawing/2014/main" id="{0D10E2A9-090B-4218-B493-E7AACA674508}"/>
            </a:ext>
          </a:extLst>
        </xdr:cNvPr>
        <xdr:cNvCxnSpPr/>
      </xdr:nvCxnSpPr>
      <xdr:spPr>
        <a:xfrm flipV="1">
          <a:off x="17018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6" name="公債費負担の状況最小値テキスト">
          <a:extLst>
            <a:ext uri="{FF2B5EF4-FFF2-40B4-BE49-F238E27FC236}">
              <a16:creationId xmlns:a16="http://schemas.microsoft.com/office/drawing/2014/main" id="{89A9DDF7-CDB5-4448-AD76-45F02C189B5A}"/>
            </a:ext>
          </a:extLst>
        </xdr:cNvPr>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7" name="直線コネクタ 376">
          <a:extLst>
            <a:ext uri="{FF2B5EF4-FFF2-40B4-BE49-F238E27FC236}">
              <a16:creationId xmlns:a16="http://schemas.microsoft.com/office/drawing/2014/main" id="{19EB609D-CF33-49B6-A97A-D10A0B2187AC}"/>
            </a:ext>
          </a:extLst>
        </xdr:cNvPr>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5C2A01B0-4333-47EB-98D8-6AA971475D7E}"/>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275B2C61-40BD-4D98-96C9-3FFE187AA991}"/>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64008</xdr:rowOff>
    </xdr:from>
    <xdr:to>
      <xdr:col>81</xdr:col>
      <xdr:colOff>44450</xdr:colOff>
      <xdr:row>42</xdr:row>
      <xdr:rowOff>170180</xdr:rowOff>
    </xdr:to>
    <xdr:cxnSp macro="">
      <xdr:nvCxnSpPr>
        <xdr:cNvPr id="380" name="直線コネクタ 379">
          <a:extLst>
            <a:ext uri="{FF2B5EF4-FFF2-40B4-BE49-F238E27FC236}">
              <a16:creationId xmlns:a16="http://schemas.microsoft.com/office/drawing/2014/main" id="{D8EE77A5-CE51-441C-AAFC-7D48B7CF6924}"/>
            </a:ext>
          </a:extLst>
        </xdr:cNvPr>
        <xdr:cNvCxnSpPr/>
      </xdr:nvCxnSpPr>
      <xdr:spPr>
        <a:xfrm flipV="1">
          <a:off x="16179800" y="726490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90441</xdr:rowOff>
    </xdr:from>
    <xdr:ext cx="762000" cy="259045"/>
    <xdr:sp macro="" textlink="">
      <xdr:nvSpPr>
        <xdr:cNvPr id="381" name="公債費負担の状況平均値テキスト">
          <a:extLst>
            <a:ext uri="{FF2B5EF4-FFF2-40B4-BE49-F238E27FC236}">
              <a16:creationId xmlns:a16="http://schemas.microsoft.com/office/drawing/2014/main" id="{641FC8CB-8A2E-4E45-9516-97FDF508D0C1}"/>
            </a:ext>
          </a:extLst>
        </xdr:cNvPr>
        <xdr:cNvSpPr txBox="1"/>
      </xdr:nvSpPr>
      <xdr:spPr>
        <a:xfrm>
          <a:off x="17106900" y="66055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73914</xdr:rowOff>
    </xdr:from>
    <xdr:to>
      <xdr:col>81</xdr:col>
      <xdr:colOff>95250</xdr:colOff>
      <xdr:row>40</xdr:row>
      <xdr:rowOff>4064</xdr:rowOff>
    </xdr:to>
    <xdr:sp macro="" textlink="">
      <xdr:nvSpPr>
        <xdr:cNvPr id="382" name="フローチャート: 判断 381">
          <a:extLst>
            <a:ext uri="{FF2B5EF4-FFF2-40B4-BE49-F238E27FC236}">
              <a16:creationId xmlns:a16="http://schemas.microsoft.com/office/drawing/2014/main" id="{B1C7D77A-541F-41FE-998C-992C2B625438}"/>
            </a:ext>
          </a:extLst>
        </xdr:cNvPr>
        <xdr:cNvSpPr/>
      </xdr:nvSpPr>
      <xdr:spPr>
        <a:xfrm>
          <a:off x="16967200" y="676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66294</xdr:rowOff>
    </xdr:to>
    <xdr:cxnSp macro="">
      <xdr:nvCxnSpPr>
        <xdr:cNvPr id="383" name="直線コネクタ 382">
          <a:extLst>
            <a:ext uri="{FF2B5EF4-FFF2-40B4-BE49-F238E27FC236}">
              <a16:creationId xmlns:a16="http://schemas.microsoft.com/office/drawing/2014/main" id="{3F692673-C835-40F9-B31E-FAF4CD03FFCC}"/>
            </a:ext>
          </a:extLst>
        </xdr:cNvPr>
        <xdr:cNvCxnSpPr/>
      </xdr:nvCxnSpPr>
      <xdr:spPr>
        <a:xfrm flipV="1">
          <a:off x="15290800" y="737108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93218</xdr:rowOff>
    </xdr:from>
    <xdr:to>
      <xdr:col>77</xdr:col>
      <xdr:colOff>95250</xdr:colOff>
      <xdr:row>40</xdr:row>
      <xdr:rowOff>23368</xdr:rowOff>
    </xdr:to>
    <xdr:sp macro="" textlink="">
      <xdr:nvSpPr>
        <xdr:cNvPr id="384" name="フローチャート: 判断 383">
          <a:extLst>
            <a:ext uri="{FF2B5EF4-FFF2-40B4-BE49-F238E27FC236}">
              <a16:creationId xmlns:a16="http://schemas.microsoft.com/office/drawing/2014/main" id="{9C367845-8488-405F-A3D9-1F9680B57186}"/>
            </a:ext>
          </a:extLst>
        </xdr:cNvPr>
        <xdr:cNvSpPr/>
      </xdr:nvSpPr>
      <xdr:spPr>
        <a:xfrm>
          <a:off x="161290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33545</xdr:rowOff>
    </xdr:from>
    <xdr:ext cx="736600" cy="259045"/>
    <xdr:sp macro="" textlink="">
      <xdr:nvSpPr>
        <xdr:cNvPr id="385" name="テキスト ボックス 384">
          <a:extLst>
            <a:ext uri="{FF2B5EF4-FFF2-40B4-BE49-F238E27FC236}">
              <a16:creationId xmlns:a16="http://schemas.microsoft.com/office/drawing/2014/main" id="{46F98071-1EDD-4622-8F9A-F00D1D0CC5FA}"/>
            </a:ext>
          </a:extLst>
        </xdr:cNvPr>
        <xdr:cNvSpPr txBox="1"/>
      </xdr:nvSpPr>
      <xdr:spPr>
        <a:xfrm>
          <a:off x="15798800" y="6548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66294</xdr:rowOff>
    </xdr:from>
    <xdr:to>
      <xdr:col>72</xdr:col>
      <xdr:colOff>203200</xdr:colOff>
      <xdr:row>43</xdr:row>
      <xdr:rowOff>124206</xdr:rowOff>
    </xdr:to>
    <xdr:cxnSp macro="">
      <xdr:nvCxnSpPr>
        <xdr:cNvPr id="386" name="直線コネクタ 385">
          <a:extLst>
            <a:ext uri="{FF2B5EF4-FFF2-40B4-BE49-F238E27FC236}">
              <a16:creationId xmlns:a16="http://schemas.microsoft.com/office/drawing/2014/main" id="{32BDD46D-4DF5-4D6F-9057-C91BC42AB74F}"/>
            </a:ext>
          </a:extLst>
        </xdr:cNvPr>
        <xdr:cNvCxnSpPr/>
      </xdr:nvCxnSpPr>
      <xdr:spPr>
        <a:xfrm flipV="1">
          <a:off x="14401800" y="74386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112522</xdr:rowOff>
    </xdr:from>
    <xdr:to>
      <xdr:col>73</xdr:col>
      <xdr:colOff>44450</xdr:colOff>
      <xdr:row>40</xdr:row>
      <xdr:rowOff>42672</xdr:rowOff>
    </xdr:to>
    <xdr:sp macro="" textlink="">
      <xdr:nvSpPr>
        <xdr:cNvPr id="387" name="フローチャート: 判断 386">
          <a:extLst>
            <a:ext uri="{FF2B5EF4-FFF2-40B4-BE49-F238E27FC236}">
              <a16:creationId xmlns:a16="http://schemas.microsoft.com/office/drawing/2014/main" id="{5F9D5CA4-3A61-4697-B0B6-6A9CAC13FC73}"/>
            </a:ext>
          </a:extLst>
        </xdr:cNvPr>
        <xdr:cNvSpPr/>
      </xdr:nvSpPr>
      <xdr:spPr>
        <a:xfrm>
          <a:off x="15240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52849</xdr:rowOff>
    </xdr:from>
    <xdr:ext cx="762000" cy="259045"/>
    <xdr:sp macro="" textlink="">
      <xdr:nvSpPr>
        <xdr:cNvPr id="388" name="テキスト ボックス 387">
          <a:extLst>
            <a:ext uri="{FF2B5EF4-FFF2-40B4-BE49-F238E27FC236}">
              <a16:creationId xmlns:a16="http://schemas.microsoft.com/office/drawing/2014/main" id="{B216E4A7-616D-4576-B8E5-6396DA37EBDD}"/>
            </a:ext>
          </a:extLst>
        </xdr:cNvPr>
        <xdr:cNvSpPr txBox="1"/>
      </xdr:nvSpPr>
      <xdr:spPr>
        <a:xfrm>
          <a:off x="14909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124206</xdr:rowOff>
    </xdr:from>
    <xdr:to>
      <xdr:col>68</xdr:col>
      <xdr:colOff>152400</xdr:colOff>
      <xdr:row>43</xdr:row>
      <xdr:rowOff>162814</xdr:rowOff>
    </xdr:to>
    <xdr:cxnSp macro="">
      <xdr:nvCxnSpPr>
        <xdr:cNvPr id="389" name="直線コネクタ 388">
          <a:extLst>
            <a:ext uri="{FF2B5EF4-FFF2-40B4-BE49-F238E27FC236}">
              <a16:creationId xmlns:a16="http://schemas.microsoft.com/office/drawing/2014/main" id="{C65B9D08-A643-4A5E-9F21-059518A7CCEE}"/>
            </a:ext>
          </a:extLst>
        </xdr:cNvPr>
        <xdr:cNvCxnSpPr/>
      </xdr:nvCxnSpPr>
      <xdr:spPr>
        <a:xfrm flipV="1">
          <a:off x="13512800" y="749655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141478</xdr:rowOff>
    </xdr:from>
    <xdr:to>
      <xdr:col>68</xdr:col>
      <xdr:colOff>203200</xdr:colOff>
      <xdr:row>40</xdr:row>
      <xdr:rowOff>71628</xdr:rowOff>
    </xdr:to>
    <xdr:sp macro="" textlink="">
      <xdr:nvSpPr>
        <xdr:cNvPr id="390" name="フローチャート: 判断 389">
          <a:extLst>
            <a:ext uri="{FF2B5EF4-FFF2-40B4-BE49-F238E27FC236}">
              <a16:creationId xmlns:a16="http://schemas.microsoft.com/office/drawing/2014/main" id="{C96CA950-F038-4E82-8521-A863A8DB255B}"/>
            </a:ext>
          </a:extLst>
        </xdr:cNvPr>
        <xdr:cNvSpPr/>
      </xdr:nvSpPr>
      <xdr:spPr>
        <a:xfrm>
          <a:off x="14351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81805</xdr:rowOff>
    </xdr:from>
    <xdr:ext cx="762000" cy="259045"/>
    <xdr:sp macro="" textlink="">
      <xdr:nvSpPr>
        <xdr:cNvPr id="391" name="テキスト ボックス 390">
          <a:extLst>
            <a:ext uri="{FF2B5EF4-FFF2-40B4-BE49-F238E27FC236}">
              <a16:creationId xmlns:a16="http://schemas.microsoft.com/office/drawing/2014/main" id="{D42099F5-3CF6-4A12-9A30-92FB58C64712}"/>
            </a:ext>
          </a:extLst>
        </xdr:cNvPr>
        <xdr:cNvSpPr txBox="1"/>
      </xdr:nvSpPr>
      <xdr:spPr>
        <a:xfrm>
          <a:off x="14020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392" name="フローチャート: 判断 391">
          <a:extLst>
            <a:ext uri="{FF2B5EF4-FFF2-40B4-BE49-F238E27FC236}">
              <a16:creationId xmlns:a16="http://schemas.microsoft.com/office/drawing/2014/main" id="{DC347F7F-AD74-40A5-B780-D719F4D98B32}"/>
            </a:ext>
          </a:extLst>
        </xdr:cNvPr>
        <xdr:cNvSpPr/>
      </xdr:nvSpPr>
      <xdr:spPr>
        <a:xfrm>
          <a:off x="13462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393" name="テキスト ボックス 392">
          <a:extLst>
            <a:ext uri="{FF2B5EF4-FFF2-40B4-BE49-F238E27FC236}">
              <a16:creationId xmlns:a16="http://schemas.microsoft.com/office/drawing/2014/main" id="{837C1323-1CB4-4F39-908D-D98B4D4B93ED}"/>
            </a:ext>
          </a:extLst>
        </xdr:cNvPr>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F67BD20E-BFEA-4EFF-AB33-F2A27B37C26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479379E8-C330-4B80-94E5-47E09B79891A}"/>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ACBD074E-C17A-46C9-B5D6-CA734A5BE7B1}"/>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AFA84250-1157-412B-A9A4-B5A608CB980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D7B89AD8-3886-472A-9B76-D4745FB20678}"/>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13208</xdr:rowOff>
    </xdr:from>
    <xdr:to>
      <xdr:col>81</xdr:col>
      <xdr:colOff>95250</xdr:colOff>
      <xdr:row>42</xdr:row>
      <xdr:rowOff>114808</xdr:rowOff>
    </xdr:to>
    <xdr:sp macro="" textlink="">
      <xdr:nvSpPr>
        <xdr:cNvPr id="399" name="楕円 398">
          <a:extLst>
            <a:ext uri="{FF2B5EF4-FFF2-40B4-BE49-F238E27FC236}">
              <a16:creationId xmlns:a16="http://schemas.microsoft.com/office/drawing/2014/main" id="{0E047076-1A8D-4FB6-9A33-4A2288E46949}"/>
            </a:ext>
          </a:extLst>
        </xdr:cNvPr>
        <xdr:cNvSpPr/>
      </xdr:nvSpPr>
      <xdr:spPr>
        <a:xfrm>
          <a:off x="16967200" y="721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156735</xdr:rowOff>
    </xdr:from>
    <xdr:ext cx="762000" cy="259045"/>
    <xdr:sp macro="" textlink="">
      <xdr:nvSpPr>
        <xdr:cNvPr id="400" name="公債費負担の状況該当値テキスト">
          <a:extLst>
            <a:ext uri="{FF2B5EF4-FFF2-40B4-BE49-F238E27FC236}">
              <a16:creationId xmlns:a16="http://schemas.microsoft.com/office/drawing/2014/main" id="{E58B87D4-2C58-4345-9E35-69EC5487D12C}"/>
            </a:ext>
          </a:extLst>
        </xdr:cNvPr>
        <xdr:cNvSpPr txBox="1"/>
      </xdr:nvSpPr>
      <xdr:spPr>
        <a:xfrm>
          <a:off x="17106900" y="718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119380</xdr:rowOff>
    </xdr:from>
    <xdr:to>
      <xdr:col>77</xdr:col>
      <xdr:colOff>95250</xdr:colOff>
      <xdr:row>43</xdr:row>
      <xdr:rowOff>49530</xdr:rowOff>
    </xdr:to>
    <xdr:sp macro="" textlink="">
      <xdr:nvSpPr>
        <xdr:cNvPr id="401" name="楕円 400">
          <a:extLst>
            <a:ext uri="{FF2B5EF4-FFF2-40B4-BE49-F238E27FC236}">
              <a16:creationId xmlns:a16="http://schemas.microsoft.com/office/drawing/2014/main" id="{61642D6E-36C6-4612-985E-3CB7266713AA}"/>
            </a:ext>
          </a:extLst>
        </xdr:cNvPr>
        <xdr:cNvSpPr/>
      </xdr:nvSpPr>
      <xdr:spPr>
        <a:xfrm>
          <a:off x="16129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34307</xdr:rowOff>
    </xdr:from>
    <xdr:ext cx="736600" cy="259045"/>
    <xdr:sp macro="" textlink="">
      <xdr:nvSpPr>
        <xdr:cNvPr id="402" name="テキスト ボックス 401">
          <a:extLst>
            <a:ext uri="{FF2B5EF4-FFF2-40B4-BE49-F238E27FC236}">
              <a16:creationId xmlns:a16="http://schemas.microsoft.com/office/drawing/2014/main" id="{91DFB1ED-AFCF-4A86-8B0F-6274930D1FC5}"/>
            </a:ext>
          </a:extLst>
        </xdr:cNvPr>
        <xdr:cNvSpPr txBox="1"/>
      </xdr:nvSpPr>
      <xdr:spPr>
        <a:xfrm>
          <a:off x="15798800" y="740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15494</xdr:rowOff>
    </xdr:from>
    <xdr:to>
      <xdr:col>73</xdr:col>
      <xdr:colOff>44450</xdr:colOff>
      <xdr:row>43</xdr:row>
      <xdr:rowOff>117094</xdr:rowOff>
    </xdr:to>
    <xdr:sp macro="" textlink="">
      <xdr:nvSpPr>
        <xdr:cNvPr id="403" name="楕円 402">
          <a:extLst>
            <a:ext uri="{FF2B5EF4-FFF2-40B4-BE49-F238E27FC236}">
              <a16:creationId xmlns:a16="http://schemas.microsoft.com/office/drawing/2014/main" id="{40F4A08B-34ED-4C6F-9A66-E845FCAF114C}"/>
            </a:ext>
          </a:extLst>
        </xdr:cNvPr>
        <xdr:cNvSpPr/>
      </xdr:nvSpPr>
      <xdr:spPr>
        <a:xfrm>
          <a:off x="15240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101871</xdr:rowOff>
    </xdr:from>
    <xdr:ext cx="762000" cy="259045"/>
    <xdr:sp macro="" textlink="">
      <xdr:nvSpPr>
        <xdr:cNvPr id="404" name="テキスト ボックス 403">
          <a:extLst>
            <a:ext uri="{FF2B5EF4-FFF2-40B4-BE49-F238E27FC236}">
              <a16:creationId xmlns:a16="http://schemas.microsoft.com/office/drawing/2014/main" id="{25D9CA47-588D-4768-A445-A2281E243BBD}"/>
            </a:ext>
          </a:extLst>
        </xdr:cNvPr>
        <xdr:cNvSpPr txBox="1"/>
      </xdr:nvSpPr>
      <xdr:spPr>
        <a:xfrm>
          <a:off x="14909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73406</xdr:rowOff>
    </xdr:from>
    <xdr:to>
      <xdr:col>68</xdr:col>
      <xdr:colOff>203200</xdr:colOff>
      <xdr:row>44</xdr:row>
      <xdr:rowOff>3556</xdr:rowOff>
    </xdr:to>
    <xdr:sp macro="" textlink="">
      <xdr:nvSpPr>
        <xdr:cNvPr id="405" name="楕円 404">
          <a:extLst>
            <a:ext uri="{FF2B5EF4-FFF2-40B4-BE49-F238E27FC236}">
              <a16:creationId xmlns:a16="http://schemas.microsoft.com/office/drawing/2014/main" id="{0EC761D2-349A-48E4-BC8C-BA4FF14D99F0}"/>
            </a:ext>
          </a:extLst>
        </xdr:cNvPr>
        <xdr:cNvSpPr/>
      </xdr:nvSpPr>
      <xdr:spPr>
        <a:xfrm>
          <a:off x="14351000" y="744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159783</xdr:rowOff>
    </xdr:from>
    <xdr:ext cx="762000" cy="259045"/>
    <xdr:sp macro="" textlink="">
      <xdr:nvSpPr>
        <xdr:cNvPr id="406" name="テキスト ボックス 405">
          <a:extLst>
            <a:ext uri="{FF2B5EF4-FFF2-40B4-BE49-F238E27FC236}">
              <a16:creationId xmlns:a16="http://schemas.microsoft.com/office/drawing/2014/main" id="{881A285D-823E-4CCB-807A-27175D53EE44}"/>
            </a:ext>
          </a:extLst>
        </xdr:cNvPr>
        <xdr:cNvSpPr txBox="1"/>
      </xdr:nvSpPr>
      <xdr:spPr>
        <a:xfrm>
          <a:off x="14020800" y="75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112014</xdr:rowOff>
    </xdr:from>
    <xdr:to>
      <xdr:col>64</xdr:col>
      <xdr:colOff>152400</xdr:colOff>
      <xdr:row>44</xdr:row>
      <xdr:rowOff>42164</xdr:rowOff>
    </xdr:to>
    <xdr:sp macro="" textlink="">
      <xdr:nvSpPr>
        <xdr:cNvPr id="407" name="楕円 406">
          <a:extLst>
            <a:ext uri="{FF2B5EF4-FFF2-40B4-BE49-F238E27FC236}">
              <a16:creationId xmlns:a16="http://schemas.microsoft.com/office/drawing/2014/main" id="{7DFDD617-B005-4D17-B476-7264D953B2AB}"/>
            </a:ext>
          </a:extLst>
        </xdr:cNvPr>
        <xdr:cNvSpPr/>
      </xdr:nvSpPr>
      <xdr:spPr>
        <a:xfrm>
          <a:off x="13462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26941</xdr:rowOff>
    </xdr:from>
    <xdr:ext cx="762000" cy="259045"/>
    <xdr:sp macro="" textlink="">
      <xdr:nvSpPr>
        <xdr:cNvPr id="408" name="テキスト ボックス 407">
          <a:extLst>
            <a:ext uri="{FF2B5EF4-FFF2-40B4-BE49-F238E27FC236}">
              <a16:creationId xmlns:a16="http://schemas.microsoft.com/office/drawing/2014/main" id="{1B175C9F-0BE5-4188-B962-A257FC5C9B37}"/>
            </a:ext>
          </a:extLst>
        </xdr:cNvPr>
        <xdr:cNvSpPr txBox="1"/>
      </xdr:nvSpPr>
      <xdr:spPr>
        <a:xfrm>
          <a:off x="13131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19314292-7DB9-437B-8E96-0DE42743D199}"/>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2D9F01A2-E30B-4894-A31D-12EA1588C072}"/>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ABBAB866-2861-40B2-8E39-10835CBC880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E7C18372-E1F6-4592-BC10-4F6BE9B2C30B}"/>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3A4A1F05-94A9-47D7-A2C9-E7BCE671968D}"/>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2FA3330D-C962-487A-AA2B-36E442FD5E01}"/>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5E76DF29-A86E-45C6-9FD2-88DB2F834FF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F572E01F-4962-49CA-8215-819CE96C10BB}"/>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E40B583E-D77A-4C11-A6B0-CF52EA748E6B}"/>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E31C078B-E1CB-4C5D-BB39-2D81F831181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7E67100D-E401-44D9-BBB0-414042533BD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7B99A83C-69E3-41B9-8F18-75363F0B059D}"/>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2BC0502-13C8-4AC0-90A7-60D535B0861E}"/>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地方債残高が、</a:t>
          </a:r>
          <a:r>
            <a:rPr kumimoji="1" lang="en-US" altLang="ja-JP" sz="1300">
              <a:latin typeface="ＭＳ Ｐゴシック" panose="020B0600070205080204" pitchFamily="50" charset="-128"/>
              <a:ea typeface="ＭＳ Ｐゴシック" panose="020B0600070205080204" pitchFamily="50" charset="-128"/>
            </a:rPr>
            <a:t>699,438</a:t>
          </a:r>
          <a:r>
            <a:rPr kumimoji="1" lang="ja-JP" altLang="en-US" sz="1300">
              <a:latin typeface="ＭＳ Ｐゴシック" panose="020B0600070205080204" pitchFamily="50" charset="-128"/>
              <a:ea typeface="ＭＳ Ｐゴシック" panose="020B0600070205080204" pitchFamily="50" charset="-128"/>
            </a:rPr>
            <a:t>千円減となったことより、将来負担比率は前年度比</a:t>
          </a:r>
          <a:r>
            <a:rPr kumimoji="1" lang="en-US" altLang="ja-JP" sz="1300">
              <a:latin typeface="ＭＳ Ｐゴシック" panose="020B0600070205080204" pitchFamily="50" charset="-128"/>
              <a:ea typeface="ＭＳ Ｐゴシック" panose="020B0600070205080204" pitchFamily="50" charset="-128"/>
            </a:rPr>
            <a:t>9.3</a:t>
          </a:r>
          <a:r>
            <a:rPr kumimoji="1" lang="ja-JP" altLang="en-US" sz="1300">
              <a:latin typeface="ＭＳ Ｐゴシック" panose="020B0600070205080204" pitchFamily="50" charset="-128"/>
              <a:ea typeface="ＭＳ Ｐゴシック" panose="020B0600070205080204" pitchFamily="50" charset="-128"/>
            </a:rPr>
            <a:t>ポイント改善している。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改善傾向にはあるが、全国、類似団体、県内平均に比べ高い状況にある事から、今後も起債事業の選択など財政健全化に努める。　</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F75D6BE8-0C24-463A-A925-EBB47E14B973}"/>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F5A1C757-CBD8-4698-AE67-6D0CC76B830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F7AF6FB1-35B4-4066-B891-157A7CB6906C}"/>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9FE9CB41-725E-4C95-9819-638BC7CEB4BE}"/>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766188C7-C2B7-4D9B-ACA9-BEB0BF516E3C}"/>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14D9ED2C-985E-4FF4-91E4-F9E763A2E5BA}"/>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47043FBE-C96C-4B63-888B-9F0185219A0A}"/>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D586B82E-CA11-423E-B7F3-642ED9BDD374}"/>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3B95C127-90D2-4DEC-8900-66A617620FE9}"/>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3109B7C1-33E2-4D82-B9BF-CD56069B5DCD}"/>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FC0100E9-036B-43FC-9439-727C333D130E}"/>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A5A7D4DD-90CB-4586-A2FA-51A158D8866C}"/>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CA346A75-3D29-46B5-96FC-B6D3206C75F3}"/>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BD9B36D4-2F81-49BF-A609-412F0F0BDCD6}"/>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50A58852-F17C-4BF9-88F9-750386E8AC4F}"/>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48175</xdr:rowOff>
    </xdr:to>
    <xdr:cxnSp macro="">
      <xdr:nvCxnSpPr>
        <xdr:cNvPr id="437" name="直線コネクタ 436">
          <a:extLst>
            <a:ext uri="{FF2B5EF4-FFF2-40B4-BE49-F238E27FC236}">
              <a16:creationId xmlns:a16="http://schemas.microsoft.com/office/drawing/2014/main" id="{AB171776-286D-4577-8564-B2992484C6AC}"/>
            </a:ext>
          </a:extLst>
        </xdr:cNvPr>
        <xdr:cNvCxnSpPr/>
      </xdr:nvCxnSpPr>
      <xdr:spPr>
        <a:xfrm flipV="1">
          <a:off x="17018000" y="2370667"/>
          <a:ext cx="0" cy="1449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20252</xdr:rowOff>
    </xdr:from>
    <xdr:ext cx="762000" cy="259045"/>
    <xdr:sp macro="" textlink="">
      <xdr:nvSpPr>
        <xdr:cNvPr id="438" name="将来負担の状況最小値テキスト">
          <a:extLst>
            <a:ext uri="{FF2B5EF4-FFF2-40B4-BE49-F238E27FC236}">
              <a16:creationId xmlns:a16="http://schemas.microsoft.com/office/drawing/2014/main" id="{D7CEF19B-A8A2-485B-A662-7A373703A55D}"/>
            </a:ext>
          </a:extLst>
        </xdr:cNvPr>
        <xdr:cNvSpPr txBox="1"/>
      </xdr:nvSpPr>
      <xdr:spPr>
        <a:xfrm>
          <a:off x="17106900" y="3792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48175</xdr:rowOff>
    </xdr:from>
    <xdr:to>
      <xdr:col>81</xdr:col>
      <xdr:colOff>133350</xdr:colOff>
      <xdr:row>22</xdr:row>
      <xdr:rowOff>48175</xdr:rowOff>
    </xdr:to>
    <xdr:cxnSp macro="">
      <xdr:nvCxnSpPr>
        <xdr:cNvPr id="439" name="直線コネクタ 438">
          <a:extLst>
            <a:ext uri="{FF2B5EF4-FFF2-40B4-BE49-F238E27FC236}">
              <a16:creationId xmlns:a16="http://schemas.microsoft.com/office/drawing/2014/main" id="{75984134-3F1B-436A-9793-1FC8D48FB96F}"/>
            </a:ext>
          </a:extLst>
        </xdr:cNvPr>
        <xdr:cNvCxnSpPr/>
      </xdr:nvCxnSpPr>
      <xdr:spPr>
        <a:xfrm>
          <a:off x="16929100" y="3820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11C67C38-929D-4ADD-A170-730E7C22C008}"/>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C0FE1932-E276-4B72-8A41-CB0FCD0ED45E}"/>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149479</xdr:rowOff>
    </xdr:from>
    <xdr:to>
      <xdr:col>81</xdr:col>
      <xdr:colOff>44450</xdr:colOff>
      <xdr:row>17</xdr:row>
      <xdr:rowOff>52832</xdr:rowOff>
    </xdr:to>
    <xdr:cxnSp macro="">
      <xdr:nvCxnSpPr>
        <xdr:cNvPr id="442" name="直線コネクタ 441">
          <a:extLst>
            <a:ext uri="{FF2B5EF4-FFF2-40B4-BE49-F238E27FC236}">
              <a16:creationId xmlns:a16="http://schemas.microsoft.com/office/drawing/2014/main" id="{14F9FBFE-DE63-4D7B-BE58-5A83147168EB}"/>
            </a:ext>
          </a:extLst>
        </xdr:cNvPr>
        <xdr:cNvCxnSpPr/>
      </xdr:nvCxnSpPr>
      <xdr:spPr>
        <a:xfrm flipV="1">
          <a:off x="16179800" y="2892679"/>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37313</xdr:rowOff>
    </xdr:from>
    <xdr:ext cx="762000" cy="259045"/>
    <xdr:sp macro="" textlink="">
      <xdr:nvSpPr>
        <xdr:cNvPr id="443" name="将来負担の状況平均値テキスト">
          <a:extLst>
            <a:ext uri="{FF2B5EF4-FFF2-40B4-BE49-F238E27FC236}">
              <a16:creationId xmlns:a16="http://schemas.microsoft.com/office/drawing/2014/main" id="{9199D6F6-B29B-4A34-9468-6A0F68BE9094}"/>
            </a:ext>
          </a:extLst>
        </xdr:cNvPr>
        <xdr:cNvSpPr txBox="1"/>
      </xdr:nvSpPr>
      <xdr:spPr>
        <a:xfrm>
          <a:off x="17106900" y="2437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20786</xdr:rowOff>
    </xdr:from>
    <xdr:to>
      <xdr:col>81</xdr:col>
      <xdr:colOff>95250</xdr:colOff>
      <xdr:row>15</xdr:row>
      <xdr:rowOff>122386</xdr:rowOff>
    </xdr:to>
    <xdr:sp macro="" textlink="">
      <xdr:nvSpPr>
        <xdr:cNvPr id="444" name="フローチャート: 判断 443">
          <a:extLst>
            <a:ext uri="{FF2B5EF4-FFF2-40B4-BE49-F238E27FC236}">
              <a16:creationId xmlns:a16="http://schemas.microsoft.com/office/drawing/2014/main" id="{73391890-E8C2-4CF4-B07F-2356356A8280}"/>
            </a:ext>
          </a:extLst>
        </xdr:cNvPr>
        <xdr:cNvSpPr/>
      </xdr:nvSpPr>
      <xdr:spPr>
        <a:xfrm>
          <a:off x="169672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52832</xdr:rowOff>
    </xdr:from>
    <xdr:to>
      <xdr:col>77</xdr:col>
      <xdr:colOff>44450</xdr:colOff>
      <xdr:row>17</xdr:row>
      <xdr:rowOff>79375</xdr:rowOff>
    </xdr:to>
    <xdr:cxnSp macro="">
      <xdr:nvCxnSpPr>
        <xdr:cNvPr id="445" name="直線コネクタ 444">
          <a:extLst>
            <a:ext uri="{FF2B5EF4-FFF2-40B4-BE49-F238E27FC236}">
              <a16:creationId xmlns:a16="http://schemas.microsoft.com/office/drawing/2014/main" id="{6DB43D93-CB60-43E6-B2D0-C79B502B2B2E}"/>
            </a:ext>
          </a:extLst>
        </xdr:cNvPr>
        <xdr:cNvCxnSpPr/>
      </xdr:nvCxnSpPr>
      <xdr:spPr>
        <a:xfrm flipV="1">
          <a:off x="15290800" y="296748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21590</xdr:rowOff>
    </xdr:from>
    <xdr:to>
      <xdr:col>77</xdr:col>
      <xdr:colOff>95250</xdr:colOff>
      <xdr:row>15</xdr:row>
      <xdr:rowOff>123190</xdr:rowOff>
    </xdr:to>
    <xdr:sp macro="" textlink="">
      <xdr:nvSpPr>
        <xdr:cNvPr id="446" name="フローチャート: 判断 445">
          <a:extLst>
            <a:ext uri="{FF2B5EF4-FFF2-40B4-BE49-F238E27FC236}">
              <a16:creationId xmlns:a16="http://schemas.microsoft.com/office/drawing/2014/main" id="{E915C6F0-71F6-4A81-BBB8-76921C6BE448}"/>
            </a:ext>
          </a:extLst>
        </xdr:cNvPr>
        <xdr:cNvSpPr/>
      </xdr:nvSpPr>
      <xdr:spPr>
        <a:xfrm>
          <a:off x="16129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133367</xdr:rowOff>
    </xdr:from>
    <xdr:ext cx="736600" cy="259045"/>
    <xdr:sp macro="" textlink="">
      <xdr:nvSpPr>
        <xdr:cNvPr id="447" name="テキスト ボックス 446">
          <a:extLst>
            <a:ext uri="{FF2B5EF4-FFF2-40B4-BE49-F238E27FC236}">
              <a16:creationId xmlns:a16="http://schemas.microsoft.com/office/drawing/2014/main" id="{23AD207F-ADE2-463A-B7C1-726A5D33A236}"/>
            </a:ext>
          </a:extLst>
        </xdr:cNvPr>
        <xdr:cNvSpPr txBox="1"/>
      </xdr:nvSpPr>
      <xdr:spPr>
        <a:xfrm>
          <a:off x="15798800" y="236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79375</xdr:rowOff>
    </xdr:from>
    <xdr:to>
      <xdr:col>72</xdr:col>
      <xdr:colOff>203200</xdr:colOff>
      <xdr:row>17</xdr:row>
      <xdr:rowOff>113961</xdr:rowOff>
    </xdr:to>
    <xdr:cxnSp macro="">
      <xdr:nvCxnSpPr>
        <xdr:cNvPr id="448" name="直線コネクタ 447">
          <a:extLst>
            <a:ext uri="{FF2B5EF4-FFF2-40B4-BE49-F238E27FC236}">
              <a16:creationId xmlns:a16="http://schemas.microsoft.com/office/drawing/2014/main" id="{B45F624E-02FE-4D94-BBC6-A7AEE874AEF8}"/>
            </a:ext>
          </a:extLst>
        </xdr:cNvPr>
        <xdr:cNvCxnSpPr/>
      </xdr:nvCxnSpPr>
      <xdr:spPr>
        <a:xfrm flipV="1">
          <a:off x="14401800" y="2994025"/>
          <a:ext cx="889000" cy="3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50546</xdr:rowOff>
    </xdr:from>
    <xdr:to>
      <xdr:col>73</xdr:col>
      <xdr:colOff>44450</xdr:colOff>
      <xdr:row>15</xdr:row>
      <xdr:rowOff>152146</xdr:rowOff>
    </xdr:to>
    <xdr:sp macro="" textlink="">
      <xdr:nvSpPr>
        <xdr:cNvPr id="449" name="フローチャート: 判断 448">
          <a:extLst>
            <a:ext uri="{FF2B5EF4-FFF2-40B4-BE49-F238E27FC236}">
              <a16:creationId xmlns:a16="http://schemas.microsoft.com/office/drawing/2014/main" id="{BAA5CCE8-E865-4D47-B3E0-A23D43C4FE60}"/>
            </a:ext>
          </a:extLst>
        </xdr:cNvPr>
        <xdr:cNvSpPr/>
      </xdr:nvSpPr>
      <xdr:spPr>
        <a:xfrm>
          <a:off x="15240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162323</xdr:rowOff>
    </xdr:from>
    <xdr:ext cx="762000" cy="259045"/>
    <xdr:sp macro="" textlink="">
      <xdr:nvSpPr>
        <xdr:cNvPr id="450" name="テキスト ボックス 449">
          <a:extLst>
            <a:ext uri="{FF2B5EF4-FFF2-40B4-BE49-F238E27FC236}">
              <a16:creationId xmlns:a16="http://schemas.microsoft.com/office/drawing/2014/main" id="{382F4E45-F203-4B21-A8B1-D4E724F1A664}"/>
            </a:ext>
          </a:extLst>
        </xdr:cNvPr>
        <xdr:cNvSpPr txBox="1"/>
      </xdr:nvSpPr>
      <xdr:spPr>
        <a:xfrm>
          <a:off x="14909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113961</xdr:rowOff>
    </xdr:from>
    <xdr:to>
      <xdr:col>68</xdr:col>
      <xdr:colOff>152400</xdr:colOff>
      <xdr:row>18</xdr:row>
      <xdr:rowOff>38227</xdr:rowOff>
    </xdr:to>
    <xdr:cxnSp macro="">
      <xdr:nvCxnSpPr>
        <xdr:cNvPr id="451" name="直線コネクタ 450">
          <a:extLst>
            <a:ext uri="{FF2B5EF4-FFF2-40B4-BE49-F238E27FC236}">
              <a16:creationId xmlns:a16="http://schemas.microsoft.com/office/drawing/2014/main" id="{8309F3FD-ACED-4836-B71D-561A33614BB8}"/>
            </a:ext>
          </a:extLst>
        </xdr:cNvPr>
        <xdr:cNvCxnSpPr/>
      </xdr:nvCxnSpPr>
      <xdr:spPr>
        <a:xfrm flipV="1">
          <a:off x="13512800" y="3028611"/>
          <a:ext cx="8890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61002</xdr:rowOff>
    </xdr:from>
    <xdr:to>
      <xdr:col>68</xdr:col>
      <xdr:colOff>203200</xdr:colOff>
      <xdr:row>15</xdr:row>
      <xdr:rowOff>162602</xdr:rowOff>
    </xdr:to>
    <xdr:sp macro="" textlink="">
      <xdr:nvSpPr>
        <xdr:cNvPr id="452" name="フローチャート: 判断 451">
          <a:extLst>
            <a:ext uri="{FF2B5EF4-FFF2-40B4-BE49-F238E27FC236}">
              <a16:creationId xmlns:a16="http://schemas.microsoft.com/office/drawing/2014/main" id="{1ED1D4E7-FAF1-40D2-8B0B-D252A10E2E31}"/>
            </a:ext>
          </a:extLst>
        </xdr:cNvPr>
        <xdr:cNvSpPr/>
      </xdr:nvSpPr>
      <xdr:spPr>
        <a:xfrm>
          <a:off x="14351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1329</xdr:rowOff>
    </xdr:from>
    <xdr:ext cx="762000" cy="259045"/>
    <xdr:sp macro="" textlink="">
      <xdr:nvSpPr>
        <xdr:cNvPr id="453" name="テキスト ボックス 452">
          <a:extLst>
            <a:ext uri="{FF2B5EF4-FFF2-40B4-BE49-F238E27FC236}">
              <a16:creationId xmlns:a16="http://schemas.microsoft.com/office/drawing/2014/main" id="{71A6551D-D8D4-4087-B153-5301FF1E0903}"/>
            </a:ext>
          </a:extLst>
        </xdr:cNvPr>
        <xdr:cNvSpPr txBox="1"/>
      </xdr:nvSpPr>
      <xdr:spPr>
        <a:xfrm>
          <a:off x="14020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81111</xdr:rowOff>
    </xdr:from>
    <xdr:to>
      <xdr:col>64</xdr:col>
      <xdr:colOff>152400</xdr:colOff>
      <xdr:row>16</xdr:row>
      <xdr:rowOff>11261</xdr:rowOff>
    </xdr:to>
    <xdr:sp macro="" textlink="">
      <xdr:nvSpPr>
        <xdr:cNvPr id="454" name="フローチャート: 判断 453">
          <a:extLst>
            <a:ext uri="{FF2B5EF4-FFF2-40B4-BE49-F238E27FC236}">
              <a16:creationId xmlns:a16="http://schemas.microsoft.com/office/drawing/2014/main" id="{DE763530-EA09-4CC7-8981-CBD133386567}"/>
            </a:ext>
          </a:extLst>
        </xdr:cNvPr>
        <xdr:cNvSpPr/>
      </xdr:nvSpPr>
      <xdr:spPr>
        <a:xfrm>
          <a:off x="13462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21438</xdr:rowOff>
    </xdr:from>
    <xdr:ext cx="762000" cy="259045"/>
    <xdr:sp macro="" textlink="">
      <xdr:nvSpPr>
        <xdr:cNvPr id="455" name="テキスト ボックス 454">
          <a:extLst>
            <a:ext uri="{FF2B5EF4-FFF2-40B4-BE49-F238E27FC236}">
              <a16:creationId xmlns:a16="http://schemas.microsoft.com/office/drawing/2014/main" id="{D33E4BD6-FC78-44D3-BE99-8EAE6D02AC8F}"/>
            </a:ext>
          </a:extLst>
        </xdr:cNvPr>
        <xdr:cNvSpPr txBox="1"/>
      </xdr:nvSpPr>
      <xdr:spPr>
        <a:xfrm>
          <a:off x="13131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8D621482-2DE6-4982-BCB8-E13B1BD18278}"/>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2375FA95-6A82-4251-A580-CA169C80E8C9}"/>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F26D37A3-7F35-44FD-A7F2-16A623D50A7E}"/>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96790103-82BA-49F0-B179-8ED72936C4A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B631BD3-7A89-4EB2-991D-A8E49759076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98679</xdr:rowOff>
    </xdr:from>
    <xdr:to>
      <xdr:col>81</xdr:col>
      <xdr:colOff>95250</xdr:colOff>
      <xdr:row>17</xdr:row>
      <xdr:rowOff>28829</xdr:rowOff>
    </xdr:to>
    <xdr:sp macro="" textlink="">
      <xdr:nvSpPr>
        <xdr:cNvPr id="461" name="楕円 460">
          <a:extLst>
            <a:ext uri="{FF2B5EF4-FFF2-40B4-BE49-F238E27FC236}">
              <a16:creationId xmlns:a16="http://schemas.microsoft.com/office/drawing/2014/main" id="{9CEC96EE-7E55-4AE0-A581-D8A265A8D18B}"/>
            </a:ext>
          </a:extLst>
        </xdr:cNvPr>
        <xdr:cNvSpPr/>
      </xdr:nvSpPr>
      <xdr:spPr>
        <a:xfrm>
          <a:off x="169672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70756</xdr:rowOff>
    </xdr:from>
    <xdr:ext cx="762000" cy="259045"/>
    <xdr:sp macro="" textlink="">
      <xdr:nvSpPr>
        <xdr:cNvPr id="462" name="将来負担の状況該当値テキスト">
          <a:extLst>
            <a:ext uri="{FF2B5EF4-FFF2-40B4-BE49-F238E27FC236}">
              <a16:creationId xmlns:a16="http://schemas.microsoft.com/office/drawing/2014/main" id="{1076ABFF-D9D0-4266-AD23-1B71F66BE96A}"/>
            </a:ext>
          </a:extLst>
        </xdr:cNvPr>
        <xdr:cNvSpPr txBox="1"/>
      </xdr:nvSpPr>
      <xdr:spPr>
        <a:xfrm>
          <a:off x="17106900" y="2813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2032</xdr:rowOff>
    </xdr:from>
    <xdr:to>
      <xdr:col>77</xdr:col>
      <xdr:colOff>95250</xdr:colOff>
      <xdr:row>17</xdr:row>
      <xdr:rowOff>103632</xdr:rowOff>
    </xdr:to>
    <xdr:sp macro="" textlink="">
      <xdr:nvSpPr>
        <xdr:cNvPr id="463" name="楕円 462">
          <a:extLst>
            <a:ext uri="{FF2B5EF4-FFF2-40B4-BE49-F238E27FC236}">
              <a16:creationId xmlns:a16="http://schemas.microsoft.com/office/drawing/2014/main" id="{BC7B6881-BF98-4FB8-8A60-4C8024CBF4C4}"/>
            </a:ext>
          </a:extLst>
        </xdr:cNvPr>
        <xdr:cNvSpPr/>
      </xdr:nvSpPr>
      <xdr:spPr>
        <a:xfrm>
          <a:off x="16129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88409</xdr:rowOff>
    </xdr:from>
    <xdr:ext cx="736600" cy="259045"/>
    <xdr:sp macro="" textlink="">
      <xdr:nvSpPr>
        <xdr:cNvPr id="464" name="テキスト ボックス 463">
          <a:extLst>
            <a:ext uri="{FF2B5EF4-FFF2-40B4-BE49-F238E27FC236}">
              <a16:creationId xmlns:a16="http://schemas.microsoft.com/office/drawing/2014/main" id="{EC11ED72-CCBD-4070-9CE5-3DB9518C89F6}"/>
            </a:ext>
          </a:extLst>
        </xdr:cNvPr>
        <xdr:cNvSpPr txBox="1"/>
      </xdr:nvSpPr>
      <xdr:spPr>
        <a:xfrm>
          <a:off x="15798800" y="3003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28575</xdr:rowOff>
    </xdr:from>
    <xdr:to>
      <xdr:col>73</xdr:col>
      <xdr:colOff>44450</xdr:colOff>
      <xdr:row>17</xdr:row>
      <xdr:rowOff>130175</xdr:rowOff>
    </xdr:to>
    <xdr:sp macro="" textlink="">
      <xdr:nvSpPr>
        <xdr:cNvPr id="465" name="楕円 464">
          <a:extLst>
            <a:ext uri="{FF2B5EF4-FFF2-40B4-BE49-F238E27FC236}">
              <a16:creationId xmlns:a16="http://schemas.microsoft.com/office/drawing/2014/main" id="{7A0F794F-CE63-44DA-98AA-7607EF74FC0A}"/>
            </a:ext>
          </a:extLst>
        </xdr:cNvPr>
        <xdr:cNvSpPr/>
      </xdr:nvSpPr>
      <xdr:spPr>
        <a:xfrm>
          <a:off x="15240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114952</xdr:rowOff>
    </xdr:from>
    <xdr:ext cx="762000" cy="259045"/>
    <xdr:sp macro="" textlink="">
      <xdr:nvSpPr>
        <xdr:cNvPr id="466" name="テキスト ボックス 465">
          <a:extLst>
            <a:ext uri="{FF2B5EF4-FFF2-40B4-BE49-F238E27FC236}">
              <a16:creationId xmlns:a16="http://schemas.microsoft.com/office/drawing/2014/main" id="{5DD2FA67-399B-42C5-B638-58BB38811E87}"/>
            </a:ext>
          </a:extLst>
        </xdr:cNvPr>
        <xdr:cNvSpPr txBox="1"/>
      </xdr:nvSpPr>
      <xdr:spPr>
        <a:xfrm>
          <a:off x="14909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63161</xdr:rowOff>
    </xdr:from>
    <xdr:to>
      <xdr:col>68</xdr:col>
      <xdr:colOff>203200</xdr:colOff>
      <xdr:row>17</xdr:row>
      <xdr:rowOff>164761</xdr:rowOff>
    </xdr:to>
    <xdr:sp macro="" textlink="">
      <xdr:nvSpPr>
        <xdr:cNvPr id="467" name="楕円 466">
          <a:extLst>
            <a:ext uri="{FF2B5EF4-FFF2-40B4-BE49-F238E27FC236}">
              <a16:creationId xmlns:a16="http://schemas.microsoft.com/office/drawing/2014/main" id="{812DA6F2-A930-4B2D-ACBB-9A2B3475D9BC}"/>
            </a:ext>
          </a:extLst>
        </xdr:cNvPr>
        <xdr:cNvSpPr/>
      </xdr:nvSpPr>
      <xdr:spPr>
        <a:xfrm>
          <a:off x="14351000" y="297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149538</xdr:rowOff>
    </xdr:from>
    <xdr:ext cx="762000" cy="259045"/>
    <xdr:sp macro="" textlink="">
      <xdr:nvSpPr>
        <xdr:cNvPr id="468" name="テキスト ボックス 467">
          <a:extLst>
            <a:ext uri="{FF2B5EF4-FFF2-40B4-BE49-F238E27FC236}">
              <a16:creationId xmlns:a16="http://schemas.microsoft.com/office/drawing/2014/main" id="{B34AAFFF-E93F-45CE-B86A-3971E76184D0}"/>
            </a:ext>
          </a:extLst>
        </xdr:cNvPr>
        <xdr:cNvSpPr txBox="1"/>
      </xdr:nvSpPr>
      <xdr:spPr>
        <a:xfrm>
          <a:off x="14020800" y="306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158877</xdr:rowOff>
    </xdr:from>
    <xdr:to>
      <xdr:col>64</xdr:col>
      <xdr:colOff>152400</xdr:colOff>
      <xdr:row>18</xdr:row>
      <xdr:rowOff>89027</xdr:rowOff>
    </xdr:to>
    <xdr:sp macro="" textlink="">
      <xdr:nvSpPr>
        <xdr:cNvPr id="469" name="楕円 468">
          <a:extLst>
            <a:ext uri="{FF2B5EF4-FFF2-40B4-BE49-F238E27FC236}">
              <a16:creationId xmlns:a16="http://schemas.microsoft.com/office/drawing/2014/main" id="{C3C510F5-5FBF-41B7-B8FB-C3BCABA89C7E}"/>
            </a:ext>
          </a:extLst>
        </xdr:cNvPr>
        <xdr:cNvSpPr/>
      </xdr:nvSpPr>
      <xdr:spPr>
        <a:xfrm>
          <a:off x="13462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73804</xdr:rowOff>
    </xdr:from>
    <xdr:ext cx="762000" cy="259045"/>
    <xdr:sp macro="" textlink="">
      <xdr:nvSpPr>
        <xdr:cNvPr id="470" name="テキスト ボックス 469">
          <a:extLst>
            <a:ext uri="{FF2B5EF4-FFF2-40B4-BE49-F238E27FC236}">
              <a16:creationId xmlns:a16="http://schemas.microsoft.com/office/drawing/2014/main" id="{2E28BEC7-F99E-40D1-A972-7E7838CBE6B5}"/>
            </a:ext>
          </a:extLst>
        </xdr:cNvPr>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DFBBA960-537B-4647-91BB-755FED0631EA}"/>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6C70459E-1231-49C3-A932-213BBDC4491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3855463-3E86-4C8B-B6E2-8C77643C0138}"/>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AC2C9F5-8A52-45D4-BA00-CF31A39416FC}"/>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4F65C93D-8243-4CDE-A0F1-A34D3EA30823}"/>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B7C04E7-C6AD-4DC5-AB78-97C2751EF3BB}"/>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8D238FE1-59BB-4F1B-8DAA-D7AA217C0324}"/>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640F371C-183C-4237-B666-3C61AF6BE0F4}"/>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74E5DE76-F50B-4A99-B579-23EC7F40F503}"/>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61AF8413-04FD-4E75-9F4D-203A377177BF}"/>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C695813-5F68-4ACC-B91D-ACCC16E7572E}"/>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322,011
316,280
39.99
158,460,871
152,200,503
3,715,376
69,564,119
132,994,941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B16BD6D3-0A72-4BDD-BFB8-94A1B8FC240A}"/>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1A7AC7E3-F0D7-4178-9087-FD2830322EA6}"/>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2684FB80-66DF-4378-AD1E-ECC9F2D8F179}"/>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905BF116-3F3A-42D9-8E3E-62E0A93C01F5}"/>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6F33458-7E9A-4C88-BC22-C0D112B159C6}"/>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71E22E88-6593-4FF3-8A39-F1C1F9D076F4}"/>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E4023D77-F2AC-4A5D-B10E-42F651DBB8B4}"/>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B7AC9F15-9577-491D-8B8A-85C4A8588A1E}"/>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EF86C749-CADA-45A5-BBA4-C611565E4146}"/>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6BA9BD91-052B-48B3-B413-C922B63FE617}"/>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4FCAF1DC-C014-459C-9CDD-8A5A50AD779D}"/>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FBDF4F52-B1AA-406C-BF25-32AAAE9BFBD8}"/>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65C2A8F-4281-4362-93F3-172091CD6F22}"/>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5A34FBFE-95DB-4836-9F8A-88E287C5D618}"/>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4EC0123C-2BCD-4A98-9601-5BB316B18B7B}"/>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1D8E8293-C396-4B4E-973E-E418B3B5F2C4}"/>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6C80DA58-ED83-4681-8736-0815710C71F7}"/>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89C3CEE5-60E0-4A44-A94E-7097B8625275}"/>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F3CFA69-4E49-41D3-A757-E3C2014750B8}"/>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61DF1A32-7C1E-4643-B98C-78CD1F1C1D98}"/>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651F514F-10D2-4277-A04C-88B15E283FB4}"/>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CCD158D2-A4B3-4701-8703-A78DC192920D}"/>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83EDE94D-6AD8-45E3-BA82-209E90610B04}"/>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C38443E5-1E49-4CE4-A629-6D1507C79F99}"/>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F2E60EA7-F8ED-4943-BB20-EDA28C50A8B5}"/>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A52F45E-C100-4166-AA9F-64EA8E10F3AB}"/>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9D5E50E3-A5B8-4D8F-A653-5B58C54A177C}"/>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EFD71F43-3014-46F2-A587-FE53B6F43067}"/>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62C88DA-2F06-4688-9F74-D4F051507873}"/>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8A8B3B32-4934-4713-902A-D43937068BD8}"/>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4165264-F0BC-447A-8FE5-442CD6B8EB87}"/>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677BFCA-1A6B-4722-9AF4-5D49387A3027}"/>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の減、類似団体および全国平均も下回っている。職員給の増等により人件費は増加しているが、他経常経費の増加割合が高いことから全体の比率としては減となっている。今後も、職員の定員管理方針に基づき、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D1F13BC6-C256-4629-9668-D9B2ED9A97D7}"/>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6D5515A3-98F4-4EA0-AE9E-C4A1F58F3F18}"/>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5B074BB3-065C-4BE4-8F92-072D94EBEB96}"/>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8F55A25A-1554-4F27-B94C-E9C7DB8AC8A2}"/>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B63F19E3-6A0E-4610-9A73-AE8B0AF325B6}"/>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6EA5B9D6-34B4-40CE-90B9-8B3D4A751745}"/>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1055CA96-D859-491B-B39A-DC6AFB80DE71}"/>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980B9F9F-5992-4089-9DD4-922F71E655D8}"/>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98F3A5E0-C009-4A35-8023-34F55D53A095}"/>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DBBD7048-8AF1-4F7E-BE07-72875C0C2807}"/>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A32684E2-0085-44F1-B324-CF82990BFD2C}"/>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2E8ED8F8-D854-4E4E-85A0-1BB19FBB71A1}"/>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354B756B-3A61-40AB-9761-ED8565E2CBD8}"/>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5CDE7083-77CB-4B51-B7C7-2714D3EE2798}"/>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A37B37E6-27EC-4998-B65D-1B4FF39375B5}"/>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9139CC-CEA5-4F04-AC5C-5021059AC222}"/>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CE4B4E5E-DEDD-49CA-B382-86583EEEA855}"/>
            </a:ext>
          </a:extLst>
        </xdr:cNvPr>
        <xdr:cNvCxnSpPr/>
      </xdr:nvCxnSpPr>
      <xdr:spPr>
        <a:xfrm flipV="1">
          <a:off x="4826000" y="566674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4CC8E512-15A3-4581-8949-89EA249C5868}"/>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558687FA-24C5-483B-A074-967C570B99CA}"/>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95267</xdr:rowOff>
    </xdr:from>
    <xdr:ext cx="762000" cy="259045"/>
    <xdr:sp macro="" textlink="">
      <xdr:nvSpPr>
        <xdr:cNvPr id="64" name="人件費最大値テキスト">
          <a:extLst>
            <a:ext uri="{FF2B5EF4-FFF2-40B4-BE49-F238E27FC236}">
              <a16:creationId xmlns:a16="http://schemas.microsoft.com/office/drawing/2014/main" id="{8A7B8920-05DE-42CF-8CAD-B32CE54BFB48}"/>
            </a:ext>
          </a:extLst>
        </xdr:cNvPr>
        <xdr:cNvSpPr txBox="1"/>
      </xdr:nvSpPr>
      <xdr:spPr>
        <a:xfrm>
          <a:off x="4914900" y="541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xdr:rowOff>
    </xdr:from>
    <xdr:to>
      <xdr:col>24</xdr:col>
      <xdr:colOff>114300</xdr:colOff>
      <xdr:row>33</xdr:row>
      <xdr:rowOff>8890</xdr:rowOff>
    </xdr:to>
    <xdr:cxnSp macro="">
      <xdr:nvCxnSpPr>
        <xdr:cNvPr id="65" name="直線コネクタ 64">
          <a:extLst>
            <a:ext uri="{FF2B5EF4-FFF2-40B4-BE49-F238E27FC236}">
              <a16:creationId xmlns:a16="http://schemas.microsoft.com/office/drawing/2014/main" id="{A2E30218-F7FB-41FF-A666-3B9CE245BE46}"/>
            </a:ext>
          </a:extLst>
        </xdr:cNvPr>
        <xdr:cNvCxnSpPr/>
      </xdr:nvCxnSpPr>
      <xdr:spPr>
        <a:xfrm>
          <a:off x="4737100" y="56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81280</xdr:rowOff>
    </xdr:from>
    <xdr:to>
      <xdr:col>24</xdr:col>
      <xdr:colOff>25400</xdr:colOff>
      <xdr:row>36</xdr:row>
      <xdr:rowOff>157480</xdr:rowOff>
    </xdr:to>
    <xdr:cxnSp macro="">
      <xdr:nvCxnSpPr>
        <xdr:cNvPr id="66" name="直線コネクタ 65">
          <a:extLst>
            <a:ext uri="{FF2B5EF4-FFF2-40B4-BE49-F238E27FC236}">
              <a16:creationId xmlns:a16="http://schemas.microsoft.com/office/drawing/2014/main" id="{10D7AF1A-99BA-4737-9879-284FA1DD23C6}"/>
            </a:ext>
          </a:extLst>
        </xdr:cNvPr>
        <xdr:cNvCxnSpPr/>
      </xdr:nvCxnSpPr>
      <xdr:spPr>
        <a:xfrm flipV="1">
          <a:off x="3987800" y="6253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D3198126-473A-4B17-84EA-AAB9725B21B4}"/>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F772FE8F-4838-4F55-A11D-CAB2AC78AF44}"/>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157480</xdr:rowOff>
    </xdr:to>
    <xdr:cxnSp macro="">
      <xdr:nvCxnSpPr>
        <xdr:cNvPr id="69" name="直線コネクタ 68">
          <a:extLst>
            <a:ext uri="{FF2B5EF4-FFF2-40B4-BE49-F238E27FC236}">
              <a16:creationId xmlns:a16="http://schemas.microsoft.com/office/drawing/2014/main" id="{290533BE-4C41-40CE-BF6D-EF842A0C07AB}"/>
            </a:ext>
          </a:extLst>
        </xdr:cNvPr>
        <xdr:cNvCxnSpPr/>
      </xdr:nvCxnSpPr>
      <xdr:spPr>
        <a:xfrm>
          <a:off x="3098800" y="62001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83820</xdr:rowOff>
    </xdr:from>
    <xdr:to>
      <xdr:col>20</xdr:col>
      <xdr:colOff>38100</xdr:colOff>
      <xdr:row>37</xdr:row>
      <xdr:rowOff>13970</xdr:rowOff>
    </xdr:to>
    <xdr:sp macro="" textlink="">
      <xdr:nvSpPr>
        <xdr:cNvPr id="70" name="フローチャート: 判断 69">
          <a:extLst>
            <a:ext uri="{FF2B5EF4-FFF2-40B4-BE49-F238E27FC236}">
              <a16:creationId xmlns:a16="http://schemas.microsoft.com/office/drawing/2014/main" id="{025384C2-E945-42B8-9ECA-C7C056D425C2}"/>
            </a:ext>
          </a:extLst>
        </xdr:cNvPr>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24147</xdr:rowOff>
    </xdr:from>
    <xdr:ext cx="736600" cy="259045"/>
    <xdr:sp macro="" textlink="">
      <xdr:nvSpPr>
        <xdr:cNvPr id="71" name="テキスト ボックス 70">
          <a:extLst>
            <a:ext uri="{FF2B5EF4-FFF2-40B4-BE49-F238E27FC236}">
              <a16:creationId xmlns:a16="http://schemas.microsoft.com/office/drawing/2014/main" id="{7AB5CAAC-4962-4403-BAB3-12BE8AA82B04}"/>
            </a:ext>
          </a:extLst>
        </xdr:cNvPr>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104140</xdr:rowOff>
    </xdr:to>
    <xdr:cxnSp macro="">
      <xdr:nvCxnSpPr>
        <xdr:cNvPr id="72" name="直線コネクタ 71">
          <a:extLst>
            <a:ext uri="{FF2B5EF4-FFF2-40B4-BE49-F238E27FC236}">
              <a16:creationId xmlns:a16="http://schemas.microsoft.com/office/drawing/2014/main" id="{A6C9058F-AB0B-4DE4-8151-6EB22EAA1E54}"/>
            </a:ext>
          </a:extLst>
        </xdr:cNvPr>
        <xdr:cNvCxnSpPr/>
      </xdr:nvCxnSpPr>
      <xdr:spPr>
        <a:xfrm flipV="1">
          <a:off x="2209800" y="6200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91440</xdr:rowOff>
    </xdr:from>
    <xdr:to>
      <xdr:col>15</xdr:col>
      <xdr:colOff>149225</xdr:colOff>
      <xdr:row>37</xdr:row>
      <xdr:rowOff>21590</xdr:rowOff>
    </xdr:to>
    <xdr:sp macro="" textlink="">
      <xdr:nvSpPr>
        <xdr:cNvPr id="73" name="フローチャート: 判断 72">
          <a:extLst>
            <a:ext uri="{FF2B5EF4-FFF2-40B4-BE49-F238E27FC236}">
              <a16:creationId xmlns:a16="http://schemas.microsoft.com/office/drawing/2014/main" id="{10A424B0-3C59-4501-A5D5-5D04E6FCF30D}"/>
            </a:ext>
          </a:extLst>
        </xdr:cNvPr>
        <xdr:cNvSpPr/>
      </xdr:nvSpPr>
      <xdr:spPr>
        <a:xfrm>
          <a:off x="3048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74" name="テキスト ボックス 73">
          <a:extLst>
            <a:ext uri="{FF2B5EF4-FFF2-40B4-BE49-F238E27FC236}">
              <a16:creationId xmlns:a16="http://schemas.microsoft.com/office/drawing/2014/main" id="{255C87A9-516F-4AEF-8F8A-F2895CF6BDA9}"/>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104140</xdr:rowOff>
    </xdr:to>
    <xdr:cxnSp macro="">
      <xdr:nvCxnSpPr>
        <xdr:cNvPr id="75" name="直線コネクタ 74">
          <a:extLst>
            <a:ext uri="{FF2B5EF4-FFF2-40B4-BE49-F238E27FC236}">
              <a16:creationId xmlns:a16="http://schemas.microsoft.com/office/drawing/2014/main" id="{0FC530B7-6553-4600-88C1-9E27521C66D5}"/>
            </a:ext>
          </a:extLst>
        </xdr:cNvPr>
        <xdr:cNvCxnSpPr/>
      </xdr:nvCxnSpPr>
      <xdr:spPr>
        <a:xfrm>
          <a:off x="1320800" y="62077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a:extLst>
            <a:ext uri="{FF2B5EF4-FFF2-40B4-BE49-F238E27FC236}">
              <a16:creationId xmlns:a16="http://schemas.microsoft.com/office/drawing/2014/main" id="{2271E5C2-44BF-4660-AD9F-7968F71DDA97}"/>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a:extLst>
            <a:ext uri="{FF2B5EF4-FFF2-40B4-BE49-F238E27FC236}">
              <a16:creationId xmlns:a16="http://schemas.microsoft.com/office/drawing/2014/main" id="{0B15D5E8-419A-4A1D-82CD-608921093B77}"/>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a:extLst>
            <a:ext uri="{FF2B5EF4-FFF2-40B4-BE49-F238E27FC236}">
              <a16:creationId xmlns:a16="http://schemas.microsoft.com/office/drawing/2014/main" id="{F62D105C-815F-46F2-B141-45D6D300A1B7}"/>
            </a:ext>
          </a:extLst>
        </xdr:cNvPr>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a:extLst>
            <a:ext uri="{FF2B5EF4-FFF2-40B4-BE49-F238E27FC236}">
              <a16:creationId xmlns:a16="http://schemas.microsoft.com/office/drawing/2014/main" id="{50B1ABAF-919B-4BAE-81AB-84A878BB40DE}"/>
            </a:ext>
          </a:extLst>
        </xdr:cNvPr>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8DC36DC4-5C74-4356-B0E9-A457EF68F783}"/>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86B40AD0-5080-47F7-BCF2-60F8B4ADD89A}"/>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6C6BE60-4F8E-4B64-B6CC-5D845F1C6C44}"/>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925DDA4D-C937-42B9-90E6-EB50719A4B69}"/>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F90CCE7E-A0B5-4A74-BD0C-30794ACB81C8}"/>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a:extLst>
            <a:ext uri="{FF2B5EF4-FFF2-40B4-BE49-F238E27FC236}">
              <a16:creationId xmlns:a16="http://schemas.microsoft.com/office/drawing/2014/main" id="{432D3F0E-17DB-47C2-ADF1-91153479B497}"/>
            </a:ext>
          </a:extLst>
        </xdr:cNvPr>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a:extLst>
            <a:ext uri="{FF2B5EF4-FFF2-40B4-BE49-F238E27FC236}">
              <a16:creationId xmlns:a16="http://schemas.microsoft.com/office/drawing/2014/main" id="{09F292DF-1F11-4E9F-9FB8-E6932D322747}"/>
            </a:ext>
          </a:extLst>
        </xdr:cNvPr>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106680</xdr:rowOff>
    </xdr:from>
    <xdr:to>
      <xdr:col>20</xdr:col>
      <xdr:colOff>38100</xdr:colOff>
      <xdr:row>37</xdr:row>
      <xdr:rowOff>36830</xdr:rowOff>
    </xdr:to>
    <xdr:sp macro="" textlink="">
      <xdr:nvSpPr>
        <xdr:cNvPr id="87" name="楕円 86">
          <a:extLst>
            <a:ext uri="{FF2B5EF4-FFF2-40B4-BE49-F238E27FC236}">
              <a16:creationId xmlns:a16="http://schemas.microsoft.com/office/drawing/2014/main" id="{6FE0D4C9-7DC7-4565-BF3B-6CF1C6FA1810}"/>
            </a:ext>
          </a:extLst>
        </xdr:cNvPr>
        <xdr:cNvSpPr/>
      </xdr:nvSpPr>
      <xdr:spPr>
        <a:xfrm>
          <a:off x="3937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21607</xdr:rowOff>
    </xdr:from>
    <xdr:ext cx="736600" cy="259045"/>
    <xdr:sp macro="" textlink="">
      <xdr:nvSpPr>
        <xdr:cNvPr id="88" name="テキスト ボックス 87">
          <a:extLst>
            <a:ext uri="{FF2B5EF4-FFF2-40B4-BE49-F238E27FC236}">
              <a16:creationId xmlns:a16="http://schemas.microsoft.com/office/drawing/2014/main" id="{F7215F51-6647-4F21-B0E3-059D9D56AF26}"/>
            </a:ext>
          </a:extLst>
        </xdr:cNvPr>
        <xdr:cNvSpPr txBox="1"/>
      </xdr:nvSpPr>
      <xdr:spPr>
        <a:xfrm>
          <a:off x="3606800" y="636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a:extLst>
            <a:ext uri="{FF2B5EF4-FFF2-40B4-BE49-F238E27FC236}">
              <a16:creationId xmlns:a16="http://schemas.microsoft.com/office/drawing/2014/main" id="{97ADF923-27B9-426B-A4EE-0EA5AFCBA1A0}"/>
            </a:ext>
          </a:extLst>
        </xdr:cNvPr>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a:extLst>
            <a:ext uri="{FF2B5EF4-FFF2-40B4-BE49-F238E27FC236}">
              <a16:creationId xmlns:a16="http://schemas.microsoft.com/office/drawing/2014/main" id="{395D0596-4352-47EF-A49D-045BB6280DF1}"/>
            </a:ext>
          </a:extLst>
        </xdr:cNvPr>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53340</xdr:rowOff>
    </xdr:from>
    <xdr:to>
      <xdr:col>11</xdr:col>
      <xdr:colOff>60325</xdr:colOff>
      <xdr:row>36</xdr:row>
      <xdr:rowOff>154940</xdr:rowOff>
    </xdr:to>
    <xdr:sp macro="" textlink="">
      <xdr:nvSpPr>
        <xdr:cNvPr id="91" name="楕円 90">
          <a:extLst>
            <a:ext uri="{FF2B5EF4-FFF2-40B4-BE49-F238E27FC236}">
              <a16:creationId xmlns:a16="http://schemas.microsoft.com/office/drawing/2014/main" id="{013A210E-CF6A-43D2-8C92-8ACDCF56215A}"/>
            </a:ext>
          </a:extLst>
        </xdr:cNvPr>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92" name="テキスト ボックス 91">
          <a:extLst>
            <a:ext uri="{FF2B5EF4-FFF2-40B4-BE49-F238E27FC236}">
              <a16:creationId xmlns:a16="http://schemas.microsoft.com/office/drawing/2014/main" id="{E6AF8441-DA1C-498B-8F86-A0B357061B15}"/>
            </a:ext>
          </a:extLst>
        </xdr:cNvPr>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F5423105-061B-4A0F-8CE2-19C63471B9A9}"/>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4" name="テキスト ボックス 93">
          <a:extLst>
            <a:ext uri="{FF2B5EF4-FFF2-40B4-BE49-F238E27FC236}">
              <a16:creationId xmlns:a16="http://schemas.microsoft.com/office/drawing/2014/main" id="{E41EF9CA-FDF3-4C8A-AD54-62991B848E6B}"/>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36D1561B-0B1F-435F-A7FD-31CFB99419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C4C9F5D5-F0EC-4832-8ACF-F743F3C91593}"/>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1E245A6A-656A-42AA-A6EC-E76B7D18B66C}"/>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A1B5D6EB-79EF-414D-BA29-7DB35C0481A7}"/>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65DCE971-7FAA-4ED9-AF2C-8B580719BD37}"/>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61C57734-009F-4C98-8BD5-E95BAD0482D9}"/>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48E77E72-AE66-4B5C-ACF9-167F5F6D6952}"/>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C2185EE1-D986-4BFE-BB5C-C86C7C4E5C06}"/>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14011575-CB6C-476F-A6A7-00613E10B81C}"/>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353250C2-742D-4733-BE52-87FFD5B4B3DC}"/>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F49403B7-1097-43DC-B67B-9BFBEAB7500A}"/>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類似団体および全国平均を下回っている。主な要因としてプレミアム付商品券事業にかかる経費や基幹系システムの更新による増となっている。今後も歳出予算の増が見込まれるが、事業の見直しによる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8A1B1048-73B1-455B-A877-746890438F15}"/>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BBEAF49F-99B8-4433-AC87-8559A10D8436}"/>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6DA99D00-7373-46AC-975C-C0260448351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AE0A50B5-E745-40C0-874A-BEEC499065A3}"/>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B4518191-06DB-4B47-BC18-EEAA1430AF88}"/>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73088B5D-4CC0-4EFE-82B0-20C7AAD0BD93}"/>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F086F0A8-4160-4FD9-A5C4-B6C5D96B2D8B}"/>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CD6FD557-CBBB-4972-BAF6-B758D8B148F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ABFDD157-556A-4176-978B-723A781DE2B8}"/>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1E08A81F-2075-4739-89DE-E43816C21C6A}"/>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397767C2-2DBE-40EC-9BDF-AC83FAA030A6}"/>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DF451E86-7104-45D6-AB1C-CDEC4E1C21A5}"/>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BECE8F1C-7CFB-4EB3-8293-37BDC6EF5423}"/>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9830731C-77E3-45FE-AD47-F5DEA9484C8C}"/>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CB7BCA0B-EEDB-4C19-9DB2-D642B82496F4}"/>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88C4940D-7FF7-42AB-843C-1D46F4768219}"/>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337815BE-8EFC-43DF-987F-2EC38E1485E8}"/>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5AA83CCC-A899-46C3-9F12-858F76D9A883}"/>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124279</xdr:rowOff>
    </xdr:from>
    <xdr:to>
      <xdr:col>82</xdr:col>
      <xdr:colOff>107950</xdr:colOff>
      <xdr:row>21</xdr:row>
      <xdr:rowOff>102507</xdr:rowOff>
    </xdr:to>
    <xdr:cxnSp macro="">
      <xdr:nvCxnSpPr>
        <xdr:cNvPr id="124" name="直線コネクタ 123">
          <a:extLst>
            <a:ext uri="{FF2B5EF4-FFF2-40B4-BE49-F238E27FC236}">
              <a16:creationId xmlns:a16="http://schemas.microsoft.com/office/drawing/2014/main" id="{CF410455-F28F-488B-B5FC-A2CE6B560823}"/>
            </a:ext>
          </a:extLst>
        </xdr:cNvPr>
        <xdr:cNvCxnSpPr/>
      </xdr:nvCxnSpPr>
      <xdr:spPr>
        <a:xfrm flipV="1">
          <a:off x="16510000" y="2353129"/>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74584</xdr:rowOff>
    </xdr:from>
    <xdr:ext cx="762000" cy="259045"/>
    <xdr:sp macro="" textlink="">
      <xdr:nvSpPr>
        <xdr:cNvPr id="125" name="物件費最小値テキスト">
          <a:extLst>
            <a:ext uri="{FF2B5EF4-FFF2-40B4-BE49-F238E27FC236}">
              <a16:creationId xmlns:a16="http://schemas.microsoft.com/office/drawing/2014/main" id="{6C4CC31B-7002-4183-956C-C81600FA0319}"/>
            </a:ext>
          </a:extLst>
        </xdr:cNvPr>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102507</xdr:rowOff>
    </xdr:from>
    <xdr:to>
      <xdr:col>82</xdr:col>
      <xdr:colOff>196850</xdr:colOff>
      <xdr:row>21</xdr:row>
      <xdr:rowOff>102507</xdr:rowOff>
    </xdr:to>
    <xdr:cxnSp macro="">
      <xdr:nvCxnSpPr>
        <xdr:cNvPr id="126" name="直線コネクタ 125">
          <a:extLst>
            <a:ext uri="{FF2B5EF4-FFF2-40B4-BE49-F238E27FC236}">
              <a16:creationId xmlns:a16="http://schemas.microsoft.com/office/drawing/2014/main" id="{48349700-9D51-49D0-8489-8561353FECD5}"/>
            </a:ext>
          </a:extLst>
        </xdr:cNvPr>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39206</xdr:rowOff>
    </xdr:from>
    <xdr:ext cx="762000" cy="259045"/>
    <xdr:sp macro="" textlink="">
      <xdr:nvSpPr>
        <xdr:cNvPr id="127" name="物件費最大値テキスト">
          <a:extLst>
            <a:ext uri="{FF2B5EF4-FFF2-40B4-BE49-F238E27FC236}">
              <a16:creationId xmlns:a16="http://schemas.microsoft.com/office/drawing/2014/main" id="{9A9149E4-2DBA-400B-84E4-B55E38E63399}"/>
            </a:ext>
          </a:extLst>
        </xdr:cNvPr>
        <xdr:cNvSpPr txBox="1"/>
      </xdr:nvSpPr>
      <xdr:spPr>
        <a:xfrm>
          <a:off x="16598900" y="209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124279</xdr:rowOff>
    </xdr:from>
    <xdr:to>
      <xdr:col>82</xdr:col>
      <xdr:colOff>196850</xdr:colOff>
      <xdr:row>13</xdr:row>
      <xdr:rowOff>124279</xdr:rowOff>
    </xdr:to>
    <xdr:cxnSp macro="">
      <xdr:nvCxnSpPr>
        <xdr:cNvPr id="128" name="直線コネクタ 127">
          <a:extLst>
            <a:ext uri="{FF2B5EF4-FFF2-40B4-BE49-F238E27FC236}">
              <a16:creationId xmlns:a16="http://schemas.microsoft.com/office/drawing/2014/main" id="{64F2D234-FFB4-4A1D-B866-20C62D6D2674}"/>
            </a:ext>
          </a:extLst>
        </xdr:cNvPr>
        <xdr:cNvCxnSpPr/>
      </xdr:nvCxnSpPr>
      <xdr:spPr>
        <a:xfrm>
          <a:off x="16421100" y="2353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42636</xdr:rowOff>
    </xdr:from>
    <xdr:to>
      <xdr:col>82</xdr:col>
      <xdr:colOff>107950</xdr:colOff>
      <xdr:row>15</xdr:row>
      <xdr:rowOff>118836</xdr:rowOff>
    </xdr:to>
    <xdr:cxnSp macro="">
      <xdr:nvCxnSpPr>
        <xdr:cNvPr id="129" name="直線コネクタ 128">
          <a:extLst>
            <a:ext uri="{FF2B5EF4-FFF2-40B4-BE49-F238E27FC236}">
              <a16:creationId xmlns:a16="http://schemas.microsoft.com/office/drawing/2014/main" id="{8A5A45FB-089D-4AA5-9012-60A255AB28C2}"/>
            </a:ext>
          </a:extLst>
        </xdr:cNvPr>
        <xdr:cNvCxnSpPr/>
      </xdr:nvCxnSpPr>
      <xdr:spPr>
        <a:xfrm>
          <a:off x="15671800" y="2614386"/>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42834</xdr:rowOff>
    </xdr:from>
    <xdr:ext cx="762000" cy="259045"/>
    <xdr:sp macro="" textlink="">
      <xdr:nvSpPr>
        <xdr:cNvPr id="130" name="物件費平均値テキスト">
          <a:extLst>
            <a:ext uri="{FF2B5EF4-FFF2-40B4-BE49-F238E27FC236}">
              <a16:creationId xmlns:a16="http://schemas.microsoft.com/office/drawing/2014/main" id="{746EA675-9045-4D5E-8E2D-9CC474F1711F}"/>
            </a:ext>
          </a:extLst>
        </xdr:cNvPr>
        <xdr:cNvSpPr txBox="1"/>
      </xdr:nvSpPr>
      <xdr:spPr>
        <a:xfrm>
          <a:off x="16598900" y="2786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70757</xdr:rowOff>
    </xdr:from>
    <xdr:to>
      <xdr:col>82</xdr:col>
      <xdr:colOff>158750</xdr:colOff>
      <xdr:row>17</xdr:row>
      <xdr:rowOff>907</xdr:rowOff>
    </xdr:to>
    <xdr:sp macro="" textlink="">
      <xdr:nvSpPr>
        <xdr:cNvPr id="131" name="フローチャート: 判断 130">
          <a:extLst>
            <a:ext uri="{FF2B5EF4-FFF2-40B4-BE49-F238E27FC236}">
              <a16:creationId xmlns:a16="http://schemas.microsoft.com/office/drawing/2014/main" id="{14FADD15-2535-48B0-9ABD-875DE0CF25CE}"/>
            </a:ext>
          </a:extLst>
        </xdr:cNvPr>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170543</xdr:rowOff>
    </xdr:from>
    <xdr:to>
      <xdr:col>78</xdr:col>
      <xdr:colOff>69850</xdr:colOff>
      <xdr:row>15</xdr:row>
      <xdr:rowOff>42636</xdr:rowOff>
    </xdr:to>
    <xdr:cxnSp macro="">
      <xdr:nvCxnSpPr>
        <xdr:cNvPr id="132" name="直線コネクタ 131">
          <a:extLst>
            <a:ext uri="{FF2B5EF4-FFF2-40B4-BE49-F238E27FC236}">
              <a16:creationId xmlns:a16="http://schemas.microsoft.com/office/drawing/2014/main" id="{A4BE510E-0512-489D-996A-5186A0F352A1}"/>
            </a:ext>
          </a:extLst>
        </xdr:cNvPr>
        <xdr:cNvCxnSpPr/>
      </xdr:nvCxnSpPr>
      <xdr:spPr>
        <a:xfrm>
          <a:off x="14782800" y="257084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3" name="フローチャート: 判断 132">
          <a:extLst>
            <a:ext uri="{FF2B5EF4-FFF2-40B4-BE49-F238E27FC236}">
              <a16:creationId xmlns:a16="http://schemas.microsoft.com/office/drawing/2014/main" id="{88AC9460-088A-4684-9B2A-3185A79BAF9F}"/>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4" name="テキスト ボックス 133">
          <a:extLst>
            <a:ext uri="{FF2B5EF4-FFF2-40B4-BE49-F238E27FC236}">
              <a16:creationId xmlns:a16="http://schemas.microsoft.com/office/drawing/2014/main" id="{C095CE84-502D-4D1C-B765-F9F21799C9BD}"/>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170543</xdr:rowOff>
    </xdr:from>
    <xdr:to>
      <xdr:col>73</xdr:col>
      <xdr:colOff>180975</xdr:colOff>
      <xdr:row>15</xdr:row>
      <xdr:rowOff>53521</xdr:rowOff>
    </xdr:to>
    <xdr:cxnSp macro="">
      <xdr:nvCxnSpPr>
        <xdr:cNvPr id="135" name="直線コネクタ 134">
          <a:extLst>
            <a:ext uri="{FF2B5EF4-FFF2-40B4-BE49-F238E27FC236}">
              <a16:creationId xmlns:a16="http://schemas.microsoft.com/office/drawing/2014/main" id="{569A4023-D252-4A6F-B3E3-C9E12D85EDA2}"/>
            </a:ext>
          </a:extLst>
        </xdr:cNvPr>
        <xdr:cNvCxnSpPr/>
      </xdr:nvCxnSpPr>
      <xdr:spPr>
        <a:xfrm flipV="1">
          <a:off x="13893800" y="2570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16329</xdr:rowOff>
    </xdr:from>
    <xdr:to>
      <xdr:col>74</xdr:col>
      <xdr:colOff>31750</xdr:colOff>
      <xdr:row>16</xdr:row>
      <xdr:rowOff>117929</xdr:rowOff>
    </xdr:to>
    <xdr:sp macro="" textlink="">
      <xdr:nvSpPr>
        <xdr:cNvPr id="136" name="フローチャート: 判断 135">
          <a:extLst>
            <a:ext uri="{FF2B5EF4-FFF2-40B4-BE49-F238E27FC236}">
              <a16:creationId xmlns:a16="http://schemas.microsoft.com/office/drawing/2014/main" id="{11EC8FC1-D99A-4E30-97D3-18697956077A}"/>
            </a:ext>
          </a:extLst>
        </xdr:cNvPr>
        <xdr:cNvSpPr/>
      </xdr:nvSpPr>
      <xdr:spPr>
        <a:xfrm>
          <a:off x="14732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102706</xdr:rowOff>
    </xdr:from>
    <xdr:ext cx="762000" cy="259045"/>
    <xdr:sp macro="" textlink="">
      <xdr:nvSpPr>
        <xdr:cNvPr id="137" name="テキスト ボックス 136">
          <a:extLst>
            <a:ext uri="{FF2B5EF4-FFF2-40B4-BE49-F238E27FC236}">
              <a16:creationId xmlns:a16="http://schemas.microsoft.com/office/drawing/2014/main" id="{DE6FB678-BD95-476D-8B63-EAD0C59CEFFE}"/>
            </a:ext>
          </a:extLst>
        </xdr:cNvPr>
        <xdr:cNvSpPr txBox="1"/>
      </xdr:nvSpPr>
      <xdr:spPr>
        <a:xfrm>
          <a:off x="14401800" y="284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170543</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86584EA4-0EE6-48B3-AFCB-90E7842EB645}"/>
            </a:ext>
          </a:extLst>
        </xdr:cNvPr>
        <xdr:cNvCxnSpPr/>
      </xdr:nvCxnSpPr>
      <xdr:spPr>
        <a:xfrm>
          <a:off x="13004800" y="2570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166007</xdr:rowOff>
    </xdr:from>
    <xdr:to>
      <xdr:col>69</xdr:col>
      <xdr:colOff>142875</xdr:colOff>
      <xdr:row>16</xdr:row>
      <xdr:rowOff>96157</xdr:rowOff>
    </xdr:to>
    <xdr:sp macro="" textlink="">
      <xdr:nvSpPr>
        <xdr:cNvPr id="139" name="フローチャート: 判断 138">
          <a:extLst>
            <a:ext uri="{FF2B5EF4-FFF2-40B4-BE49-F238E27FC236}">
              <a16:creationId xmlns:a16="http://schemas.microsoft.com/office/drawing/2014/main" id="{D904CD1C-D890-476B-81E9-8A3DCD152036}"/>
            </a:ext>
          </a:extLst>
        </xdr:cNvPr>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80934</xdr:rowOff>
    </xdr:from>
    <xdr:ext cx="762000" cy="259045"/>
    <xdr:sp macro="" textlink="">
      <xdr:nvSpPr>
        <xdr:cNvPr id="140" name="テキスト ボックス 139">
          <a:extLst>
            <a:ext uri="{FF2B5EF4-FFF2-40B4-BE49-F238E27FC236}">
              <a16:creationId xmlns:a16="http://schemas.microsoft.com/office/drawing/2014/main" id="{316014BE-D7A5-48CF-9167-099B3FE159A5}"/>
            </a:ext>
          </a:extLst>
        </xdr:cNvPr>
        <xdr:cNvSpPr txBox="1"/>
      </xdr:nvSpPr>
      <xdr:spPr>
        <a:xfrm>
          <a:off x="13512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122464</xdr:rowOff>
    </xdr:from>
    <xdr:to>
      <xdr:col>65</xdr:col>
      <xdr:colOff>53975</xdr:colOff>
      <xdr:row>16</xdr:row>
      <xdr:rowOff>52614</xdr:rowOff>
    </xdr:to>
    <xdr:sp macro="" textlink="">
      <xdr:nvSpPr>
        <xdr:cNvPr id="141" name="フローチャート: 判断 140">
          <a:extLst>
            <a:ext uri="{FF2B5EF4-FFF2-40B4-BE49-F238E27FC236}">
              <a16:creationId xmlns:a16="http://schemas.microsoft.com/office/drawing/2014/main" id="{C8598987-6F02-4B01-ACC6-E45BEC27EFE3}"/>
            </a:ext>
          </a:extLst>
        </xdr:cNvPr>
        <xdr:cNvSpPr/>
      </xdr:nvSpPr>
      <xdr:spPr>
        <a:xfrm>
          <a:off x="12954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37391</xdr:rowOff>
    </xdr:from>
    <xdr:ext cx="762000" cy="259045"/>
    <xdr:sp macro="" textlink="">
      <xdr:nvSpPr>
        <xdr:cNvPr id="142" name="テキスト ボックス 141">
          <a:extLst>
            <a:ext uri="{FF2B5EF4-FFF2-40B4-BE49-F238E27FC236}">
              <a16:creationId xmlns:a16="http://schemas.microsoft.com/office/drawing/2014/main" id="{1AF49013-385A-4F7A-9B86-F5DEC25A6DD2}"/>
            </a:ext>
          </a:extLst>
        </xdr:cNvPr>
        <xdr:cNvSpPr txBox="1"/>
      </xdr:nvSpPr>
      <xdr:spPr>
        <a:xfrm>
          <a:off x="12623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2291D1E-5B9F-4222-8046-A99F4AD577D4}"/>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138709F4-5BE1-46FD-BDA7-4A0DED90843E}"/>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8861523A-08F6-406B-A38F-EB1448DB6099}"/>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4C8B41E0-4F16-42F1-90ED-9E3E9A6BDFC3}"/>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A7FC7556-4034-4FEF-A584-958D581B2D56}"/>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68036</xdr:rowOff>
    </xdr:from>
    <xdr:to>
      <xdr:col>82</xdr:col>
      <xdr:colOff>158750</xdr:colOff>
      <xdr:row>15</xdr:row>
      <xdr:rowOff>169636</xdr:rowOff>
    </xdr:to>
    <xdr:sp macro="" textlink="">
      <xdr:nvSpPr>
        <xdr:cNvPr id="148" name="楕円 147">
          <a:extLst>
            <a:ext uri="{FF2B5EF4-FFF2-40B4-BE49-F238E27FC236}">
              <a16:creationId xmlns:a16="http://schemas.microsoft.com/office/drawing/2014/main" id="{49962643-B96F-478E-B8F5-3069364D1667}"/>
            </a:ext>
          </a:extLst>
        </xdr:cNvPr>
        <xdr:cNvSpPr/>
      </xdr:nvSpPr>
      <xdr:spPr>
        <a:xfrm>
          <a:off x="164592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84563</xdr:rowOff>
    </xdr:from>
    <xdr:ext cx="762000" cy="259045"/>
    <xdr:sp macro="" textlink="">
      <xdr:nvSpPr>
        <xdr:cNvPr id="149" name="物件費該当値テキスト">
          <a:extLst>
            <a:ext uri="{FF2B5EF4-FFF2-40B4-BE49-F238E27FC236}">
              <a16:creationId xmlns:a16="http://schemas.microsoft.com/office/drawing/2014/main" id="{21BB1885-1E26-46EB-BD98-F43A4E073324}"/>
            </a:ext>
          </a:extLst>
        </xdr:cNvPr>
        <xdr:cNvSpPr txBox="1"/>
      </xdr:nvSpPr>
      <xdr:spPr>
        <a:xfrm>
          <a:off x="165989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163286</xdr:rowOff>
    </xdr:from>
    <xdr:to>
      <xdr:col>78</xdr:col>
      <xdr:colOff>120650</xdr:colOff>
      <xdr:row>15</xdr:row>
      <xdr:rowOff>93436</xdr:rowOff>
    </xdr:to>
    <xdr:sp macro="" textlink="">
      <xdr:nvSpPr>
        <xdr:cNvPr id="150" name="楕円 149">
          <a:extLst>
            <a:ext uri="{FF2B5EF4-FFF2-40B4-BE49-F238E27FC236}">
              <a16:creationId xmlns:a16="http://schemas.microsoft.com/office/drawing/2014/main" id="{E1F16B9E-F1FA-4C49-9285-272C65D7A79A}"/>
            </a:ext>
          </a:extLst>
        </xdr:cNvPr>
        <xdr:cNvSpPr/>
      </xdr:nvSpPr>
      <xdr:spPr>
        <a:xfrm>
          <a:off x="156210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103613</xdr:rowOff>
    </xdr:from>
    <xdr:ext cx="736600" cy="259045"/>
    <xdr:sp macro="" textlink="">
      <xdr:nvSpPr>
        <xdr:cNvPr id="151" name="テキスト ボックス 150">
          <a:extLst>
            <a:ext uri="{FF2B5EF4-FFF2-40B4-BE49-F238E27FC236}">
              <a16:creationId xmlns:a16="http://schemas.microsoft.com/office/drawing/2014/main" id="{DAD62E8F-F2D8-4C76-BF00-0AC0744525A8}"/>
            </a:ext>
          </a:extLst>
        </xdr:cNvPr>
        <xdr:cNvSpPr txBox="1"/>
      </xdr:nvSpPr>
      <xdr:spPr>
        <a:xfrm>
          <a:off x="15290800" y="2332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119743</xdr:rowOff>
    </xdr:from>
    <xdr:to>
      <xdr:col>74</xdr:col>
      <xdr:colOff>31750</xdr:colOff>
      <xdr:row>15</xdr:row>
      <xdr:rowOff>49893</xdr:rowOff>
    </xdr:to>
    <xdr:sp macro="" textlink="">
      <xdr:nvSpPr>
        <xdr:cNvPr id="152" name="楕円 151">
          <a:extLst>
            <a:ext uri="{FF2B5EF4-FFF2-40B4-BE49-F238E27FC236}">
              <a16:creationId xmlns:a16="http://schemas.microsoft.com/office/drawing/2014/main" id="{1A6F12BF-DF09-4E5E-986A-5C885AE971D8}"/>
            </a:ext>
          </a:extLst>
        </xdr:cNvPr>
        <xdr:cNvSpPr/>
      </xdr:nvSpPr>
      <xdr:spPr>
        <a:xfrm>
          <a:off x="14732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60070</xdr:rowOff>
    </xdr:from>
    <xdr:ext cx="762000" cy="259045"/>
    <xdr:sp macro="" textlink="">
      <xdr:nvSpPr>
        <xdr:cNvPr id="153" name="テキスト ボックス 152">
          <a:extLst>
            <a:ext uri="{FF2B5EF4-FFF2-40B4-BE49-F238E27FC236}">
              <a16:creationId xmlns:a16="http://schemas.microsoft.com/office/drawing/2014/main" id="{D9707374-3154-4DAF-A498-B9123229BF79}"/>
            </a:ext>
          </a:extLst>
        </xdr:cNvPr>
        <xdr:cNvSpPr txBox="1"/>
      </xdr:nvSpPr>
      <xdr:spPr>
        <a:xfrm>
          <a:off x="14401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2721</xdr:rowOff>
    </xdr:from>
    <xdr:to>
      <xdr:col>69</xdr:col>
      <xdr:colOff>142875</xdr:colOff>
      <xdr:row>15</xdr:row>
      <xdr:rowOff>104321</xdr:rowOff>
    </xdr:to>
    <xdr:sp macro="" textlink="">
      <xdr:nvSpPr>
        <xdr:cNvPr id="154" name="楕円 153">
          <a:extLst>
            <a:ext uri="{FF2B5EF4-FFF2-40B4-BE49-F238E27FC236}">
              <a16:creationId xmlns:a16="http://schemas.microsoft.com/office/drawing/2014/main" id="{20E0B0EE-267D-40BA-AF39-A22897CD6BB4}"/>
            </a:ext>
          </a:extLst>
        </xdr:cNvPr>
        <xdr:cNvSpPr/>
      </xdr:nvSpPr>
      <xdr:spPr>
        <a:xfrm>
          <a:off x="13843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114498</xdr:rowOff>
    </xdr:from>
    <xdr:ext cx="762000" cy="259045"/>
    <xdr:sp macro="" textlink="">
      <xdr:nvSpPr>
        <xdr:cNvPr id="155" name="テキスト ボックス 154">
          <a:extLst>
            <a:ext uri="{FF2B5EF4-FFF2-40B4-BE49-F238E27FC236}">
              <a16:creationId xmlns:a16="http://schemas.microsoft.com/office/drawing/2014/main" id="{413FA581-D4DE-4E1F-ABD9-16A6D9957AD7}"/>
            </a:ext>
          </a:extLst>
        </xdr:cNvPr>
        <xdr:cNvSpPr txBox="1"/>
      </xdr:nvSpPr>
      <xdr:spPr>
        <a:xfrm>
          <a:off x="13512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119743</xdr:rowOff>
    </xdr:from>
    <xdr:to>
      <xdr:col>65</xdr:col>
      <xdr:colOff>53975</xdr:colOff>
      <xdr:row>15</xdr:row>
      <xdr:rowOff>49893</xdr:rowOff>
    </xdr:to>
    <xdr:sp macro="" textlink="">
      <xdr:nvSpPr>
        <xdr:cNvPr id="156" name="楕円 155">
          <a:extLst>
            <a:ext uri="{FF2B5EF4-FFF2-40B4-BE49-F238E27FC236}">
              <a16:creationId xmlns:a16="http://schemas.microsoft.com/office/drawing/2014/main" id="{12464349-DAC7-42D4-AF08-2E4F4BE20E98}"/>
            </a:ext>
          </a:extLst>
        </xdr:cNvPr>
        <xdr:cNvSpPr/>
      </xdr:nvSpPr>
      <xdr:spPr>
        <a:xfrm>
          <a:off x="12954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60070</xdr:rowOff>
    </xdr:from>
    <xdr:ext cx="762000" cy="259045"/>
    <xdr:sp macro="" textlink="">
      <xdr:nvSpPr>
        <xdr:cNvPr id="157" name="テキスト ボックス 156">
          <a:extLst>
            <a:ext uri="{FF2B5EF4-FFF2-40B4-BE49-F238E27FC236}">
              <a16:creationId xmlns:a16="http://schemas.microsoft.com/office/drawing/2014/main" id="{FA84295D-25B5-404E-9AC1-9BFF6F3475FF}"/>
            </a:ext>
          </a:extLst>
        </xdr:cNvPr>
        <xdr:cNvSpPr txBox="1"/>
      </xdr:nvSpPr>
      <xdr:spPr>
        <a:xfrm>
          <a:off x="12623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1A9956AD-0FB0-42CC-B252-605FB6C4FEBF}"/>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76DCECEE-0253-4BBA-9D01-7A37A888F894}"/>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9FF5AC79-29E0-4AB8-9FEB-8AEACE6D641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46AF03A5-357C-4F69-9D1D-48D2F0ABC8F8}"/>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2A735041-28DC-41FC-8DAC-1333F445980E}"/>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87EF30A1-3C9B-4BF9-B424-ECEAB8079007}"/>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93E41B81-31A1-4B76-93FB-0232665D02BF}"/>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D2E7A8AE-8CAE-496F-BC96-EF308BDF7903}"/>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CD898A00-A643-4B61-AB84-3FB842D6E2E2}"/>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5846BCF-0D3F-46B1-B5BA-95B15360E88A}"/>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4524ED1D-AD01-4C62-A33A-9A1CEC8B5448}"/>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増、類似団体平均および全国平均に比べ高い状況が続いている。給付対象園数の増に伴う認定こども園施設型給付費等の増、生活保護費および障がい福祉サービス等給付費の伸びに伴う増などが今後も見込まれるため、より適正な執行とな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1C217EAE-B9E4-4351-AE92-9CF0D76FACCE}"/>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EC01D4C-C8D6-4B8E-893D-2175953FA9F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952C0084-9EA3-47AD-9DF7-988735F8E45F}"/>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41D25DA3-0D0A-47D9-A1AA-C096EB2A6772}"/>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689A9084-6226-45A1-A6DA-103AE3B8C089}"/>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C99D1FB5-3526-46F5-9159-4EED860073A5}"/>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77FC7FDA-DF24-466B-B41D-6124684C7822}"/>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FA072514-3601-4CEF-9836-A1525A66CDE5}"/>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9EB494F9-83FD-4DC3-83E2-729E371CBFAB}"/>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A7C3C78B-85B1-420B-B866-BBE6135CE694}"/>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76F91275-3BE3-4393-AC98-3E49891A97D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AD85C5A8-A6BB-49B7-904B-04BD22F9C8C9}"/>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24F4A8B5-67F2-4154-86AB-62B5A30D4256}"/>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DCB25758-7078-40C1-B3E2-4A51BF892E86}"/>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8F3517CF-99F5-4636-9E76-C2C4783E714D}"/>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39A78768-353D-4787-9570-5538189B5AA8}"/>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4DFC955D-85FA-4204-8364-27F50BA39118}"/>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4CF4382C-6135-4E6A-A65B-EE48E95DC312}"/>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121557</xdr:rowOff>
    </xdr:from>
    <xdr:to>
      <xdr:col>24</xdr:col>
      <xdr:colOff>25400</xdr:colOff>
      <xdr:row>61</xdr:row>
      <xdr:rowOff>69850</xdr:rowOff>
    </xdr:to>
    <xdr:cxnSp macro="">
      <xdr:nvCxnSpPr>
        <xdr:cNvPr id="187" name="直線コネクタ 186">
          <a:extLst>
            <a:ext uri="{FF2B5EF4-FFF2-40B4-BE49-F238E27FC236}">
              <a16:creationId xmlns:a16="http://schemas.microsoft.com/office/drawing/2014/main" id="{4078D49E-9E46-4319-8D59-8F02FEE94653}"/>
            </a:ext>
          </a:extLst>
        </xdr:cNvPr>
        <xdr:cNvCxnSpPr/>
      </xdr:nvCxnSpPr>
      <xdr:spPr>
        <a:xfrm flipV="1">
          <a:off x="4826000" y="9036957"/>
          <a:ext cx="0" cy="149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8" name="扶助費最小値テキスト">
          <a:extLst>
            <a:ext uri="{FF2B5EF4-FFF2-40B4-BE49-F238E27FC236}">
              <a16:creationId xmlns:a16="http://schemas.microsoft.com/office/drawing/2014/main" id="{B6253117-64FF-4BFD-9969-0E7C9EC8943C}"/>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9" name="直線コネクタ 188">
          <a:extLst>
            <a:ext uri="{FF2B5EF4-FFF2-40B4-BE49-F238E27FC236}">
              <a16:creationId xmlns:a16="http://schemas.microsoft.com/office/drawing/2014/main" id="{E79A7A58-AADC-410F-9039-C9439092F328}"/>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36484</xdr:rowOff>
    </xdr:from>
    <xdr:ext cx="762000" cy="259045"/>
    <xdr:sp macro="" textlink="">
      <xdr:nvSpPr>
        <xdr:cNvPr id="190" name="扶助費最大値テキスト">
          <a:extLst>
            <a:ext uri="{FF2B5EF4-FFF2-40B4-BE49-F238E27FC236}">
              <a16:creationId xmlns:a16="http://schemas.microsoft.com/office/drawing/2014/main" id="{73AF976A-D32B-4866-ABA5-0516709B875C}"/>
            </a:ext>
          </a:extLst>
        </xdr:cNvPr>
        <xdr:cNvSpPr txBox="1"/>
      </xdr:nvSpPr>
      <xdr:spPr>
        <a:xfrm>
          <a:off x="4914900" y="878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121557</xdr:rowOff>
    </xdr:from>
    <xdr:to>
      <xdr:col>24</xdr:col>
      <xdr:colOff>114300</xdr:colOff>
      <xdr:row>52</xdr:row>
      <xdr:rowOff>121557</xdr:rowOff>
    </xdr:to>
    <xdr:cxnSp macro="">
      <xdr:nvCxnSpPr>
        <xdr:cNvPr id="191" name="直線コネクタ 190">
          <a:extLst>
            <a:ext uri="{FF2B5EF4-FFF2-40B4-BE49-F238E27FC236}">
              <a16:creationId xmlns:a16="http://schemas.microsoft.com/office/drawing/2014/main" id="{78777861-9164-4B2D-A58E-F10CCE47C5AF}"/>
            </a:ext>
          </a:extLst>
        </xdr:cNvPr>
        <xdr:cNvCxnSpPr/>
      </xdr:nvCxnSpPr>
      <xdr:spPr>
        <a:xfrm>
          <a:off x="4737100" y="903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88900</xdr:rowOff>
    </xdr:from>
    <xdr:to>
      <xdr:col>24</xdr:col>
      <xdr:colOff>25400</xdr:colOff>
      <xdr:row>61</xdr:row>
      <xdr:rowOff>69850</xdr:rowOff>
    </xdr:to>
    <xdr:cxnSp macro="">
      <xdr:nvCxnSpPr>
        <xdr:cNvPr id="192" name="直線コネクタ 191">
          <a:extLst>
            <a:ext uri="{FF2B5EF4-FFF2-40B4-BE49-F238E27FC236}">
              <a16:creationId xmlns:a16="http://schemas.microsoft.com/office/drawing/2014/main" id="{2BD38886-32B1-4E8E-B250-9AEB6453ED95}"/>
            </a:ext>
          </a:extLst>
        </xdr:cNvPr>
        <xdr:cNvCxnSpPr/>
      </xdr:nvCxnSpPr>
      <xdr:spPr>
        <a:xfrm>
          <a:off x="3987800" y="10375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93" name="扶助費平均値テキスト">
          <a:extLst>
            <a:ext uri="{FF2B5EF4-FFF2-40B4-BE49-F238E27FC236}">
              <a16:creationId xmlns:a16="http://schemas.microsoft.com/office/drawing/2014/main" id="{09987220-3BE2-4E53-8423-904D0CE4C3F5}"/>
            </a:ext>
          </a:extLst>
        </xdr:cNvPr>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4" name="フローチャート: 判断 193">
          <a:extLst>
            <a:ext uri="{FF2B5EF4-FFF2-40B4-BE49-F238E27FC236}">
              <a16:creationId xmlns:a16="http://schemas.microsoft.com/office/drawing/2014/main" id="{00550CB8-6B15-442E-8EF5-3CBDED0EBEF5}"/>
            </a:ext>
          </a:extLst>
        </xdr:cNvPr>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151493</xdr:rowOff>
    </xdr:from>
    <xdr:to>
      <xdr:col>19</xdr:col>
      <xdr:colOff>187325</xdr:colOff>
      <xdr:row>60</xdr:row>
      <xdr:rowOff>88900</xdr:rowOff>
    </xdr:to>
    <xdr:cxnSp macro="">
      <xdr:nvCxnSpPr>
        <xdr:cNvPr id="195" name="直線コネクタ 194">
          <a:extLst>
            <a:ext uri="{FF2B5EF4-FFF2-40B4-BE49-F238E27FC236}">
              <a16:creationId xmlns:a16="http://schemas.microsoft.com/office/drawing/2014/main" id="{86FA87D8-648F-4363-A0DB-71EBE6719743}"/>
            </a:ext>
          </a:extLst>
        </xdr:cNvPr>
        <xdr:cNvCxnSpPr/>
      </xdr:nvCxnSpPr>
      <xdr:spPr>
        <a:xfrm>
          <a:off x="3098800" y="102670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48985</xdr:rowOff>
    </xdr:from>
    <xdr:to>
      <xdr:col>20</xdr:col>
      <xdr:colOff>38100</xdr:colOff>
      <xdr:row>56</xdr:row>
      <xdr:rowOff>150585</xdr:rowOff>
    </xdr:to>
    <xdr:sp macro="" textlink="">
      <xdr:nvSpPr>
        <xdr:cNvPr id="196" name="フローチャート: 判断 195">
          <a:extLst>
            <a:ext uri="{FF2B5EF4-FFF2-40B4-BE49-F238E27FC236}">
              <a16:creationId xmlns:a16="http://schemas.microsoft.com/office/drawing/2014/main" id="{6D232B69-1F8F-473C-97E5-5D4E4CAB6F13}"/>
            </a:ext>
          </a:extLst>
        </xdr:cNvPr>
        <xdr:cNvSpPr/>
      </xdr:nvSpPr>
      <xdr:spPr>
        <a:xfrm>
          <a:off x="3937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160762</xdr:rowOff>
    </xdr:from>
    <xdr:ext cx="736600" cy="259045"/>
    <xdr:sp macro="" textlink="">
      <xdr:nvSpPr>
        <xdr:cNvPr id="197" name="テキスト ボックス 196">
          <a:extLst>
            <a:ext uri="{FF2B5EF4-FFF2-40B4-BE49-F238E27FC236}">
              <a16:creationId xmlns:a16="http://schemas.microsoft.com/office/drawing/2014/main" id="{C42E15F9-D94B-4E33-947E-8333B547C9FF}"/>
            </a:ext>
          </a:extLst>
        </xdr:cNvPr>
        <xdr:cNvSpPr txBox="1"/>
      </xdr:nvSpPr>
      <xdr:spPr>
        <a:xfrm>
          <a:off x="3606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53522</xdr:rowOff>
    </xdr:from>
    <xdr:to>
      <xdr:col>15</xdr:col>
      <xdr:colOff>98425</xdr:colOff>
      <xdr:row>59</xdr:row>
      <xdr:rowOff>151493</xdr:rowOff>
    </xdr:to>
    <xdr:cxnSp macro="">
      <xdr:nvCxnSpPr>
        <xdr:cNvPr id="198" name="直線コネクタ 197">
          <a:extLst>
            <a:ext uri="{FF2B5EF4-FFF2-40B4-BE49-F238E27FC236}">
              <a16:creationId xmlns:a16="http://schemas.microsoft.com/office/drawing/2014/main" id="{3B2EC202-A72E-489D-AAE1-B1C01E86656A}"/>
            </a:ext>
          </a:extLst>
        </xdr:cNvPr>
        <xdr:cNvCxnSpPr/>
      </xdr:nvCxnSpPr>
      <xdr:spPr>
        <a:xfrm>
          <a:off x="2209800" y="10169072"/>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9" name="フローチャート: 判断 198">
          <a:extLst>
            <a:ext uri="{FF2B5EF4-FFF2-40B4-BE49-F238E27FC236}">
              <a16:creationId xmlns:a16="http://schemas.microsoft.com/office/drawing/2014/main" id="{34029AED-A29B-49DC-B2D6-D8B90A7B0AD7}"/>
            </a:ext>
          </a:extLst>
        </xdr:cNvPr>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200" name="テキスト ボックス 199">
          <a:extLst>
            <a:ext uri="{FF2B5EF4-FFF2-40B4-BE49-F238E27FC236}">
              <a16:creationId xmlns:a16="http://schemas.microsoft.com/office/drawing/2014/main" id="{387261DA-C55A-479B-9364-5151476CE780}"/>
            </a:ext>
          </a:extLst>
        </xdr:cNvPr>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53522</xdr:rowOff>
    </xdr:from>
    <xdr:to>
      <xdr:col>11</xdr:col>
      <xdr:colOff>9525</xdr:colOff>
      <xdr:row>59</xdr:row>
      <xdr:rowOff>75293</xdr:rowOff>
    </xdr:to>
    <xdr:cxnSp macro="">
      <xdr:nvCxnSpPr>
        <xdr:cNvPr id="201" name="直線コネクタ 200">
          <a:extLst>
            <a:ext uri="{FF2B5EF4-FFF2-40B4-BE49-F238E27FC236}">
              <a16:creationId xmlns:a16="http://schemas.microsoft.com/office/drawing/2014/main" id="{3FBE670E-DF81-4EE2-B3ED-EB2E0C4A079F}"/>
            </a:ext>
          </a:extLst>
        </xdr:cNvPr>
        <xdr:cNvCxnSpPr/>
      </xdr:nvCxnSpPr>
      <xdr:spPr>
        <a:xfrm flipV="1">
          <a:off x="1320800" y="101690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202" name="フローチャート: 判断 201">
          <a:extLst>
            <a:ext uri="{FF2B5EF4-FFF2-40B4-BE49-F238E27FC236}">
              <a16:creationId xmlns:a16="http://schemas.microsoft.com/office/drawing/2014/main" id="{E81BCC59-2F98-4C1E-AA3C-736303E0008F}"/>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203" name="テキスト ボックス 202">
          <a:extLst>
            <a:ext uri="{FF2B5EF4-FFF2-40B4-BE49-F238E27FC236}">
              <a16:creationId xmlns:a16="http://schemas.microsoft.com/office/drawing/2014/main" id="{3B55E039-05B7-4F06-BC43-9B9160ADC0DD}"/>
            </a:ext>
          </a:extLst>
        </xdr:cNvPr>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C1535C3E-29B1-4971-BD8C-0E6CE854C259}"/>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9AD1B5A5-D4AC-46F5-8EA6-6792D55BAA1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5BFD0C92-7540-4EEC-BCA4-66BCF9D317DC}"/>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4AC295D5-E3B4-4939-BFD3-266460AFD3EE}"/>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F312EA93-3947-4463-AD76-8E8928B1F6D4}"/>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E504BBD0-2ED9-47A8-A7ED-4D7E60FC682E}"/>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A63A3B7E-8902-4009-BD62-36C9C5F1B1DD}"/>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11" name="楕円 210">
          <a:extLst>
            <a:ext uri="{FF2B5EF4-FFF2-40B4-BE49-F238E27FC236}">
              <a16:creationId xmlns:a16="http://schemas.microsoft.com/office/drawing/2014/main" id="{606AFD1E-9C55-400A-B6B6-A32E9E0A29BB}"/>
            </a:ext>
          </a:extLst>
        </xdr:cNvPr>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12" name="扶助費該当値テキスト">
          <a:extLst>
            <a:ext uri="{FF2B5EF4-FFF2-40B4-BE49-F238E27FC236}">
              <a16:creationId xmlns:a16="http://schemas.microsoft.com/office/drawing/2014/main" id="{3413022B-BEB5-471E-866A-17EFA4736308}"/>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13" name="楕円 212">
          <a:extLst>
            <a:ext uri="{FF2B5EF4-FFF2-40B4-BE49-F238E27FC236}">
              <a16:creationId xmlns:a16="http://schemas.microsoft.com/office/drawing/2014/main" id="{C8E987D2-FD5D-41B2-9829-713488017892}"/>
            </a:ext>
          </a:extLst>
        </xdr:cNvPr>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14" name="テキスト ボックス 213">
          <a:extLst>
            <a:ext uri="{FF2B5EF4-FFF2-40B4-BE49-F238E27FC236}">
              <a16:creationId xmlns:a16="http://schemas.microsoft.com/office/drawing/2014/main" id="{3E0A40FF-1AC8-4F3F-B921-52666737E6E8}"/>
            </a:ext>
          </a:extLst>
        </xdr:cNvPr>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100693</xdr:rowOff>
    </xdr:from>
    <xdr:to>
      <xdr:col>15</xdr:col>
      <xdr:colOff>149225</xdr:colOff>
      <xdr:row>60</xdr:row>
      <xdr:rowOff>30843</xdr:rowOff>
    </xdr:to>
    <xdr:sp macro="" textlink="">
      <xdr:nvSpPr>
        <xdr:cNvPr id="215" name="楕円 214">
          <a:extLst>
            <a:ext uri="{FF2B5EF4-FFF2-40B4-BE49-F238E27FC236}">
              <a16:creationId xmlns:a16="http://schemas.microsoft.com/office/drawing/2014/main" id="{B7A7C5F0-A2A0-4905-B01A-CBE53BC4116D}"/>
            </a:ext>
          </a:extLst>
        </xdr:cNvPr>
        <xdr:cNvSpPr/>
      </xdr:nvSpPr>
      <xdr:spPr>
        <a:xfrm>
          <a:off x="3048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15620</xdr:rowOff>
    </xdr:from>
    <xdr:ext cx="762000" cy="259045"/>
    <xdr:sp macro="" textlink="">
      <xdr:nvSpPr>
        <xdr:cNvPr id="216" name="テキスト ボックス 215">
          <a:extLst>
            <a:ext uri="{FF2B5EF4-FFF2-40B4-BE49-F238E27FC236}">
              <a16:creationId xmlns:a16="http://schemas.microsoft.com/office/drawing/2014/main" id="{AC38DA46-637C-4030-9819-3247FAF1E8B4}"/>
            </a:ext>
          </a:extLst>
        </xdr:cNvPr>
        <xdr:cNvSpPr txBox="1"/>
      </xdr:nvSpPr>
      <xdr:spPr>
        <a:xfrm>
          <a:off x="2717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2722</xdr:rowOff>
    </xdr:from>
    <xdr:to>
      <xdr:col>11</xdr:col>
      <xdr:colOff>60325</xdr:colOff>
      <xdr:row>59</xdr:row>
      <xdr:rowOff>104322</xdr:rowOff>
    </xdr:to>
    <xdr:sp macro="" textlink="">
      <xdr:nvSpPr>
        <xdr:cNvPr id="217" name="楕円 216">
          <a:extLst>
            <a:ext uri="{FF2B5EF4-FFF2-40B4-BE49-F238E27FC236}">
              <a16:creationId xmlns:a16="http://schemas.microsoft.com/office/drawing/2014/main" id="{BA1C9439-BDC3-47EF-9904-C3FCF46AC82A}"/>
            </a:ext>
          </a:extLst>
        </xdr:cNvPr>
        <xdr:cNvSpPr/>
      </xdr:nvSpPr>
      <xdr:spPr>
        <a:xfrm>
          <a:off x="2159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89099</xdr:rowOff>
    </xdr:from>
    <xdr:ext cx="762000" cy="259045"/>
    <xdr:sp macro="" textlink="">
      <xdr:nvSpPr>
        <xdr:cNvPr id="218" name="テキスト ボックス 217">
          <a:extLst>
            <a:ext uri="{FF2B5EF4-FFF2-40B4-BE49-F238E27FC236}">
              <a16:creationId xmlns:a16="http://schemas.microsoft.com/office/drawing/2014/main" id="{4AA402A4-28DA-4AB6-B76F-71AFF6618542}"/>
            </a:ext>
          </a:extLst>
        </xdr:cNvPr>
        <xdr:cNvSpPr txBox="1"/>
      </xdr:nvSpPr>
      <xdr:spPr>
        <a:xfrm>
          <a:off x="1828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24493</xdr:rowOff>
    </xdr:from>
    <xdr:to>
      <xdr:col>6</xdr:col>
      <xdr:colOff>171450</xdr:colOff>
      <xdr:row>59</xdr:row>
      <xdr:rowOff>126093</xdr:rowOff>
    </xdr:to>
    <xdr:sp macro="" textlink="">
      <xdr:nvSpPr>
        <xdr:cNvPr id="219" name="楕円 218">
          <a:extLst>
            <a:ext uri="{FF2B5EF4-FFF2-40B4-BE49-F238E27FC236}">
              <a16:creationId xmlns:a16="http://schemas.microsoft.com/office/drawing/2014/main" id="{C7E442A3-A0A9-4711-9CEA-00887C13DCE9}"/>
            </a:ext>
          </a:extLst>
        </xdr:cNvPr>
        <xdr:cNvSpPr/>
      </xdr:nvSpPr>
      <xdr:spPr>
        <a:xfrm>
          <a:off x="1270000" y="1014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110870</xdr:rowOff>
    </xdr:from>
    <xdr:ext cx="762000" cy="259045"/>
    <xdr:sp macro="" textlink="">
      <xdr:nvSpPr>
        <xdr:cNvPr id="220" name="テキスト ボックス 219">
          <a:extLst>
            <a:ext uri="{FF2B5EF4-FFF2-40B4-BE49-F238E27FC236}">
              <a16:creationId xmlns:a16="http://schemas.microsoft.com/office/drawing/2014/main" id="{FB7450BA-842B-47B6-AE59-B7CD435836A0}"/>
            </a:ext>
          </a:extLst>
        </xdr:cNvPr>
        <xdr:cNvSpPr txBox="1"/>
      </xdr:nvSpPr>
      <xdr:spPr>
        <a:xfrm>
          <a:off x="939800" y="102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B7A599EB-F503-478F-A6DB-0991B9371D8F}"/>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954D78B9-A641-42B7-8ACC-CB31167CEDE7}"/>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8E0704E8-0C6F-412E-96E7-4FEBA9A16CD6}"/>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FD83284-E810-4200-A99E-BE2EC6698DC1}"/>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870B642A-1DB0-4B2C-B464-383F12AC07E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7CF82A6F-191B-4BA5-9D3B-E078CBE951B5}"/>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895F576A-1593-4ECB-B778-2284C106A981}"/>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4D5982C6-19D4-4053-B57D-E0BC957D270B}"/>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FE507C5D-D60E-4180-8F25-E96F0523FD88}"/>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2CC22D5D-D001-4475-9070-93BF94FB545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5C773C4E-2625-4578-8DF9-4915A6B4BD61}"/>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ポイントの減、類似団体および全国平均を下回っている。主に沖縄都市モノレール株式会社追加出資金の</a:t>
          </a:r>
          <a:r>
            <a:rPr kumimoji="1" lang="en-US" altLang="ja-JP" sz="1300">
              <a:latin typeface="ＭＳ Ｐゴシック" panose="020B0600070205080204" pitchFamily="50" charset="-128"/>
              <a:ea typeface="ＭＳ Ｐゴシック" panose="020B0600070205080204" pitchFamily="50" charset="-128"/>
            </a:rPr>
            <a:t>263,500</a:t>
          </a:r>
          <a:r>
            <a:rPr kumimoji="1" lang="ja-JP" altLang="en-US" sz="1300">
              <a:latin typeface="ＭＳ Ｐゴシック" panose="020B0600070205080204" pitchFamily="50" charset="-128"/>
              <a:ea typeface="ＭＳ Ｐゴシック" panose="020B0600070205080204" pitchFamily="50" charset="-128"/>
            </a:rPr>
            <a:t>千円の減等によるものである。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E7AE8BD0-A04E-4339-95C1-3F42BD43D448}"/>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23A5B1D5-6CEE-4992-9AAD-292988A3DFD1}"/>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E595246F-B2E8-40C3-BAFD-A07D551B1CAC}"/>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E457A0FE-B68F-4A77-A914-BAAA17099659}"/>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DF024F3E-33EC-42F4-AB66-883F0D5E93D4}"/>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5A2C7668-E900-41BC-8AE8-8C2F7130768E}"/>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4BB5F4A0-B207-4CC8-BD7C-4127A1CC8222}"/>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F0145439-13E8-4B08-A74C-C4DB6C0FDA4D}"/>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8F9C780F-C515-4677-A139-F3E8561C4C95}"/>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4A1BE547-CCD6-4E87-A3A5-E1BFB4AADEEF}"/>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59094C9E-56EB-4B3B-90ED-6E41D00CABC8}"/>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FB48F826-830D-4F1F-A373-C3E62E6D731C}"/>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CF6C73D8-4FC8-4D22-89F4-14275395F636}"/>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51FF8CCF-EA2D-4A3E-9D2A-5541F8123FEA}"/>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7544742A-5301-47CD-B205-F00C91D82A5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F8E77F62-DDEA-4C4A-BDEA-CF5018F98174}"/>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19050</xdr:rowOff>
    </xdr:from>
    <xdr:to>
      <xdr:col>82</xdr:col>
      <xdr:colOff>107950</xdr:colOff>
      <xdr:row>62</xdr:row>
      <xdr:rowOff>38100</xdr:rowOff>
    </xdr:to>
    <xdr:cxnSp macro="">
      <xdr:nvCxnSpPr>
        <xdr:cNvPr id="248" name="直線コネクタ 247">
          <a:extLst>
            <a:ext uri="{FF2B5EF4-FFF2-40B4-BE49-F238E27FC236}">
              <a16:creationId xmlns:a16="http://schemas.microsoft.com/office/drawing/2014/main" id="{AE0B8E5B-5083-4D7F-9EFB-72E4CBE85A31}"/>
            </a:ext>
          </a:extLst>
        </xdr:cNvPr>
        <xdr:cNvCxnSpPr/>
      </xdr:nvCxnSpPr>
      <xdr:spPr>
        <a:xfrm flipV="1">
          <a:off x="16510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10177</xdr:rowOff>
    </xdr:from>
    <xdr:ext cx="762000" cy="259045"/>
    <xdr:sp macro="" textlink="">
      <xdr:nvSpPr>
        <xdr:cNvPr id="249" name="その他最小値テキスト">
          <a:extLst>
            <a:ext uri="{FF2B5EF4-FFF2-40B4-BE49-F238E27FC236}">
              <a16:creationId xmlns:a16="http://schemas.microsoft.com/office/drawing/2014/main" id="{0FDCE934-D91F-406F-BE92-42D820EC7178}"/>
            </a:ext>
          </a:extLst>
        </xdr:cNvPr>
        <xdr:cNvSpPr txBox="1"/>
      </xdr:nvSpPr>
      <xdr:spPr>
        <a:xfrm>
          <a:off x="16598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38100</xdr:rowOff>
    </xdr:from>
    <xdr:to>
      <xdr:col>82</xdr:col>
      <xdr:colOff>196850</xdr:colOff>
      <xdr:row>62</xdr:row>
      <xdr:rowOff>38100</xdr:rowOff>
    </xdr:to>
    <xdr:cxnSp macro="">
      <xdr:nvCxnSpPr>
        <xdr:cNvPr id="250" name="直線コネクタ 249">
          <a:extLst>
            <a:ext uri="{FF2B5EF4-FFF2-40B4-BE49-F238E27FC236}">
              <a16:creationId xmlns:a16="http://schemas.microsoft.com/office/drawing/2014/main" id="{89E9BD48-5499-4371-BD8B-90589D72630C}"/>
            </a:ext>
          </a:extLst>
        </xdr:cNvPr>
        <xdr:cNvCxnSpPr/>
      </xdr:nvCxnSpPr>
      <xdr:spPr>
        <a:xfrm>
          <a:off x="16421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105427</xdr:rowOff>
    </xdr:from>
    <xdr:ext cx="762000" cy="259045"/>
    <xdr:sp macro="" textlink="">
      <xdr:nvSpPr>
        <xdr:cNvPr id="251" name="その他最大値テキスト">
          <a:extLst>
            <a:ext uri="{FF2B5EF4-FFF2-40B4-BE49-F238E27FC236}">
              <a16:creationId xmlns:a16="http://schemas.microsoft.com/office/drawing/2014/main" id="{8FBF0CC7-A527-454A-8363-3044EDF5E53D}"/>
            </a:ext>
          </a:extLst>
        </xdr:cNvPr>
        <xdr:cNvSpPr txBox="1"/>
      </xdr:nvSpPr>
      <xdr:spPr>
        <a:xfrm>
          <a:off x="16598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19050</xdr:rowOff>
    </xdr:from>
    <xdr:to>
      <xdr:col>82</xdr:col>
      <xdr:colOff>196850</xdr:colOff>
      <xdr:row>53</xdr:row>
      <xdr:rowOff>19050</xdr:rowOff>
    </xdr:to>
    <xdr:cxnSp macro="">
      <xdr:nvCxnSpPr>
        <xdr:cNvPr id="252" name="直線コネクタ 251">
          <a:extLst>
            <a:ext uri="{FF2B5EF4-FFF2-40B4-BE49-F238E27FC236}">
              <a16:creationId xmlns:a16="http://schemas.microsoft.com/office/drawing/2014/main" id="{2CF66B94-2944-4BF2-BD06-7F85F39A8D47}"/>
            </a:ext>
          </a:extLst>
        </xdr:cNvPr>
        <xdr:cNvCxnSpPr/>
      </xdr:nvCxnSpPr>
      <xdr:spPr>
        <a:xfrm>
          <a:off x="16421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107950</xdr:rowOff>
    </xdr:from>
    <xdr:to>
      <xdr:col>82</xdr:col>
      <xdr:colOff>107950</xdr:colOff>
      <xdr:row>57</xdr:row>
      <xdr:rowOff>120650</xdr:rowOff>
    </xdr:to>
    <xdr:cxnSp macro="">
      <xdr:nvCxnSpPr>
        <xdr:cNvPr id="253" name="直線コネクタ 252">
          <a:extLst>
            <a:ext uri="{FF2B5EF4-FFF2-40B4-BE49-F238E27FC236}">
              <a16:creationId xmlns:a16="http://schemas.microsoft.com/office/drawing/2014/main" id="{6B22BD6F-8E20-4CC6-A139-E4DD1FD09EC5}"/>
            </a:ext>
          </a:extLst>
        </xdr:cNvPr>
        <xdr:cNvCxnSpPr/>
      </xdr:nvCxnSpPr>
      <xdr:spPr>
        <a:xfrm flipV="1">
          <a:off x="15671800" y="9880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4" name="その他平均値テキスト">
          <a:extLst>
            <a:ext uri="{FF2B5EF4-FFF2-40B4-BE49-F238E27FC236}">
              <a16:creationId xmlns:a16="http://schemas.microsoft.com/office/drawing/2014/main" id="{F99239BA-6DF1-4D6C-9B5A-F52EB2FC1C8F}"/>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5" name="フローチャート: 判断 254">
          <a:extLst>
            <a:ext uri="{FF2B5EF4-FFF2-40B4-BE49-F238E27FC236}">
              <a16:creationId xmlns:a16="http://schemas.microsoft.com/office/drawing/2014/main" id="{9E56C8E2-5D29-4A00-B67F-E6E037F05BC2}"/>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69850</xdr:rowOff>
    </xdr:from>
    <xdr:to>
      <xdr:col>78</xdr:col>
      <xdr:colOff>69850</xdr:colOff>
      <xdr:row>57</xdr:row>
      <xdr:rowOff>120650</xdr:rowOff>
    </xdr:to>
    <xdr:cxnSp macro="">
      <xdr:nvCxnSpPr>
        <xdr:cNvPr id="256" name="直線コネクタ 255">
          <a:extLst>
            <a:ext uri="{FF2B5EF4-FFF2-40B4-BE49-F238E27FC236}">
              <a16:creationId xmlns:a16="http://schemas.microsoft.com/office/drawing/2014/main" id="{D487190C-52E4-4995-A543-A2148338D6DC}"/>
            </a:ext>
          </a:extLst>
        </xdr:cNvPr>
        <xdr:cNvCxnSpPr/>
      </xdr:nvCxnSpPr>
      <xdr:spPr>
        <a:xfrm>
          <a:off x="14782800" y="9842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38100</xdr:rowOff>
    </xdr:from>
    <xdr:to>
      <xdr:col>78</xdr:col>
      <xdr:colOff>120650</xdr:colOff>
      <xdr:row>58</xdr:row>
      <xdr:rowOff>139700</xdr:rowOff>
    </xdr:to>
    <xdr:sp macro="" textlink="">
      <xdr:nvSpPr>
        <xdr:cNvPr id="257" name="フローチャート: 判断 256">
          <a:extLst>
            <a:ext uri="{FF2B5EF4-FFF2-40B4-BE49-F238E27FC236}">
              <a16:creationId xmlns:a16="http://schemas.microsoft.com/office/drawing/2014/main" id="{C697B303-CCF8-461A-9EF0-F32A34EF0E6A}"/>
            </a:ext>
          </a:extLst>
        </xdr:cNvPr>
        <xdr:cNvSpPr/>
      </xdr:nvSpPr>
      <xdr:spPr>
        <a:xfrm>
          <a:off x="15621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124477</xdr:rowOff>
    </xdr:from>
    <xdr:ext cx="736600" cy="259045"/>
    <xdr:sp macro="" textlink="">
      <xdr:nvSpPr>
        <xdr:cNvPr id="258" name="テキスト ボックス 257">
          <a:extLst>
            <a:ext uri="{FF2B5EF4-FFF2-40B4-BE49-F238E27FC236}">
              <a16:creationId xmlns:a16="http://schemas.microsoft.com/office/drawing/2014/main" id="{9BDE33C0-4313-448C-9B86-9ED92C21372D}"/>
            </a:ext>
          </a:extLst>
        </xdr:cNvPr>
        <xdr:cNvSpPr txBox="1"/>
      </xdr:nvSpPr>
      <xdr:spPr>
        <a:xfrm>
          <a:off x="15290800" y="1006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57</xdr:row>
      <xdr:rowOff>69850</xdr:rowOff>
    </xdr:to>
    <xdr:cxnSp macro="">
      <xdr:nvCxnSpPr>
        <xdr:cNvPr id="259" name="直線コネクタ 258">
          <a:extLst>
            <a:ext uri="{FF2B5EF4-FFF2-40B4-BE49-F238E27FC236}">
              <a16:creationId xmlns:a16="http://schemas.microsoft.com/office/drawing/2014/main" id="{27417013-3246-47B2-A2E7-7FB1B90BD295}"/>
            </a:ext>
          </a:extLst>
        </xdr:cNvPr>
        <xdr:cNvCxnSpPr/>
      </xdr:nvCxnSpPr>
      <xdr:spPr>
        <a:xfrm>
          <a:off x="13893800" y="9753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60" name="フローチャート: 判断 259">
          <a:extLst>
            <a:ext uri="{FF2B5EF4-FFF2-40B4-BE49-F238E27FC236}">
              <a16:creationId xmlns:a16="http://schemas.microsoft.com/office/drawing/2014/main" id="{D80D30D4-EF91-4AAA-807D-949165C41748}"/>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61" name="テキスト ボックス 260">
          <a:extLst>
            <a:ext uri="{FF2B5EF4-FFF2-40B4-BE49-F238E27FC236}">
              <a16:creationId xmlns:a16="http://schemas.microsoft.com/office/drawing/2014/main" id="{70CFB4CC-1522-477C-8A7F-D477C1F4CA4D}"/>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152400</xdr:rowOff>
    </xdr:to>
    <xdr:cxnSp macro="">
      <xdr:nvCxnSpPr>
        <xdr:cNvPr id="262" name="直線コネクタ 261">
          <a:extLst>
            <a:ext uri="{FF2B5EF4-FFF2-40B4-BE49-F238E27FC236}">
              <a16:creationId xmlns:a16="http://schemas.microsoft.com/office/drawing/2014/main" id="{89C8F99B-6F45-4833-880E-67757C75F5D9}"/>
            </a:ext>
          </a:extLst>
        </xdr:cNvPr>
        <xdr:cNvCxnSpPr/>
      </xdr:nvCxnSpPr>
      <xdr:spPr>
        <a:xfrm>
          <a:off x="13004800" y="9728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158750</xdr:rowOff>
    </xdr:from>
    <xdr:to>
      <xdr:col>69</xdr:col>
      <xdr:colOff>142875</xdr:colOff>
      <xdr:row>58</xdr:row>
      <xdr:rowOff>88900</xdr:rowOff>
    </xdr:to>
    <xdr:sp macro="" textlink="">
      <xdr:nvSpPr>
        <xdr:cNvPr id="263" name="フローチャート: 判断 262">
          <a:extLst>
            <a:ext uri="{FF2B5EF4-FFF2-40B4-BE49-F238E27FC236}">
              <a16:creationId xmlns:a16="http://schemas.microsoft.com/office/drawing/2014/main" id="{37277883-7A5C-43C4-ACC9-1C1B2334CB31}"/>
            </a:ext>
          </a:extLst>
        </xdr:cNvPr>
        <xdr:cNvSpPr/>
      </xdr:nvSpPr>
      <xdr:spPr>
        <a:xfrm>
          <a:off x="13843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FCE56AF7-8DBA-4F29-8B26-53588AE261CC}"/>
            </a:ext>
          </a:extLst>
        </xdr:cNvPr>
        <xdr:cNvSpPr txBox="1"/>
      </xdr:nvSpPr>
      <xdr:spPr>
        <a:xfrm>
          <a:off x="13512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107950</xdr:rowOff>
    </xdr:from>
    <xdr:to>
      <xdr:col>65</xdr:col>
      <xdr:colOff>53975</xdr:colOff>
      <xdr:row>58</xdr:row>
      <xdr:rowOff>38100</xdr:rowOff>
    </xdr:to>
    <xdr:sp macro="" textlink="">
      <xdr:nvSpPr>
        <xdr:cNvPr id="265" name="フローチャート: 判断 264">
          <a:extLst>
            <a:ext uri="{FF2B5EF4-FFF2-40B4-BE49-F238E27FC236}">
              <a16:creationId xmlns:a16="http://schemas.microsoft.com/office/drawing/2014/main" id="{4C1E2B04-A1C3-4404-809F-57D37641E135}"/>
            </a:ext>
          </a:extLst>
        </xdr:cNvPr>
        <xdr:cNvSpPr/>
      </xdr:nvSpPr>
      <xdr:spPr>
        <a:xfrm>
          <a:off x="12954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22877</xdr:rowOff>
    </xdr:from>
    <xdr:ext cx="762000" cy="259045"/>
    <xdr:sp macro="" textlink="">
      <xdr:nvSpPr>
        <xdr:cNvPr id="266" name="テキスト ボックス 265">
          <a:extLst>
            <a:ext uri="{FF2B5EF4-FFF2-40B4-BE49-F238E27FC236}">
              <a16:creationId xmlns:a16="http://schemas.microsoft.com/office/drawing/2014/main" id="{B73FC1FB-4D6C-471F-ABFA-CA1200F3DFE5}"/>
            </a:ext>
          </a:extLst>
        </xdr:cNvPr>
        <xdr:cNvSpPr txBox="1"/>
      </xdr:nvSpPr>
      <xdr:spPr>
        <a:xfrm>
          <a:off x="12623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E4EED724-73A3-4425-B4AD-F36442C7762A}"/>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900C8BCA-AAF7-4171-BF63-3C9A42DEC3E6}"/>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855B4739-780B-4CE6-909F-26CD37A6E849}"/>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40C7D84A-C484-4A7B-8C9B-523972E59AF9}"/>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6CF99F-1882-4DEF-9B82-85E1D1D12D93}"/>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57150</xdr:rowOff>
    </xdr:from>
    <xdr:to>
      <xdr:col>82</xdr:col>
      <xdr:colOff>158750</xdr:colOff>
      <xdr:row>57</xdr:row>
      <xdr:rowOff>158750</xdr:rowOff>
    </xdr:to>
    <xdr:sp macro="" textlink="">
      <xdr:nvSpPr>
        <xdr:cNvPr id="272" name="楕円 271">
          <a:extLst>
            <a:ext uri="{FF2B5EF4-FFF2-40B4-BE49-F238E27FC236}">
              <a16:creationId xmlns:a16="http://schemas.microsoft.com/office/drawing/2014/main" id="{32D2E714-6CEF-4A95-A0A3-CB87FEFB5F07}"/>
            </a:ext>
          </a:extLst>
        </xdr:cNvPr>
        <xdr:cNvSpPr/>
      </xdr:nvSpPr>
      <xdr:spPr>
        <a:xfrm>
          <a:off x="16459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73677</xdr:rowOff>
    </xdr:from>
    <xdr:ext cx="762000" cy="259045"/>
    <xdr:sp macro="" textlink="">
      <xdr:nvSpPr>
        <xdr:cNvPr id="273" name="その他該当値テキスト">
          <a:extLst>
            <a:ext uri="{FF2B5EF4-FFF2-40B4-BE49-F238E27FC236}">
              <a16:creationId xmlns:a16="http://schemas.microsoft.com/office/drawing/2014/main" id="{44730586-C0A6-42A1-BAFE-231D2FAE4DF2}"/>
            </a:ext>
          </a:extLst>
        </xdr:cNvPr>
        <xdr:cNvSpPr txBox="1"/>
      </xdr:nvSpPr>
      <xdr:spPr>
        <a:xfrm>
          <a:off x="165989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69850</xdr:rowOff>
    </xdr:from>
    <xdr:to>
      <xdr:col>78</xdr:col>
      <xdr:colOff>120650</xdr:colOff>
      <xdr:row>58</xdr:row>
      <xdr:rowOff>0</xdr:rowOff>
    </xdr:to>
    <xdr:sp macro="" textlink="">
      <xdr:nvSpPr>
        <xdr:cNvPr id="274" name="楕円 273">
          <a:extLst>
            <a:ext uri="{FF2B5EF4-FFF2-40B4-BE49-F238E27FC236}">
              <a16:creationId xmlns:a16="http://schemas.microsoft.com/office/drawing/2014/main" id="{441092ED-72C1-4FB6-9A4B-C6C5FD73379B}"/>
            </a:ext>
          </a:extLst>
        </xdr:cNvPr>
        <xdr:cNvSpPr/>
      </xdr:nvSpPr>
      <xdr:spPr>
        <a:xfrm>
          <a:off x="15621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10177</xdr:rowOff>
    </xdr:from>
    <xdr:ext cx="736600" cy="259045"/>
    <xdr:sp macro="" textlink="">
      <xdr:nvSpPr>
        <xdr:cNvPr id="275" name="テキスト ボックス 274">
          <a:extLst>
            <a:ext uri="{FF2B5EF4-FFF2-40B4-BE49-F238E27FC236}">
              <a16:creationId xmlns:a16="http://schemas.microsoft.com/office/drawing/2014/main" id="{C659CE88-7A38-4E99-93F3-F830888F76E9}"/>
            </a:ext>
          </a:extLst>
        </xdr:cNvPr>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19050</xdr:rowOff>
    </xdr:from>
    <xdr:to>
      <xdr:col>74</xdr:col>
      <xdr:colOff>31750</xdr:colOff>
      <xdr:row>57</xdr:row>
      <xdr:rowOff>120650</xdr:rowOff>
    </xdr:to>
    <xdr:sp macro="" textlink="">
      <xdr:nvSpPr>
        <xdr:cNvPr id="276" name="楕円 275">
          <a:extLst>
            <a:ext uri="{FF2B5EF4-FFF2-40B4-BE49-F238E27FC236}">
              <a16:creationId xmlns:a16="http://schemas.microsoft.com/office/drawing/2014/main" id="{BE1E8360-0001-4E18-BA73-47A06EECCD80}"/>
            </a:ext>
          </a:extLst>
        </xdr:cNvPr>
        <xdr:cNvSpPr/>
      </xdr:nvSpPr>
      <xdr:spPr>
        <a:xfrm>
          <a:off x="14732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77" name="テキスト ボックス 276">
          <a:extLst>
            <a:ext uri="{FF2B5EF4-FFF2-40B4-BE49-F238E27FC236}">
              <a16:creationId xmlns:a16="http://schemas.microsoft.com/office/drawing/2014/main" id="{2E0C355D-689E-4BE6-904D-224D20248F7D}"/>
            </a:ext>
          </a:extLst>
        </xdr:cNvPr>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101600</xdr:rowOff>
    </xdr:from>
    <xdr:to>
      <xdr:col>69</xdr:col>
      <xdr:colOff>142875</xdr:colOff>
      <xdr:row>57</xdr:row>
      <xdr:rowOff>31750</xdr:rowOff>
    </xdr:to>
    <xdr:sp macro="" textlink="">
      <xdr:nvSpPr>
        <xdr:cNvPr id="278" name="楕円 277">
          <a:extLst>
            <a:ext uri="{FF2B5EF4-FFF2-40B4-BE49-F238E27FC236}">
              <a16:creationId xmlns:a16="http://schemas.microsoft.com/office/drawing/2014/main" id="{4869258F-D5F6-48F5-8911-2401BA869953}"/>
            </a:ext>
          </a:extLst>
        </xdr:cNvPr>
        <xdr:cNvSpPr/>
      </xdr:nvSpPr>
      <xdr:spPr>
        <a:xfrm>
          <a:off x="13843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41927</xdr:rowOff>
    </xdr:from>
    <xdr:ext cx="762000" cy="259045"/>
    <xdr:sp macro="" textlink="">
      <xdr:nvSpPr>
        <xdr:cNvPr id="279" name="テキスト ボックス 278">
          <a:extLst>
            <a:ext uri="{FF2B5EF4-FFF2-40B4-BE49-F238E27FC236}">
              <a16:creationId xmlns:a16="http://schemas.microsoft.com/office/drawing/2014/main" id="{764FE72E-BAF4-4B87-96C3-42E6DE88AC60}"/>
            </a:ext>
          </a:extLst>
        </xdr:cNvPr>
        <xdr:cNvSpPr txBox="1"/>
      </xdr:nvSpPr>
      <xdr:spPr>
        <a:xfrm>
          <a:off x="13512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0" name="楕円 279">
          <a:extLst>
            <a:ext uri="{FF2B5EF4-FFF2-40B4-BE49-F238E27FC236}">
              <a16:creationId xmlns:a16="http://schemas.microsoft.com/office/drawing/2014/main" id="{3D8379A4-0E31-4ED7-9349-9FBA00F809DC}"/>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1" name="テキスト ボックス 280">
          <a:extLst>
            <a:ext uri="{FF2B5EF4-FFF2-40B4-BE49-F238E27FC236}">
              <a16:creationId xmlns:a16="http://schemas.microsoft.com/office/drawing/2014/main" id="{7A8F8097-4FA9-4719-9583-38602009E6C5}"/>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36E191F5-9069-41FB-A898-FCFD93ADE1C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D4CFB551-2AF5-4FA3-B258-83A6016779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8F44868B-973B-43CA-822A-04D190E71868}"/>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CCAC56AA-FBBC-4350-A275-21FC3AE1FAE7}"/>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43CA1EFE-3E3B-4AD2-87F9-A336FCCE8F85}"/>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6C7FDEF4-88B8-4277-A95D-225B7AC4391A}"/>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648C1711-67C2-4F1C-8824-36CAB0D822B4}"/>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3DB36153-F27B-4229-B86F-0349791835DF}"/>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64D68464-4819-4F9C-B464-A4B8E8F6BCB3}"/>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DDC1E8B3-DED0-47B9-8C15-DD029518BBEA}"/>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D247D0E1-84C8-47B9-BD98-488E76CF23A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ポイントの減、類似団体および全国平均を下回っている。主な要因は那覇港管理組合補助金（沖縄振興特別推進交付金）が</a:t>
          </a:r>
          <a:r>
            <a:rPr kumimoji="1" lang="en-US" altLang="ja-JP" sz="1300">
              <a:latin typeface="ＭＳ Ｐゴシック" panose="020B0600070205080204" pitchFamily="50" charset="-128"/>
              <a:ea typeface="ＭＳ Ｐゴシック" panose="020B0600070205080204" pitchFamily="50" charset="-128"/>
            </a:rPr>
            <a:t>1,033,117</a:t>
          </a:r>
          <a:r>
            <a:rPr kumimoji="1" lang="ja-JP" altLang="en-US" sz="1300">
              <a:latin typeface="ＭＳ Ｐゴシック" panose="020B0600070205080204" pitchFamily="50" charset="-128"/>
              <a:ea typeface="ＭＳ Ｐゴシック" panose="020B0600070205080204" pitchFamily="50" charset="-128"/>
            </a:rPr>
            <a:t>千円の減となったことによるものである。今後も、本市が策定している補助金に関するガイドラインに沿って、継続・廃止等の検討を行い、補助金等の適正化を進める。</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144F0F1C-378B-4AA6-9243-A885495C3EE1}"/>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6961665-AECD-4826-B978-5954C01E6DAE}"/>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2B8A6737-AE76-4439-BC39-B908A439096E}"/>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a:extLst>
            <a:ext uri="{FF2B5EF4-FFF2-40B4-BE49-F238E27FC236}">
              <a16:creationId xmlns:a16="http://schemas.microsoft.com/office/drawing/2014/main" id="{319B737D-3DF2-44AC-8392-89E53A5456FF}"/>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a:extLst>
            <a:ext uri="{FF2B5EF4-FFF2-40B4-BE49-F238E27FC236}">
              <a16:creationId xmlns:a16="http://schemas.microsoft.com/office/drawing/2014/main" id="{6DB34439-ED04-4536-865B-D5448562E408}"/>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a:extLst>
            <a:ext uri="{FF2B5EF4-FFF2-40B4-BE49-F238E27FC236}">
              <a16:creationId xmlns:a16="http://schemas.microsoft.com/office/drawing/2014/main" id="{13F4E01D-F2A0-4F85-9097-B60F03CF14E2}"/>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a:extLst>
            <a:ext uri="{FF2B5EF4-FFF2-40B4-BE49-F238E27FC236}">
              <a16:creationId xmlns:a16="http://schemas.microsoft.com/office/drawing/2014/main" id="{5CCD1A92-5A61-474E-9F3A-2C0128BF38D7}"/>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a:extLst>
            <a:ext uri="{FF2B5EF4-FFF2-40B4-BE49-F238E27FC236}">
              <a16:creationId xmlns:a16="http://schemas.microsoft.com/office/drawing/2014/main" id="{F460B6F0-9CA8-47E8-ABA7-873735DDC961}"/>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a:extLst>
            <a:ext uri="{FF2B5EF4-FFF2-40B4-BE49-F238E27FC236}">
              <a16:creationId xmlns:a16="http://schemas.microsoft.com/office/drawing/2014/main" id="{BF500829-3E53-446D-ADF7-D49FF2466469}"/>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a:extLst>
            <a:ext uri="{FF2B5EF4-FFF2-40B4-BE49-F238E27FC236}">
              <a16:creationId xmlns:a16="http://schemas.microsoft.com/office/drawing/2014/main" id="{DAB963DD-6473-4177-8EB3-28D59AD7A49F}"/>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a:extLst>
            <a:ext uri="{FF2B5EF4-FFF2-40B4-BE49-F238E27FC236}">
              <a16:creationId xmlns:a16="http://schemas.microsoft.com/office/drawing/2014/main" id="{8B7973AA-492E-4C1D-A6BB-82386E81616A}"/>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a:extLst>
            <a:ext uri="{FF2B5EF4-FFF2-40B4-BE49-F238E27FC236}">
              <a16:creationId xmlns:a16="http://schemas.microsoft.com/office/drawing/2014/main" id="{194FA2FD-8143-43CC-9A3E-83D735F7E0E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a:extLst>
            <a:ext uri="{FF2B5EF4-FFF2-40B4-BE49-F238E27FC236}">
              <a16:creationId xmlns:a16="http://schemas.microsoft.com/office/drawing/2014/main" id="{D6C8F903-ABEF-40C3-9E01-0A5598043461}"/>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9DEA5426-B0AE-46DE-A097-0066C61F43F8}"/>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a:extLst>
            <a:ext uri="{FF2B5EF4-FFF2-40B4-BE49-F238E27FC236}">
              <a16:creationId xmlns:a16="http://schemas.microsoft.com/office/drawing/2014/main" id="{AA2A588A-2355-4B86-A682-1A2859D85A6A}"/>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a:extLst>
            <a:ext uri="{FF2B5EF4-FFF2-40B4-BE49-F238E27FC236}">
              <a16:creationId xmlns:a16="http://schemas.microsoft.com/office/drawing/2014/main" id="{CB2E108C-47ED-4FD1-AC68-28E3A1E51C3F}"/>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40</xdr:row>
      <xdr:rowOff>66040</xdr:rowOff>
    </xdr:to>
    <xdr:cxnSp macro="">
      <xdr:nvCxnSpPr>
        <xdr:cNvPr id="309" name="直線コネクタ 308">
          <a:extLst>
            <a:ext uri="{FF2B5EF4-FFF2-40B4-BE49-F238E27FC236}">
              <a16:creationId xmlns:a16="http://schemas.microsoft.com/office/drawing/2014/main" id="{736045B3-5128-4245-AE4D-D48121EE34DF}"/>
            </a:ext>
          </a:extLst>
        </xdr:cNvPr>
        <xdr:cNvCxnSpPr/>
      </xdr:nvCxnSpPr>
      <xdr:spPr>
        <a:xfrm flipV="1">
          <a:off x="16510000" y="557530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10" name="補助費等最小値テキスト">
          <a:extLst>
            <a:ext uri="{FF2B5EF4-FFF2-40B4-BE49-F238E27FC236}">
              <a16:creationId xmlns:a16="http://schemas.microsoft.com/office/drawing/2014/main" id="{BC86E55E-42DD-4052-A47F-066B82181BD2}"/>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11" name="直線コネクタ 310">
          <a:extLst>
            <a:ext uri="{FF2B5EF4-FFF2-40B4-BE49-F238E27FC236}">
              <a16:creationId xmlns:a16="http://schemas.microsoft.com/office/drawing/2014/main" id="{5A388F8F-E0B7-4182-A8DE-0058C1A685CB}"/>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a:extLst>
            <a:ext uri="{FF2B5EF4-FFF2-40B4-BE49-F238E27FC236}">
              <a16:creationId xmlns:a16="http://schemas.microsoft.com/office/drawing/2014/main" id="{0E9EA73A-4817-46FD-B26E-C98F9BDA1827}"/>
            </a:ext>
          </a:extLst>
        </xdr:cNvPr>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a:extLst>
            <a:ext uri="{FF2B5EF4-FFF2-40B4-BE49-F238E27FC236}">
              <a16:creationId xmlns:a16="http://schemas.microsoft.com/office/drawing/2014/main" id="{0F8F2125-7F9B-4EF8-B026-EAA03E7E89A8}"/>
            </a:ext>
          </a:extLst>
        </xdr:cNvPr>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149860</xdr:rowOff>
    </xdr:from>
    <xdr:to>
      <xdr:col>82</xdr:col>
      <xdr:colOff>107950</xdr:colOff>
      <xdr:row>33</xdr:row>
      <xdr:rowOff>46990</xdr:rowOff>
    </xdr:to>
    <xdr:cxnSp macro="">
      <xdr:nvCxnSpPr>
        <xdr:cNvPr id="314" name="直線コネクタ 313">
          <a:extLst>
            <a:ext uri="{FF2B5EF4-FFF2-40B4-BE49-F238E27FC236}">
              <a16:creationId xmlns:a16="http://schemas.microsoft.com/office/drawing/2014/main" id="{6741EB6A-B835-425C-9A91-D3F68258A5F6}"/>
            </a:ext>
          </a:extLst>
        </xdr:cNvPr>
        <xdr:cNvCxnSpPr/>
      </xdr:nvCxnSpPr>
      <xdr:spPr>
        <a:xfrm flipV="1">
          <a:off x="15671800" y="56362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25417</xdr:rowOff>
    </xdr:from>
    <xdr:ext cx="762000" cy="259045"/>
    <xdr:sp macro="" textlink="">
      <xdr:nvSpPr>
        <xdr:cNvPr id="315" name="補助費等平均値テキスト">
          <a:extLst>
            <a:ext uri="{FF2B5EF4-FFF2-40B4-BE49-F238E27FC236}">
              <a16:creationId xmlns:a16="http://schemas.microsoft.com/office/drawing/2014/main" id="{E6AEB60D-8819-4B89-A3B6-688D6E1D728E}"/>
            </a:ext>
          </a:extLst>
        </xdr:cNvPr>
        <xdr:cNvSpPr txBox="1"/>
      </xdr:nvSpPr>
      <xdr:spPr>
        <a:xfrm>
          <a:off x="16598900" y="585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6" name="フローチャート: 判断 315">
          <a:extLst>
            <a:ext uri="{FF2B5EF4-FFF2-40B4-BE49-F238E27FC236}">
              <a16:creationId xmlns:a16="http://schemas.microsoft.com/office/drawing/2014/main" id="{E7B10B03-2C5B-4DAB-803E-20BA4F57E22C}"/>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31750</xdr:rowOff>
    </xdr:from>
    <xdr:to>
      <xdr:col>78</xdr:col>
      <xdr:colOff>69850</xdr:colOff>
      <xdr:row>33</xdr:row>
      <xdr:rowOff>46990</xdr:rowOff>
    </xdr:to>
    <xdr:cxnSp macro="">
      <xdr:nvCxnSpPr>
        <xdr:cNvPr id="317" name="直線コネクタ 316">
          <a:extLst>
            <a:ext uri="{FF2B5EF4-FFF2-40B4-BE49-F238E27FC236}">
              <a16:creationId xmlns:a16="http://schemas.microsoft.com/office/drawing/2014/main" id="{02028012-381A-4F49-8E51-4AD08C4DE3B8}"/>
            </a:ext>
          </a:extLst>
        </xdr:cNvPr>
        <xdr:cNvCxnSpPr/>
      </xdr:nvCxnSpPr>
      <xdr:spPr>
        <a:xfrm>
          <a:off x="14782800" y="5689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45720</xdr:rowOff>
    </xdr:from>
    <xdr:to>
      <xdr:col>78</xdr:col>
      <xdr:colOff>120650</xdr:colOff>
      <xdr:row>34</xdr:row>
      <xdr:rowOff>147320</xdr:rowOff>
    </xdr:to>
    <xdr:sp macro="" textlink="">
      <xdr:nvSpPr>
        <xdr:cNvPr id="318" name="フローチャート: 判断 317">
          <a:extLst>
            <a:ext uri="{FF2B5EF4-FFF2-40B4-BE49-F238E27FC236}">
              <a16:creationId xmlns:a16="http://schemas.microsoft.com/office/drawing/2014/main" id="{82E8A8D2-DE6C-48A5-9236-55B6A13A49B3}"/>
            </a:ext>
          </a:extLst>
        </xdr:cNvPr>
        <xdr:cNvSpPr/>
      </xdr:nvSpPr>
      <xdr:spPr>
        <a:xfrm>
          <a:off x="15621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132097</xdr:rowOff>
    </xdr:from>
    <xdr:ext cx="736600" cy="259045"/>
    <xdr:sp macro="" textlink="">
      <xdr:nvSpPr>
        <xdr:cNvPr id="319" name="テキスト ボックス 318">
          <a:extLst>
            <a:ext uri="{FF2B5EF4-FFF2-40B4-BE49-F238E27FC236}">
              <a16:creationId xmlns:a16="http://schemas.microsoft.com/office/drawing/2014/main" id="{03617296-2640-41AE-8E6F-FCB78C472928}"/>
            </a:ext>
          </a:extLst>
        </xdr:cNvPr>
        <xdr:cNvSpPr txBox="1"/>
      </xdr:nvSpPr>
      <xdr:spPr>
        <a:xfrm>
          <a:off x="15290800" y="596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31750</xdr:rowOff>
    </xdr:from>
    <xdr:to>
      <xdr:col>73</xdr:col>
      <xdr:colOff>180975</xdr:colOff>
      <xdr:row>33</xdr:row>
      <xdr:rowOff>77470</xdr:rowOff>
    </xdr:to>
    <xdr:cxnSp macro="">
      <xdr:nvCxnSpPr>
        <xdr:cNvPr id="320" name="直線コネクタ 319">
          <a:extLst>
            <a:ext uri="{FF2B5EF4-FFF2-40B4-BE49-F238E27FC236}">
              <a16:creationId xmlns:a16="http://schemas.microsoft.com/office/drawing/2014/main" id="{42D296B6-3763-41AF-8E50-649E35EF430D}"/>
            </a:ext>
          </a:extLst>
        </xdr:cNvPr>
        <xdr:cNvCxnSpPr/>
      </xdr:nvCxnSpPr>
      <xdr:spPr>
        <a:xfrm flipV="1">
          <a:off x="13893800" y="568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22860</xdr:rowOff>
    </xdr:from>
    <xdr:to>
      <xdr:col>74</xdr:col>
      <xdr:colOff>31750</xdr:colOff>
      <xdr:row>34</xdr:row>
      <xdr:rowOff>124460</xdr:rowOff>
    </xdr:to>
    <xdr:sp macro="" textlink="">
      <xdr:nvSpPr>
        <xdr:cNvPr id="321" name="フローチャート: 判断 320">
          <a:extLst>
            <a:ext uri="{FF2B5EF4-FFF2-40B4-BE49-F238E27FC236}">
              <a16:creationId xmlns:a16="http://schemas.microsoft.com/office/drawing/2014/main" id="{A0C85D56-63BD-48F9-89D0-032398E9E87C}"/>
            </a:ext>
          </a:extLst>
        </xdr:cNvPr>
        <xdr:cNvSpPr/>
      </xdr:nvSpPr>
      <xdr:spPr>
        <a:xfrm>
          <a:off x="14732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109237</xdr:rowOff>
    </xdr:from>
    <xdr:ext cx="762000" cy="259045"/>
    <xdr:sp macro="" textlink="">
      <xdr:nvSpPr>
        <xdr:cNvPr id="322" name="テキスト ボックス 321">
          <a:extLst>
            <a:ext uri="{FF2B5EF4-FFF2-40B4-BE49-F238E27FC236}">
              <a16:creationId xmlns:a16="http://schemas.microsoft.com/office/drawing/2014/main" id="{AB5FE9E7-EFF7-4B06-A4E8-6B6CCF0C2EB9}"/>
            </a:ext>
          </a:extLst>
        </xdr:cNvPr>
        <xdr:cNvSpPr txBox="1"/>
      </xdr:nvSpPr>
      <xdr:spPr>
        <a:xfrm>
          <a:off x="14401800" y="593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54610</xdr:rowOff>
    </xdr:from>
    <xdr:to>
      <xdr:col>69</xdr:col>
      <xdr:colOff>92075</xdr:colOff>
      <xdr:row>33</xdr:row>
      <xdr:rowOff>77470</xdr:rowOff>
    </xdr:to>
    <xdr:cxnSp macro="">
      <xdr:nvCxnSpPr>
        <xdr:cNvPr id="323" name="直線コネクタ 322">
          <a:extLst>
            <a:ext uri="{FF2B5EF4-FFF2-40B4-BE49-F238E27FC236}">
              <a16:creationId xmlns:a16="http://schemas.microsoft.com/office/drawing/2014/main" id="{58D9CECA-7437-4914-B10D-FDED0FFB1B32}"/>
            </a:ext>
          </a:extLst>
        </xdr:cNvPr>
        <xdr:cNvCxnSpPr/>
      </xdr:nvCxnSpPr>
      <xdr:spPr>
        <a:xfrm>
          <a:off x="13004800" y="571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38100</xdr:rowOff>
    </xdr:from>
    <xdr:to>
      <xdr:col>69</xdr:col>
      <xdr:colOff>142875</xdr:colOff>
      <xdr:row>34</xdr:row>
      <xdr:rowOff>139700</xdr:rowOff>
    </xdr:to>
    <xdr:sp macro="" textlink="">
      <xdr:nvSpPr>
        <xdr:cNvPr id="324" name="フローチャート: 判断 323">
          <a:extLst>
            <a:ext uri="{FF2B5EF4-FFF2-40B4-BE49-F238E27FC236}">
              <a16:creationId xmlns:a16="http://schemas.microsoft.com/office/drawing/2014/main" id="{F43773F8-2839-4D98-9247-080A169DD34D}"/>
            </a:ext>
          </a:extLst>
        </xdr:cNvPr>
        <xdr:cNvSpPr/>
      </xdr:nvSpPr>
      <xdr:spPr>
        <a:xfrm>
          <a:off x="13843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124477</xdr:rowOff>
    </xdr:from>
    <xdr:ext cx="762000" cy="259045"/>
    <xdr:sp macro="" textlink="">
      <xdr:nvSpPr>
        <xdr:cNvPr id="325" name="テキスト ボックス 324">
          <a:extLst>
            <a:ext uri="{FF2B5EF4-FFF2-40B4-BE49-F238E27FC236}">
              <a16:creationId xmlns:a16="http://schemas.microsoft.com/office/drawing/2014/main" id="{4052BA5A-FE21-42E0-B729-B014F7F18303}"/>
            </a:ext>
          </a:extLst>
        </xdr:cNvPr>
        <xdr:cNvSpPr txBox="1"/>
      </xdr:nvSpPr>
      <xdr:spPr>
        <a:xfrm>
          <a:off x="135128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15240</xdr:rowOff>
    </xdr:from>
    <xdr:to>
      <xdr:col>65</xdr:col>
      <xdr:colOff>53975</xdr:colOff>
      <xdr:row>34</xdr:row>
      <xdr:rowOff>116840</xdr:rowOff>
    </xdr:to>
    <xdr:sp macro="" textlink="">
      <xdr:nvSpPr>
        <xdr:cNvPr id="326" name="フローチャート: 判断 325">
          <a:extLst>
            <a:ext uri="{FF2B5EF4-FFF2-40B4-BE49-F238E27FC236}">
              <a16:creationId xmlns:a16="http://schemas.microsoft.com/office/drawing/2014/main" id="{5ADE0B48-BDDB-4A56-A0A1-59584FD17AD2}"/>
            </a:ext>
          </a:extLst>
        </xdr:cNvPr>
        <xdr:cNvSpPr/>
      </xdr:nvSpPr>
      <xdr:spPr>
        <a:xfrm>
          <a:off x="12954000" y="584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101617</xdr:rowOff>
    </xdr:from>
    <xdr:ext cx="762000" cy="259045"/>
    <xdr:sp macro="" textlink="">
      <xdr:nvSpPr>
        <xdr:cNvPr id="327" name="テキスト ボックス 326">
          <a:extLst>
            <a:ext uri="{FF2B5EF4-FFF2-40B4-BE49-F238E27FC236}">
              <a16:creationId xmlns:a16="http://schemas.microsoft.com/office/drawing/2014/main" id="{3CD236FE-6405-4F73-98F4-73994A3A76DF}"/>
            </a:ext>
          </a:extLst>
        </xdr:cNvPr>
        <xdr:cNvSpPr txBox="1"/>
      </xdr:nvSpPr>
      <xdr:spPr>
        <a:xfrm>
          <a:off x="12623800" y="593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FB42E13F-DD60-4628-9306-031C7D21E33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F6DCD848-D3E7-4F74-B2BF-7853C60EC265}"/>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B5D8D5BF-61AC-4BDC-903F-928508A4319C}"/>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855A842C-6425-4C22-B431-DE08584CF116}"/>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E4D49AAA-4013-4F9B-BC93-16AE1725AD77}"/>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99060</xdr:rowOff>
    </xdr:from>
    <xdr:to>
      <xdr:col>82</xdr:col>
      <xdr:colOff>158750</xdr:colOff>
      <xdr:row>33</xdr:row>
      <xdr:rowOff>29210</xdr:rowOff>
    </xdr:to>
    <xdr:sp macro="" textlink="">
      <xdr:nvSpPr>
        <xdr:cNvPr id="333" name="楕円 332">
          <a:extLst>
            <a:ext uri="{FF2B5EF4-FFF2-40B4-BE49-F238E27FC236}">
              <a16:creationId xmlns:a16="http://schemas.microsoft.com/office/drawing/2014/main" id="{58AC20CE-BEA8-426A-A089-D1C03A17CB83}"/>
            </a:ext>
          </a:extLst>
        </xdr:cNvPr>
        <xdr:cNvSpPr/>
      </xdr:nvSpPr>
      <xdr:spPr>
        <a:xfrm>
          <a:off x="164592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7637</xdr:rowOff>
    </xdr:from>
    <xdr:ext cx="762000" cy="259045"/>
    <xdr:sp macro="" textlink="">
      <xdr:nvSpPr>
        <xdr:cNvPr id="334" name="補助費等該当値テキスト">
          <a:extLst>
            <a:ext uri="{FF2B5EF4-FFF2-40B4-BE49-F238E27FC236}">
              <a16:creationId xmlns:a16="http://schemas.microsoft.com/office/drawing/2014/main" id="{C9ED16DA-7E07-4193-BE2B-B79733AAABC7}"/>
            </a:ext>
          </a:extLst>
        </xdr:cNvPr>
        <xdr:cNvSpPr txBox="1"/>
      </xdr:nvSpPr>
      <xdr:spPr>
        <a:xfrm>
          <a:off x="16598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167640</xdr:rowOff>
    </xdr:from>
    <xdr:to>
      <xdr:col>78</xdr:col>
      <xdr:colOff>120650</xdr:colOff>
      <xdr:row>33</xdr:row>
      <xdr:rowOff>97790</xdr:rowOff>
    </xdr:to>
    <xdr:sp macro="" textlink="">
      <xdr:nvSpPr>
        <xdr:cNvPr id="335" name="楕円 334">
          <a:extLst>
            <a:ext uri="{FF2B5EF4-FFF2-40B4-BE49-F238E27FC236}">
              <a16:creationId xmlns:a16="http://schemas.microsoft.com/office/drawing/2014/main" id="{4701C5EF-3265-4B21-81A0-9DAF81FD8947}"/>
            </a:ext>
          </a:extLst>
        </xdr:cNvPr>
        <xdr:cNvSpPr/>
      </xdr:nvSpPr>
      <xdr:spPr>
        <a:xfrm>
          <a:off x="15621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107967</xdr:rowOff>
    </xdr:from>
    <xdr:ext cx="736600" cy="259045"/>
    <xdr:sp macro="" textlink="">
      <xdr:nvSpPr>
        <xdr:cNvPr id="336" name="テキスト ボックス 335">
          <a:extLst>
            <a:ext uri="{FF2B5EF4-FFF2-40B4-BE49-F238E27FC236}">
              <a16:creationId xmlns:a16="http://schemas.microsoft.com/office/drawing/2014/main" id="{4BEDB86E-8256-46D6-AC7C-2E16FCC16D87}"/>
            </a:ext>
          </a:extLst>
        </xdr:cNvPr>
        <xdr:cNvSpPr txBox="1"/>
      </xdr:nvSpPr>
      <xdr:spPr>
        <a:xfrm>
          <a:off x="15290800" y="5422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152400</xdr:rowOff>
    </xdr:from>
    <xdr:to>
      <xdr:col>74</xdr:col>
      <xdr:colOff>31750</xdr:colOff>
      <xdr:row>33</xdr:row>
      <xdr:rowOff>82550</xdr:rowOff>
    </xdr:to>
    <xdr:sp macro="" textlink="">
      <xdr:nvSpPr>
        <xdr:cNvPr id="337" name="楕円 336">
          <a:extLst>
            <a:ext uri="{FF2B5EF4-FFF2-40B4-BE49-F238E27FC236}">
              <a16:creationId xmlns:a16="http://schemas.microsoft.com/office/drawing/2014/main" id="{65A2C56C-3FB7-428B-8A35-380869D314D6}"/>
            </a:ext>
          </a:extLst>
        </xdr:cNvPr>
        <xdr:cNvSpPr/>
      </xdr:nvSpPr>
      <xdr:spPr>
        <a:xfrm>
          <a:off x="14732000" y="563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92727</xdr:rowOff>
    </xdr:from>
    <xdr:ext cx="762000" cy="259045"/>
    <xdr:sp macro="" textlink="">
      <xdr:nvSpPr>
        <xdr:cNvPr id="338" name="テキスト ボックス 337">
          <a:extLst>
            <a:ext uri="{FF2B5EF4-FFF2-40B4-BE49-F238E27FC236}">
              <a16:creationId xmlns:a16="http://schemas.microsoft.com/office/drawing/2014/main" id="{A248B899-212F-4009-BC74-53D48D34278C}"/>
            </a:ext>
          </a:extLst>
        </xdr:cNvPr>
        <xdr:cNvSpPr txBox="1"/>
      </xdr:nvSpPr>
      <xdr:spPr>
        <a:xfrm>
          <a:off x="14401800" y="540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26670</xdr:rowOff>
    </xdr:from>
    <xdr:to>
      <xdr:col>69</xdr:col>
      <xdr:colOff>142875</xdr:colOff>
      <xdr:row>33</xdr:row>
      <xdr:rowOff>128270</xdr:rowOff>
    </xdr:to>
    <xdr:sp macro="" textlink="">
      <xdr:nvSpPr>
        <xdr:cNvPr id="339" name="楕円 338">
          <a:extLst>
            <a:ext uri="{FF2B5EF4-FFF2-40B4-BE49-F238E27FC236}">
              <a16:creationId xmlns:a16="http://schemas.microsoft.com/office/drawing/2014/main" id="{3FE9CB0D-6794-40DF-8B81-53CDCDB41A46}"/>
            </a:ext>
          </a:extLst>
        </xdr:cNvPr>
        <xdr:cNvSpPr/>
      </xdr:nvSpPr>
      <xdr:spPr>
        <a:xfrm>
          <a:off x="13843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138447</xdr:rowOff>
    </xdr:from>
    <xdr:ext cx="762000" cy="259045"/>
    <xdr:sp macro="" textlink="">
      <xdr:nvSpPr>
        <xdr:cNvPr id="340" name="テキスト ボックス 339">
          <a:extLst>
            <a:ext uri="{FF2B5EF4-FFF2-40B4-BE49-F238E27FC236}">
              <a16:creationId xmlns:a16="http://schemas.microsoft.com/office/drawing/2014/main" id="{6968A781-4828-4FFA-A007-CB16D7E59E8C}"/>
            </a:ext>
          </a:extLst>
        </xdr:cNvPr>
        <xdr:cNvSpPr txBox="1"/>
      </xdr:nvSpPr>
      <xdr:spPr>
        <a:xfrm>
          <a:off x="13512800" y="545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3810</xdr:rowOff>
    </xdr:from>
    <xdr:to>
      <xdr:col>65</xdr:col>
      <xdr:colOff>53975</xdr:colOff>
      <xdr:row>33</xdr:row>
      <xdr:rowOff>105410</xdr:rowOff>
    </xdr:to>
    <xdr:sp macro="" textlink="">
      <xdr:nvSpPr>
        <xdr:cNvPr id="341" name="楕円 340">
          <a:extLst>
            <a:ext uri="{FF2B5EF4-FFF2-40B4-BE49-F238E27FC236}">
              <a16:creationId xmlns:a16="http://schemas.microsoft.com/office/drawing/2014/main" id="{A0BD7FF1-800C-491C-A13B-628DB7396B5F}"/>
            </a:ext>
          </a:extLst>
        </xdr:cNvPr>
        <xdr:cNvSpPr/>
      </xdr:nvSpPr>
      <xdr:spPr>
        <a:xfrm>
          <a:off x="12954000" y="566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115587</xdr:rowOff>
    </xdr:from>
    <xdr:ext cx="762000" cy="259045"/>
    <xdr:sp macro="" textlink="">
      <xdr:nvSpPr>
        <xdr:cNvPr id="342" name="テキスト ボックス 341">
          <a:extLst>
            <a:ext uri="{FF2B5EF4-FFF2-40B4-BE49-F238E27FC236}">
              <a16:creationId xmlns:a16="http://schemas.microsoft.com/office/drawing/2014/main" id="{0587C4CD-063C-478C-9190-BFCBE873746E}"/>
            </a:ext>
          </a:extLst>
        </xdr:cNvPr>
        <xdr:cNvSpPr txBox="1"/>
      </xdr:nvSpPr>
      <xdr:spPr>
        <a:xfrm>
          <a:off x="12623800" y="543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a:extLst>
            <a:ext uri="{FF2B5EF4-FFF2-40B4-BE49-F238E27FC236}">
              <a16:creationId xmlns:a16="http://schemas.microsoft.com/office/drawing/2014/main" id="{8FFB5ACF-ED88-43AE-B810-2E5B9CC540A5}"/>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a:extLst>
            <a:ext uri="{FF2B5EF4-FFF2-40B4-BE49-F238E27FC236}">
              <a16:creationId xmlns:a16="http://schemas.microsoft.com/office/drawing/2014/main" id="{4CDFBBBE-146C-43F4-9FF3-4F32227C53B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a:extLst>
            <a:ext uri="{FF2B5EF4-FFF2-40B4-BE49-F238E27FC236}">
              <a16:creationId xmlns:a16="http://schemas.microsoft.com/office/drawing/2014/main" id="{B500C3BD-066E-4FAD-80B9-429D3DA26EA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a:extLst>
            <a:ext uri="{FF2B5EF4-FFF2-40B4-BE49-F238E27FC236}">
              <a16:creationId xmlns:a16="http://schemas.microsoft.com/office/drawing/2014/main" id="{F8DC0C24-CD15-4B0B-A570-6617D2D6D6B6}"/>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a:extLst>
            <a:ext uri="{FF2B5EF4-FFF2-40B4-BE49-F238E27FC236}">
              <a16:creationId xmlns:a16="http://schemas.microsoft.com/office/drawing/2014/main" id="{8E76AB6B-1CC4-49F7-BA3B-86D1BDCE840D}"/>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a:extLst>
            <a:ext uri="{FF2B5EF4-FFF2-40B4-BE49-F238E27FC236}">
              <a16:creationId xmlns:a16="http://schemas.microsoft.com/office/drawing/2014/main" id="{D02C995E-0A13-4580-B14B-0759A6482F8A}"/>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a:extLst>
            <a:ext uri="{FF2B5EF4-FFF2-40B4-BE49-F238E27FC236}">
              <a16:creationId xmlns:a16="http://schemas.microsoft.com/office/drawing/2014/main" id="{F91739C3-18DC-4DBA-A807-C3198B584E1F}"/>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a:extLst>
            <a:ext uri="{FF2B5EF4-FFF2-40B4-BE49-F238E27FC236}">
              <a16:creationId xmlns:a16="http://schemas.microsoft.com/office/drawing/2014/main" id="{099F311A-2D26-4020-90A6-394D153F43ED}"/>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a:extLst>
            <a:ext uri="{FF2B5EF4-FFF2-40B4-BE49-F238E27FC236}">
              <a16:creationId xmlns:a16="http://schemas.microsoft.com/office/drawing/2014/main" id="{BC4A34CA-D124-4CF7-8BE5-5B8ED47BD8BE}"/>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a:extLst>
            <a:ext uri="{FF2B5EF4-FFF2-40B4-BE49-F238E27FC236}">
              <a16:creationId xmlns:a16="http://schemas.microsoft.com/office/drawing/2014/main" id="{8445BEE5-736B-49EF-BEFA-3C98F1963A79}"/>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a:extLst>
            <a:ext uri="{FF2B5EF4-FFF2-40B4-BE49-F238E27FC236}">
              <a16:creationId xmlns:a16="http://schemas.microsoft.com/office/drawing/2014/main" id="{25E4DACC-D62C-408C-8090-9EDA39089BF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ポイントの減、決算額では前年度比</a:t>
          </a:r>
          <a:r>
            <a:rPr kumimoji="1" lang="en-US" altLang="ja-JP" sz="1300">
              <a:latin typeface="ＭＳ Ｐゴシック" panose="020B0600070205080204" pitchFamily="50" charset="-128"/>
              <a:ea typeface="ＭＳ Ｐゴシック" panose="020B0600070205080204" pitchFamily="50" charset="-128"/>
            </a:rPr>
            <a:t>574,238</a:t>
          </a:r>
          <a:r>
            <a:rPr kumimoji="1" lang="ja-JP" altLang="en-US" sz="1300">
              <a:latin typeface="ＭＳ Ｐゴシック" panose="020B0600070205080204" pitchFamily="50" charset="-128"/>
              <a:ea typeface="ＭＳ Ｐゴシック" panose="020B0600070205080204" pitchFamily="50" charset="-128"/>
            </a:rPr>
            <a:t>千円減となっている。これまで同様、市債については、借入額が償還額を下回るよう借入事業の見直しを行い、公債費の抑制に努める。</a:t>
          </a:r>
        </a:p>
      </xdr:txBody>
    </xdr:sp>
    <xdr:clientData/>
  </xdr:twoCellAnchor>
  <xdr:oneCellAnchor>
    <xdr:from>
      <xdr:col>3</xdr:col>
      <xdr:colOff>123825</xdr:colOff>
      <xdr:row>69</xdr:row>
      <xdr:rowOff>107950</xdr:rowOff>
    </xdr:from>
    <xdr:ext cx="298543" cy="225703"/>
    <xdr:sp macro="" textlink="">
      <xdr:nvSpPr>
        <xdr:cNvPr id="354" name="テキスト ボックス 353">
          <a:extLst>
            <a:ext uri="{FF2B5EF4-FFF2-40B4-BE49-F238E27FC236}">
              <a16:creationId xmlns:a16="http://schemas.microsoft.com/office/drawing/2014/main" id="{754AE71E-F011-467C-9703-4FC60C13534E}"/>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a:extLst>
            <a:ext uri="{FF2B5EF4-FFF2-40B4-BE49-F238E27FC236}">
              <a16:creationId xmlns:a16="http://schemas.microsoft.com/office/drawing/2014/main" id="{CFEDD28D-C0E2-4052-9457-565B51D96EED}"/>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a:extLst>
            <a:ext uri="{FF2B5EF4-FFF2-40B4-BE49-F238E27FC236}">
              <a16:creationId xmlns:a16="http://schemas.microsoft.com/office/drawing/2014/main" id="{AEA0AC52-37BB-4616-A2EA-7B232928CE2E}"/>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a:extLst>
            <a:ext uri="{FF2B5EF4-FFF2-40B4-BE49-F238E27FC236}">
              <a16:creationId xmlns:a16="http://schemas.microsoft.com/office/drawing/2014/main" id="{84D5EAB7-02B2-476A-9CD1-65CF79A0D05A}"/>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a:extLst>
            <a:ext uri="{FF2B5EF4-FFF2-40B4-BE49-F238E27FC236}">
              <a16:creationId xmlns:a16="http://schemas.microsoft.com/office/drawing/2014/main" id="{CED4A99B-FA55-451B-A312-094FEBD123EE}"/>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a:extLst>
            <a:ext uri="{FF2B5EF4-FFF2-40B4-BE49-F238E27FC236}">
              <a16:creationId xmlns:a16="http://schemas.microsoft.com/office/drawing/2014/main" id="{C1A3A8E4-8FF5-4C2C-AC23-665E6DFD2132}"/>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a:extLst>
            <a:ext uri="{FF2B5EF4-FFF2-40B4-BE49-F238E27FC236}">
              <a16:creationId xmlns:a16="http://schemas.microsoft.com/office/drawing/2014/main" id="{BA0AAE3B-6AE8-4FFC-A007-3FE5C45F4839}"/>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a:extLst>
            <a:ext uri="{FF2B5EF4-FFF2-40B4-BE49-F238E27FC236}">
              <a16:creationId xmlns:a16="http://schemas.microsoft.com/office/drawing/2014/main" id="{E5C904BA-2476-4CE2-96E9-20C3D56B276F}"/>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a:extLst>
            <a:ext uri="{FF2B5EF4-FFF2-40B4-BE49-F238E27FC236}">
              <a16:creationId xmlns:a16="http://schemas.microsoft.com/office/drawing/2014/main" id="{8D0867BF-221E-4DDD-ADE9-F93E9591247C}"/>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a:extLst>
            <a:ext uri="{FF2B5EF4-FFF2-40B4-BE49-F238E27FC236}">
              <a16:creationId xmlns:a16="http://schemas.microsoft.com/office/drawing/2014/main" id="{E0800698-05D3-48CC-ABB0-940D02BA5ED2}"/>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a:extLst>
            <a:ext uri="{FF2B5EF4-FFF2-40B4-BE49-F238E27FC236}">
              <a16:creationId xmlns:a16="http://schemas.microsoft.com/office/drawing/2014/main" id="{20E46CF2-B16E-49CE-8EB4-367F915B037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a:extLst>
            <a:ext uri="{FF2B5EF4-FFF2-40B4-BE49-F238E27FC236}">
              <a16:creationId xmlns:a16="http://schemas.microsoft.com/office/drawing/2014/main" id="{2402A6B4-5828-4563-8305-FAA8D013CDE8}"/>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a:extLst>
            <a:ext uri="{FF2B5EF4-FFF2-40B4-BE49-F238E27FC236}">
              <a16:creationId xmlns:a16="http://schemas.microsoft.com/office/drawing/2014/main" id="{B7145A3F-1D0C-474E-BBFE-B9F212908CB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a:extLst>
            <a:ext uri="{FF2B5EF4-FFF2-40B4-BE49-F238E27FC236}">
              <a16:creationId xmlns:a16="http://schemas.microsoft.com/office/drawing/2014/main" id="{E7DB5FE1-5E30-4A64-A6A0-2BCABE49A53F}"/>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a:extLst>
            <a:ext uri="{FF2B5EF4-FFF2-40B4-BE49-F238E27FC236}">
              <a16:creationId xmlns:a16="http://schemas.microsoft.com/office/drawing/2014/main" id="{10EF9716-39CA-4B4D-BCCA-464DD15D179E}"/>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a:extLst>
            <a:ext uri="{FF2B5EF4-FFF2-40B4-BE49-F238E27FC236}">
              <a16:creationId xmlns:a16="http://schemas.microsoft.com/office/drawing/2014/main" id="{98E0A8BD-5BEC-484A-9072-3A4F2464EC45}"/>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31750</xdr:rowOff>
    </xdr:to>
    <xdr:cxnSp macro="">
      <xdr:nvCxnSpPr>
        <xdr:cNvPr id="370" name="直線コネクタ 369">
          <a:extLst>
            <a:ext uri="{FF2B5EF4-FFF2-40B4-BE49-F238E27FC236}">
              <a16:creationId xmlns:a16="http://schemas.microsoft.com/office/drawing/2014/main" id="{67CBB876-C6DE-49DA-9D44-26EE4EAEBD42}"/>
            </a:ext>
          </a:extLst>
        </xdr:cNvPr>
        <xdr:cNvCxnSpPr/>
      </xdr:nvCxnSpPr>
      <xdr:spPr>
        <a:xfrm flipV="1">
          <a:off x="4826000" y="12661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71" name="公債費最小値テキスト">
          <a:extLst>
            <a:ext uri="{FF2B5EF4-FFF2-40B4-BE49-F238E27FC236}">
              <a16:creationId xmlns:a16="http://schemas.microsoft.com/office/drawing/2014/main" id="{AC0ABB78-D54C-477D-8BC4-5CC59C7ED1F6}"/>
            </a:ext>
          </a:extLst>
        </xdr:cNvPr>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2" name="直線コネクタ 371">
          <a:extLst>
            <a:ext uri="{FF2B5EF4-FFF2-40B4-BE49-F238E27FC236}">
              <a16:creationId xmlns:a16="http://schemas.microsoft.com/office/drawing/2014/main" id="{8C43B2CC-E78D-4BDE-A4E6-5DB054A48D5B}"/>
            </a:ext>
          </a:extLst>
        </xdr:cNvPr>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3" name="公債費最大値テキスト">
          <a:extLst>
            <a:ext uri="{FF2B5EF4-FFF2-40B4-BE49-F238E27FC236}">
              <a16:creationId xmlns:a16="http://schemas.microsoft.com/office/drawing/2014/main" id="{8E8D5AD1-0692-4AB0-9D5D-9511E85A4A50}"/>
            </a:ext>
          </a:extLst>
        </xdr:cNvPr>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4" name="直線コネクタ 373">
          <a:extLst>
            <a:ext uri="{FF2B5EF4-FFF2-40B4-BE49-F238E27FC236}">
              <a16:creationId xmlns:a16="http://schemas.microsoft.com/office/drawing/2014/main" id="{0D6E6609-811C-4A12-A98F-59335ABDB097}"/>
            </a:ext>
          </a:extLst>
        </xdr:cNvPr>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146050</xdr:rowOff>
    </xdr:to>
    <xdr:cxnSp macro="">
      <xdr:nvCxnSpPr>
        <xdr:cNvPr id="375" name="直線コネクタ 374">
          <a:extLst>
            <a:ext uri="{FF2B5EF4-FFF2-40B4-BE49-F238E27FC236}">
              <a16:creationId xmlns:a16="http://schemas.microsoft.com/office/drawing/2014/main" id="{6B59A492-DD5C-4908-A9ED-A001CAE38A28}"/>
            </a:ext>
          </a:extLst>
        </xdr:cNvPr>
        <xdr:cNvCxnSpPr/>
      </xdr:nvCxnSpPr>
      <xdr:spPr>
        <a:xfrm flipV="1">
          <a:off x="3987800" y="1322578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6" name="公債費平均値テキスト">
          <a:extLst>
            <a:ext uri="{FF2B5EF4-FFF2-40B4-BE49-F238E27FC236}">
              <a16:creationId xmlns:a16="http://schemas.microsoft.com/office/drawing/2014/main" id="{E190EDBC-2DD8-4114-BDC4-D58E29E63A6D}"/>
            </a:ext>
          </a:extLst>
        </xdr:cNvPr>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7" name="フローチャート: 判断 376">
          <a:extLst>
            <a:ext uri="{FF2B5EF4-FFF2-40B4-BE49-F238E27FC236}">
              <a16:creationId xmlns:a16="http://schemas.microsoft.com/office/drawing/2014/main" id="{1CFF121E-C674-4D2F-B0F0-2C2086CB6CE6}"/>
            </a:ext>
          </a:extLst>
        </xdr:cNvPr>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146050</xdr:rowOff>
    </xdr:from>
    <xdr:to>
      <xdr:col>19</xdr:col>
      <xdr:colOff>187325</xdr:colOff>
      <xdr:row>77</xdr:row>
      <xdr:rowOff>153670</xdr:rowOff>
    </xdr:to>
    <xdr:cxnSp macro="">
      <xdr:nvCxnSpPr>
        <xdr:cNvPr id="378" name="直線コネクタ 377">
          <a:extLst>
            <a:ext uri="{FF2B5EF4-FFF2-40B4-BE49-F238E27FC236}">
              <a16:creationId xmlns:a16="http://schemas.microsoft.com/office/drawing/2014/main" id="{990170A5-FD9C-4C2E-8B1B-1C6583784C40}"/>
            </a:ext>
          </a:extLst>
        </xdr:cNvPr>
        <xdr:cNvCxnSpPr/>
      </xdr:nvCxnSpPr>
      <xdr:spPr>
        <a:xfrm flipV="1">
          <a:off x="3098800" y="13347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79" name="フローチャート: 判断 378">
          <a:extLst>
            <a:ext uri="{FF2B5EF4-FFF2-40B4-BE49-F238E27FC236}">
              <a16:creationId xmlns:a16="http://schemas.microsoft.com/office/drawing/2014/main" id="{91C17D54-3F8C-43FB-AB6C-26C31F00848B}"/>
            </a:ext>
          </a:extLst>
        </xdr:cNvPr>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80" name="テキスト ボックス 379">
          <a:extLst>
            <a:ext uri="{FF2B5EF4-FFF2-40B4-BE49-F238E27FC236}">
              <a16:creationId xmlns:a16="http://schemas.microsoft.com/office/drawing/2014/main" id="{EAEB92E9-5B0D-4DBE-B960-3B744F427E9A}"/>
            </a:ext>
          </a:extLst>
        </xdr:cNvPr>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12700</xdr:rowOff>
    </xdr:to>
    <xdr:cxnSp macro="">
      <xdr:nvCxnSpPr>
        <xdr:cNvPr id="381" name="直線コネクタ 380">
          <a:extLst>
            <a:ext uri="{FF2B5EF4-FFF2-40B4-BE49-F238E27FC236}">
              <a16:creationId xmlns:a16="http://schemas.microsoft.com/office/drawing/2014/main" id="{9190C2F3-1EA5-411A-BDF5-F9C4D3501DC4}"/>
            </a:ext>
          </a:extLst>
        </xdr:cNvPr>
        <xdr:cNvCxnSpPr/>
      </xdr:nvCxnSpPr>
      <xdr:spPr>
        <a:xfrm flipV="1">
          <a:off x="2209800" y="1335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140970</xdr:rowOff>
    </xdr:from>
    <xdr:to>
      <xdr:col>15</xdr:col>
      <xdr:colOff>149225</xdr:colOff>
      <xdr:row>78</xdr:row>
      <xdr:rowOff>71120</xdr:rowOff>
    </xdr:to>
    <xdr:sp macro="" textlink="">
      <xdr:nvSpPr>
        <xdr:cNvPr id="382" name="フローチャート: 判断 381">
          <a:extLst>
            <a:ext uri="{FF2B5EF4-FFF2-40B4-BE49-F238E27FC236}">
              <a16:creationId xmlns:a16="http://schemas.microsoft.com/office/drawing/2014/main" id="{D1DED02F-EE3C-4A01-8445-57FCC2A158C9}"/>
            </a:ext>
          </a:extLst>
        </xdr:cNvPr>
        <xdr:cNvSpPr/>
      </xdr:nvSpPr>
      <xdr:spPr>
        <a:xfrm>
          <a:off x="3048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55897</xdr:rowOff>
    </xdr:from>
    <xdr:ext cx="762000" cy="259045"/>
    <xdr:sp macro="" textlink="">
      <xdr:nvSpPr>
        <xdr:cNvPr id="383" name="テキスト ボックス 382">
          <a:extLst>
            <a:ext uri="{FF2B5EF4-FFF2-40B4-BE49-F238E27FC236}">
              <a16:creationId xmlns:a16="http://schemas.microsoft.com/office/drawing/2014/main" id="{1D555912-1E2F-486E-9FB6-67A495FE3023}"/>
            </a:ext>
          </a:extLst>
        </xdr:cNvPr>
        <xdr:cNvSpPr txBox="1"/>
      </xdr:nvSpPr>
      <xdr:spPr>
        <a:xfrm>
          <a:off x="2717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12700</xdr:rowOff>
    </xdr:to>
    <xdr:cxnSp macro="">
      <xdr:nvCxnSpPr>
        <xdr:cNvPr id="384" name="直線コネクタ 383">
          <a:extLst>
            <a:ext uri="{FF2B5EF4-FFF2-40B4-BE49-F238E27FC236}">
              <a16:creationId xmlns:a16="http://schemas.microsoft.com/office/drawing/2014/main" id="{4F49A1C1-3CF4-42FB-9C0E-9690AF8B464E}"/>
            </a:ext>
          </a:extLst>
        </xdr:cNvPr>
        <xdr:cNvCxnSpPr/>
      </xdr:nvCxnSpPr>
      <xdr:spPr>
        <a:xfrm>
          <a:off x="1320800" y="1337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5" name="フローチャート: 判断 384">
          <a:extLst>
            <a:ext uri="{FF2B5EF4-FFF2-40B4-BE49-F238E27FC236}">
              <a16:creationId xmlns:a16="http://schemas.microsoft.com/office/drawing/2014/main" id="{14E9F360-448C-4D3B-BCC6-E2A72CB69115}"/>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86377</xdr:rowOff>
    </xdr:from>
    <xdr:ext cx="762000" cy="259045"/>
    <xdr:sp macro="" textlink="">
      <xdr:nvSpPr>
        <xdr:cNvPr id="386" name="テキスト ボックス 385">
          <a:extLst>
            <a:ext uri="{FF2B5EF4-FFF2-40B4-BE49-F238E27FC236}">
              <a16:creationId xmlns:a16="http://schemas.microsoft.com/office/drawing/2014/main" id="{3ECA8467-A635-4D77-BF07-469F8B28E0BE}"/>
            </a:ext>
          </a:extLst>
        </xdr:cNvPr>
        <xdr:cNvSpPr txBox="1"/>
      </xdr:nvSpPr>
      <xdr:spPr>
        <a:xfrm>
          <a:off x="18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7" name="フローチャート: 判断 386">
          <a:extLst>
            <a:ext uri="{FF2B5EF4-FFF2-40B4-BE49-F238E27FC236}">
              <a16:creationId xmlns:a16="http://schemas.microsoft.com/office/drawing/2014/main" id="{B5BD3B00-EFE3-4E06-9934-310D927DE8D5}"/>
            </a:ext>
          </a:extLst>
        </xdr:cNvPr>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63516</xdr:rowOff>
    </xdr:from>
    <xdr:ext cx="762000" cy="259045"/>
    <xdr:sp macro="" textlink="">
      <xdr:nvSpPr>
        <xdr:cNvPr id="388" name="テキスト ボックス 387">
          <a:extLst>
            <a:ext uri="{FF2B5EF4-FFF2-40B4-BE49-F238E27FC236}">
              <a16:creationId xmlns:a16="http://schemas.microsoft.com/office/drawing/2014/main" id="{5DEBB698-B2E8-4B33-A889-96F686F990A3}"/>
            </a:ext>
          </a:extLst>
        </xdr:cNvPr>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C83BA87E-5F37-46A4-956B-698ABC0D0C7D}"/>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6E1DE49-1E73-4F0E-B897-0D5EF62A8F5A}"/>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BB61E17C-7049-40B2-BA66-7234D7D7D817}"/>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8D1844E5-CDF8-4956-A349-9EADCCAF7CC1}"/>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47C997BD-054C-49E2-996A-DB1D7C853FB9}"/>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94" name="楕円 393">
          <a:extLst>
            <a:ext uri="{FF2B5EF4-FFF2-40B4-BE49-F238E27FC236}">
              <a16:creationId xmlns:a16="http://schemas.microsoft.com/office/drawing/2014/main" id="{526A494E-CECA-41BA-9FA4-B92B22C93AC2}"/>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95" name="公債費該当値テキスト">
          <a:extLst>
            <a:ext uri="{FF2B5EF4-FFF2-40B4-BE49-F238E27FC236}">
              <a16:creationId xmlns:a16="http://schemas.microsoft.com/office/drawing/2014/main" id="{E959789B-2A26-43FF-8CCF-5BDED36E37CE}"/>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95250</xdr:rowOff>
    </xdr:from>
    <xdr:to>
      <xdr:col>20</xdr:col>
      <xdr:colOff>38100</xdr:colOff>
      <xdr:row>78</xdr:row>
      <xdr:rowOff>25400</xdr:rowOff>
    </xdr:to>
    <xdr:sp macro="" textlink="">
      <xdr:nvSpPr>
        <xdr:cNvPr id="396" name="楕円 395">
          <a:extLst>
            <a:ext uri="{FF2B5EF4-FFF2-40B4-BE49-F238E27FC236}">
              <a16:creationId xmlns:a16="http://schemas.microsoft.com/office/drawing/2014/main" id="{D938989A-55A1-4FC4-B580-68C00F8F8CEE}"/>
            </a:ext>
          </a:extLst>
        </xdr:cNvPr>
        <xdr:cNvSpPr/>
      </xdr:nvSpPr>
      <xdr:spPr>
        <a:xfrm>
          <a:off x="3937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97" name="テキスト ボックス 396">
          <a:extLst>
            <a:ext uri="{FF2B5EF4-FFF2-40B4-BE49-F238E27FC236}">
              <a16:creationId xmlns:a16="http://schemas.microsoft.com/office/drawing/2014/main" id="{C109E6BB-44C9-46F1-A7C4-30A3B5A019A6}"/>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8" name="楕円 397">
          <a:extLst>
            <a:ext uri="{FF2B5EF4-FFF2-40B4-BE49-F238E27FC236}">
              <a16:creationId xmlns:a16="http://schemas.microsoft.com/office/drawing/2014/main" id="{4C929813-7F6A-4377-85E3-8FDD6E563A93}"/>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43197</xdr:rowOff>
    </xdr:from>
    <xdr:ext cx="762000" cy="259045"/>
    <xdr:sp macro="" textlink="">
      <xdr:nvSpPr>
        <xdr:cNvPr id="399" name="テキスト ボックス 398">
          <a:extLst>
            <a:ext uri="{FF2B5EF4-FFF2-40B4-BE49-F238E27FC236}">
              <a16:creationId xmlns:a16="http://schemas.microsoft.com/office/drawing/2014/main" id="{667D2ECC-03A7-4E25-B176-6A46BA4188EA}"/>
            </a:ext>
          </a:extLst>
        </xdr:cNvPr>
        <xdr:cNvSpPr txBox="1"/>
      </xdr:nvSpPr>
      <xdr:spPr>
        <a:xfrm>
          <a:off x="2717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400" name="楕円 399">
          <a:extLst>
            <a:ext uri="{FF2B5EF4-FFF2-40B4-BE49-F238E27FC236}">
              <a16:creationId xmlns:a16="http://schemas.microsoft.com/office/drawing/2014/main" id="{76C2A05F-0238-4CFC-ADE2-EA53D6CC2D2F}"/>
            </a:ext>
          </a:extLst>
        </xdr:cNvPr>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401" name="テキスト ボックス 400">
          <a:extLst>
            <a:ext uri="{FF2B5EF4-FFF2-40B4-BE49-F238E27FC236}">
              <a16:creationId xmlns:a16="http://schemas.microsoft.com/office/drawing/2014/main" id="{A8E1F70A-517E-45FA-A957-750B6B7482C2}"/>
            </a:ext>
          </a:extLst>
        </xdr:cNvPr>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402" name="楕円 401">
          <a:extLst>
            <a:ext uri="{FF2B5EF4-FFF2-40B4-BE49-F238E27FC236}">
              <a16:creationId xmlns:a16="http://schemas.microsoft.com/office/drawing/2014/main" id="{A9E5FD32-ED2C-496D-A159-B1D56DB03B44}"/>
            </a:ext>
          </a:extLst>
        </xdr:cNvPr>
        <xdr:cNvSpPr/>
      </xdr:nvSpPr>
      <xdr:spPr>
        <a:xfrm>
          <a:off x="1270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403" name="テキスト ボックス 402">
          <a:extLst>
            <a:ext uri="{FF2B5EF4-FFF2-40B4-BE49-F238E27FC236}">
              <a16:creationId xmlns:a16="http://schemas.microsoft.com/office/drawing/2014/main" id="{26CD34D7-23FA-4C6F-ADC5-D1553F183DD8}"/>
            </a:ext>
          </a:extLst>
        </xdr:cNvPr>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a:extLst>
            <a:ext uri="{FF2B5EF4-FFF2-40B4-BE49-F238E27FC236}">
              <a16:creationId xmlns:a16="http://schemas.microsoft.com/office/drawing/2014/main" id="{33659CC3-090F-46F7-ACCF-DC3528234DD8}"/>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a:extLst>
            <a:ext uri="{FF2B5EF4-FFF2-40B4-BE49-F238E27FC236}">
              <a16:creationId xmlns:a16="http://schemas.microsoft.com/office/drawing/2014/main" id="{8F169064-E823-42F9-9959-1E668AEB42B1}"/>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a:extLst>
            <a:ext uri="{FF2B5EF4-FFF2-40B4-BE49-F238E27FC236}">
              <a16:creationId xmlns:a16="http://schemas.microsoft.com/office/drawing/2014/main" id="{F4A532C8-2460-4205-A78C-5CE6DE4BCAA2}"/>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a:extLst>
            <a:ext uri="{FF2B5EF4-FFF2-40B4-BE49-F238E27FC236}">
              <a16:creationId xmlns:a16="http://schemas.microsoft.com/office/drawing/2014/main" id="{32751482-F364-4593-B17F-A6AE6FEEBFE5}"/>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a:extLst>
            <a:ext uri="{FF2B5EF4-FFF2-40B4-BE49-F238E27FC236}">
              <a16:creationId xmlns:a16="http://schemas.microsoft.com/office/drawing/2014/main" id="{43667DEA-9A56-4B04-9A7A-801589C06AE7}"/>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a:extLst>
            <a:ext uri="{FF2B5EF4-FFF2-40B4-BE49-F238E27FC236}">
              <a16:creationId xmlns:a16="http://schemas.microsoft.com/office/drawing/2014/main" id="{09F6B1CC-37A7-406B-855C-6236790A256F}"/>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a:extLst>
            <a:ext uri="{FF2B5EF4-FFF2-40B4-BE49-F238E27FC236}">
              <a16:creationId xmlns:a16="http://schemas.microsoft.com/office/drawing/2014/main" id="{8FF09A92-0473-49D6-ADC4-4CC9D2479154}"/>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a:extLst>
            <a:ext uri="{FF2B5EF4-FFF2-40B4-BE49-F238E27FC236}">
              <a16:creationId xmlns:a16="http://schemas.microsoft.com/office/drawing/2014/main" id="{FF871335-774E-4ADE-AAEA-D4700C0AF39C}"/>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a:extLst>
            <a:ext uri="{FF2B5EF4-FFF2-40B4-BE49-F238E27FC236}">
              <a16:creationId xmlns:a16="http://schemas.microsoft.com/office/drawing/2014/main" id="{3E9616D9-9496-4521-96F8-30FEB8706BEF}"/>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a:extLst>
            <a:ext uri="{FF2B5EF4-FFF2-40B4-BE49-F238E27FC236}">
              <a16:creationId xmlns:a16="http://schemas.microsoft.com/office/drawing/2014/main" id="{9CC61447-DF03-489F-B82A-D2FF5A75F6D5}"/>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a:extLst>
            <a:ext uri="{FF2B5EF4-FFF2-40B4-BE49-F238E27FC236}">
              <a16:creationId xmlns:a16="http://schemas.microsoft.com/office/drawing/2014/main" id="{3BF69D71-A6BD-494F-AB8E-F3C309425A22}"/>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類似団体平均および全国平均を下回った。主な要因として毎年伸びている扶助費や物件費の増が大きい。今後も事業の見直しや必要経費の適正化を行い、歳出削減できるよう努める。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a:extLst>
            <a:ext uri="{FF2B5EF4-FFF2-40B4-BE49-F238E27FC236}">
              <a16:creationId xmlns:a16="http://schemas.microsoft.com/office/drawing/2014/main" id="{303A4E43-7CD3-4D8A-9548-075DFB73FAA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a:extLst>
            <a:ext uri="{FF2B5EF4-FFF2-40B4-BE49-F238E27FC236}">
              <a16:creationId xmlns:a16="http://schemas.microsoft.com/office/drawing/2014/main" id="{075FE33D-634D-40CB-9DEA-A0390738DDE6}"/>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a:extLst>
            <a:ext uri="{FF2B5EF4-FFF2-40B4-BE49-F238E27FC236}">
              <a16:creationId xmlns:a16="http://schemas.microsoft.com/office/drawing/2014/main" id="{72C4059A-ABC6-4C8E-AC57-6CA58E0E055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8" name="直線コネクタ 417">
          <a:extLst>
            <a:ext uri="{FF2B5EF4-FFF2-40B4-BE49-F238E27FC236}">
              <a16:creationId xmlns:a16="http://schemas.microsoft.com/office/drawing/2014/main" id="{60707EC7-FF6B-4E4A-83D3-750D7E65214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9" name="テキスト ボックス 418">
          <a:extLst>
            <a:ext uri="{FF2B5EF4-FFF2-40B4-BE49-F238E27FC236}">
              <a16:creationId xmlns:a16="http://schemas.microsoft.com/office/drawing/2014/main" id="{7D7533FF-AFC3-4B94-8F77-7184CEFBE02A}"/>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0" name="直線コネクタ 419">
          <a:extLst>
            <a:ext uri="{FF2B5EF4-FFF2-40B4-BE49-F238E27FC236}">
              <a16:creationId xmlns:a16="http://schemas.microsoft.com/office/drawing/2014/main" id="{8F7005EE-3F1F-46A5-8B07-53C13509F4BC}"/>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1" name="テキスト ボックス 420">
          <a:extLst>
            <a:ext uri="{FF2B5EF4-FFF2-40B4-BE49-F238E27FC236}">
              <a16:creationId xmlns:a16="http://schemas.microsoft.com/office/drawing/2014/main" id="{0512A81D-809A-493F-924D-AC66761D909F}"/>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2" name="直線コネクタ 421">
          <a:extLst>
            <a:ext uri="{FF2B5EF4-FFF2-40B4-BE49-F238E27FC236}">
              <a16:creationId xmlns:a16="http://schemas.microsoft.com/office/drawing/2014/main" id="{50985AE1-1559-48D6-9915-4056E28ED7EA}"/>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3" name="テキスト ボックス 422">
          <a:extLst>
            <a:ext uri="{FF2B5EF4-FFF2-40B4-BE49-F238E27FC236}">
              <a16:creationId xmlns:a16="http://schemas.microsoft.com/office/drawing/2014/main" id="{A62E0409-A18D-401D-B0B0-0187C0425BC3}"/>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4" name="直線コネクタ 423">
          <a:extLst>
            <a:ext uri="{FF2B5EF4-FFF2-40B4-BE49-F238E27FC236}">
              <a16:creationId xmlns:a16="http://schemas.microsoft.com/office/drawing/2014/main" id="{2B468E8F-B80D-4F8F-8F17-6A83A24BDF58}"/>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5" name="テキスト ボックス 424">
          <a:extLst>
            <a:ext uri="{FF2B5EF4-FFF2-40B4-BE49-F238E27FC236}">
              <a16:creationId xmlns:a16="http://schemas.microsoft.com/office/drawing/2014/main" id="{630D3D71-B927-41B5-9213-4C6C91814F52}"/>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E392F6A7-1EDC-4EAA-A4DC-50DD0087731D}"/>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232ED2D5-ABAC-4F55-8271-5E1B6045014D}"/>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AA72016-D644-4CFF-872F-83F62215D1D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21844</xdr:rowOff>
    </xdr:from>
    <xdr:to>
      <xdr:col>82</xdr:col>
      <xdr:colOff>107950</xdr:colOff>
      <xdr:row>80</xdr:row>
      <xdr:rowOff>49276</xdr:rowOff>
    </xdr:to>
    <xdr:cxnSp macro="">
      <xdr:nvCxnSpPr>
        <xdr:cNvPr id="429" name="直線コネクタ 428">
          <a:extLst>
            <a:ext uri="{FF2B5EF4-FFF2-40B4-BE49-F238E27FC236}">
              <a16:creationId xmlns:a16="http://schemas.microsoft.com/office/drawing/2014/main" id="{1C77710C-9440-40D0-B741-ED338380D05C}"/>
            </a:ext>
          </a:extLst>
        </xdr:cNvPr>
        <xdr:cNvCxnSpPr/>
      </xdr:nvCxnSpPr>
      <xdr:spPr>
        <a:xfrm flipV="1">
          <a:off x="16510000" y="127091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30" name="公債費以外最小値テキスト">
          <a:extLst>
            <a:ext uri="{FF2B5EF4-FFF2-40B4-BE49-F238E27FC236}">
              <a16:creationId xmlns:a16="http://schemas.microsoft.com/office/drawing/2014/main" id="{40380AC7-5302-409F-9D39-00BEAFE57386}"/>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1" name="直線コネクタ 430">
          <a:extLst>
            <a:ext uri="{FF2B5EF4-FFF2-40B4-BE49-F238E27FC236}">
              <a16:creationId xmlns:a16="http://schemas.microsoft.com/office/drawing/2014/main" id="{A2EAB4A6-80C6-42ED-9566-410460429098}"/>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108221</xdr:rowOff>
    </xdr:from>
    <xdr:ext cx="762000" cy="259045"/>
    <xdr:sp macro="" textlink="">
      <xdr:nvSpPr>
        <xdr:cNvPr id="432" name="公債費以外最大値テキスト">
          <a:extLst>
            <a:ext uri="{FF2B5EF4-FFF2-40B4-BE49-F238E27FC236}">
              <a16:creationId xmlns:a16="http://schemas.microsoft.com/office/drawing/2014/main" id="{82BCC679-87DF-4F78-B0EA-94F4DB11075F}"/>
            </a:ext>
          </a:extLst>
        </xdr:cNvPr>
        <xdr:cNvSpPr txBox="1"/>
      </xdr:nvSpPr>
      <xdr:spPr>
        <a:xfrm>
          <a:off x="16598900" y="1245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21844</xdr:rowOff>
    </xdr:from>
    <xdr:to>
      <xdr:col>82</xdr:col>
      <xdr:colOff>196850</xdr:colOff>
      <xdr:row>74</xdr:row>
      <xdr:rowOff>21844</xdr:rowOff>
    </xdr:to>
    <xdr:cxnSp macro="">
      <xdr:nvCxnSpPr>
        <xdr:cNvPr id="433" name="直線コネクタ 432">
          <a:extLst>
            <a:ext uri="{FF2B5EF4-FFF2-40B4-BE49-F238E27FC236}">
              <a16:creationId xmlns:a16="http://schemas.microsoft.com/office/drawing/2014/main" id="{A81BD1F2-C433-491F-BEB1-B7DF4E26C675}"/>
            </a:ext>
          </a:extLst>
        </xdr:cNvPr>
        <xdr:cNvCxnSpPr/>
      </xdr:nvCxnSpPr>
      <xdr:spPr>
        <a:xfrm>
          <a:off x="16421100" y="1270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138430</xdr:rowOff>
    </xdr:from>
    <xdr:to>
      <xdr:col>82</xdr:col>
      <xdr:colOff>107950</xdr:colOff>
      <xdr:row>77</xdr:row>
      <xdr:rowOff>143002</xdr:rowOff>
    </xdr:to>
    <xdr:cxnSp macro="">
      <xdr:nvCxnSpPr>
        <xdr:cNvPr id="434" name="直線コネクタ 433">
          <a:extLst>
            <a:ext uri="{FF2B5EF4-FFF2-40B4-BE49-F238E27FC236}">
              <a16:creationId xmlns:a16="http://schemas.microsoft.com/office/drawing/2014/main" id="{CA88F79D-A79B-4933-BAE0-E4AD96AA988A}"/>
            </a:ext>
          </a:extLst>
        </xdr:cNvPr>
        <xdr:cNvCxnSpPr/>
      </xdr:nvCxnSpPr>
      <xdr:spPr>
        <a:xfrm>
          <a:off x="15671800" y="133400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73423</xdr:rowOff>
    </xdr:from>
    <xdr:ext cx="762000" cy="259045"/>
    <xdr:sp macro="" textlink="">
      <xdr:nvSpPr>
        <xdr:cNvPr id="435" name="公債費以外平均値テキスト">
          <a:extLst>
            <a:ext uri="{FF2B5EF4-FFF2-40B4-BE49-F238E27FC236}">
              <a16:creationId xmlns:a16="http://schemas.microsoft.com/office/drawing/2014/main" id="{BE3B9C6B-FBFB-41F1-BC3C-3DA624712C11}"/>
            </a:ext>
          </a:extLst>
        </xdr:cNvPr>
        <xdr:cNvSpPr txBox="1"/>
      </xdr:nvSpPr>
      <xdr:spPr>
        <a:xfrm>
          <a:off x="16598900" y="13275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101346</xdr:rowOff>
    </xdr:from>
    <xdr:to>
      <xdr:col>82</xdr:col>
      <xdr:colOff>158750</xdr:colOff>
      <xdr:row>78</xdr:row>
      <xdr:rowOff>31496</xdr:rowOff>
    </xdr:to>
    <xdr:sp macro="" textlink="">
      <xdr:nvSpPr>
        <xdr:cNvPr id="436" name="フローチャート: 判断 435">
          <a:extLst>
            <a:ext uri="{FF2B5EF4-FFF2-40B4-BE49-F238E27FC236}">
              <a16:creationId xmlns:a16="http://schemas.microsoft.com/office/drawing/2014/main" id="{4B98CDE8-F5F9-40FF-9ECC-4FAF4612A050}"/>
            </a:ext>
          </a:extLst>
        </xdr:cNvPr>
        <xdr:cNvSpPr/>
      </xdr:nvSpPr>
      <xdr:spPr>
        <a:xfrm>
          <a:off x="164592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140715</xdr:rowOff>
    </xdr:from>
    <xdr:to>
      <xdr:col>78</xdr:col>
      <xdr:colOff>69850</xdr:colOff>
      <xdr:row>77</xdr:row>
      <xdr:rowOff>138430</xdr:rowOff>
    </xdr:to>
    <xdr:cxnSp macro="">
      <xdr:nvCxnSpPr>
        <xdr:cNvPr id="437" name="直線コネクタ 436">
          <a:extLst>
            <a:ext uri="{FF2B5EF4-FFF2-40B4-BE49-F238E27FC236}">
              <a16:creationId xmlns:a16="http://schemas.microsoft.com/office/drawing/2014/main" id="{C2FFCFAD-1D2D-4790-BE1A-B7B6EA5FD827}"/>
            </a:ext>
          </a:extLst>
        </xdr:cNvPr>
        <xdr:cNvCxnSpPr/>
      </xdr:nvCxnSpPr>
      <xdr:spPr>
        <a:xfrm>
          <a:off x="14782800" y="13170915"/>
          <a:ext cx="889000" cy="16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8" name="フローチャート: 判断 437">
          <a:extLst>
            <a:ext uri="{FF2B5EF4-FFF2-40B4-BE49-F238E27FC236}">
              <a16:creationId xmlns:a16="http://schemas.microsoft.com/office/drawing/2014/main" id="{69A6E11F-A5C6-4997-ADB5-3A349B9A6276}"/>
            </a:ext>
          </a:extLst>
        </xdr:cNvPr>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5097</xdr:rowOff>
    </xdr:from>
    <xdr:ext cx="736600" cy="259045"/>
    <xdr:sp macro="" textlink="">
      <xdr:nvSpPr>
        <xdr:cNvPr id="439" name="テキスト ボックス 438">
          <a:extLst>
            <a:ext uri="{FF2B5EF4-FFF2-40B4-BE49-F238E27FC236}">
              <a16:creationId xmlns:a16="http://schemas.microsoft.com/office/drawing/2014/main" id="{2231C3CD-0454-4D5A-AC71-4A52A2924A45}"/>
            </a:ext>
          </a:extLst>
        </xdr:cNvPr>
        <xdr:cNvSpPr txBox="1"/>
      </xdr:nvSpPr>
      <xdr:spPr>
        <a:xfrm>
          <a:off x="15290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76</xdr:row>
      <xdr:rowOff>163576</xdr:rowOff>
    </xdr:to>
    <xdr:cxnSp macro="">
      <xdr:nvCxnSpPr>
        <xdr:cNvPr id="440" name="直線コネクタ 439">
          <a:extLst>
            <a:ext uri="{FF2B5EF4-FFF2-40B4-BE49-F238E27FC236}">
              <a16:creationId xmlns:a16="http://schemas.microsoft.com/office/drawing/2014/main" id="{B3CC15F2-90D8-482E-91A5-BF99B187DAB1}"/>
            </a:ext>
          </a:extLst>
        </xdr:cNvPr>
        <xdr:cNvCxnSpPr/>
      </xdr:nvCxnSpPr>
      <xdr:spPr>
        <a:xfrm flipV="1">
          <a:off x="13893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41" name="フローチャート: 判断 440">
          <a:extLst>
            <a:ext uri="{FF2B5EF4-FFF2-40B4-BE49-F238E27FC236}">
              <a16:creationId xmlns:a16="http://schemas.microsoft.com/office/drawing/2014/main" id="{5BF3F510-89B7-479A-9F86-54C5623B00EB}"/>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42" name="テキスト ボックス 441">
          <a:extLst>
            <a:ext uri="{FF2B5EF4-FFF2-40B4-BE49-F238E27FC236}">
              <a16:creationId xmlns:a16="http://schemas.microsoft.com/office/drawing/2014/main" id="{0CE4ABD2-E88E-4FCC-A353-5B5C0F23A59D}"/>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163576</xdr:rowOff>
    </xdr:to>
    <xdr:cxnSp macro="">
      <xdr:nvCxnSpPr>
        <xdr:cNvPr id="443" name="直線コネクタ 442">
          <a:extLst>
            <a:ext uri="{FF2B5EF4-FFF2-40B4-BE49-F238E27FC236}">
              <a16:creationId xmlns:a16="http://schemas.microsoft.com/office/drawing/2014/main" id="{7BF3E6BB-3A06-4587-AC20-4D301A54124E}"/>
            </a:ext>
          </a:extLst>
        </xdr:cNvPr>
        <xdr:cNvCxnSpPr/>
      </xdr:nvCxnSpPr>
      <xdr:spPr>
        <a:xfrm>
          <a:off x="13004800" y="131160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4" name="フローチャート: 判断 443">
          <a:extLst>
            <a:ext uri="{FF2B5EF4-FFF2-40B4-BE49-F238E27FC236}">
              <a16:creationId xmlns:a16="http://schemas.microsoft.com/office/drawing/2014/main" id="{5FF3C46C-488E-4D26-A04C-63A42EB12BC7}"/>
            </a:ext>
          </a:extLst>
        </xdr:cNvPr>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5" name="テキスト ボックス 444">
          <a:extLst>
            <a:ext uri="{FF2B5EF4-FFF2-40B4-BE49-F238E27FC236}">
              <a16:creationId xmlns:a16="http://schemas.microsoft.com/office/drawing/2014/main" id="{616BE763-59A8-47C0-AF44-5E343B947CF6}"/>
            </a:ext>
          </a:extLst>
        </xdr:cNvPr>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89915</xdr:rowOff>
    </xdr:from>
    <xdr:to>
      <xdr:col>65</xdr:col>
      <xdr:colOff>53975</xdr:colOff>
      <xdr:row>77</xdr:row>
      <xdr:rowOff>20065</xdr:rowOff>
    </xdr:to>
    <xdr:sp macro="" textlink="">
      <xdr:nvSpPr>
        <xdr:cNvPr id="446" name="フローチャート: 判断 445">
          <a:extLst>
            <a:ext uri="{FF2B5EF4-FFF2-40B4-BE49-F238E27FC236}">
              <a16:creationId xmlns:a16="http://schemas.microsoft.com/office/drawing/2014/main" id="{FDAEA1C3-CE78-4BA7-BF1B-DFB1AC2CD041}"/>
            </a:ext>
          </a:extLst>
        </xdr:cNvPr>
        <xdr:cNvSpPr/>
      </xdr:nvSpPr>
      <xdr:spPr>
        <a:xfrm>
          <a:off x="12954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4842</xdr:rowOff>
    </xdr:from>
    <xdr:ext cx="762000" cy="259045"/>
    <xdr:sp macro="" textlink="">
      <xdr:nvSpPr>
        <xdr:cNvPr id="447" name="テキスト ボックス 446">
          <a:extLst>
            <a:ext uri="{FF2B5EF4-FFF2-40B4-BE49-F238E27FC236}">
              <a16:creationId xmlns:a16="http://schemas.microsoft.com/office/drawing/2014/main" id="{8D46DDA8-68F4-44A4-9340-3E8F8D354809}"/>
            </a:ext>
          </a:extLst>
        </xdr:cNvPr>
        <xdr:cNvSpPr txBox="1"/>
      </xdr:nvSpPr>
      <xdr:spPr>
        <a:xfrm>
          <a:off x="12623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95C1B86E-AFC6-415E-9D1A-CFCF1E0E52FB}"/>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1E05EF1E-54CE-4BAE-8AA1-6948A6C969B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7B456864-8A72-46F4-9844-B11B0FD1FEBB}"/>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4969E733-4931-4C58-BEE0-4D51A160A5FC}"/>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14AAA399-F60D-4ECF-AA56-7A938CD1E358}"/>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3" name="楕円 452">
          <a:extLst>
            <a:ext uri="{FF2B5EF4-FFF2-40B4-BE49-F238E27FC236}">
              <a16:creationId xmlns:a16="http://schemas.microsoft.com/office/drawing/2014/main" id="{57717644-A84D-4655-957D-475656EE33E1}"/>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54" name="公債費以外該当値テキスト">
          <a:extLst>
            <a:ext uri="{FF2B5EF4-FFF2-40B4-BE49-F238E27FC236}">
              <a16:creationId xmlns:a16="http://schemas.microsoft.com/office/drawing/2014/main" id="{5F6E5234-E58E-4EBB-B167-CB08DC57409F}"/>
            </a:ext>
          </a:extLst>
        </xdr:cNvPr>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5" name="楕円 454">
          <a:extLst>
            <a:ext uri="{FF2B5EF4-FFF2-40B4-BE49-F238E27FC236}">
              <a16:creationId xmlns:a16="http://schemas.microsoft.com/office/drawing/2014/main" id="{AF563400-E932-4B04-9D80-24B67F68D6C3}"/>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6" name="テキスト ボックス 455">
          <a:extLst>
            <a:ext uri="{FF2B5EF4-FFF2-40B4-BE49-F238E27FC236}">
              <a16:creationId xmlns:a16="http://schemas.microsoft.com/office/drawing/2014/main" id="{7C972E73-DD6E-4F31-B393-9795C4B01A61}"/>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89915</xdr:rowOff>
    </xdr:from>
    <xdr:to>
      <xdr:col>74</xdr:col>
      <xdr:colOff>31750</xdr:colOff>
      <xdr:row>77</xdr:row>
      <xdr:rowOff>20065</xdr:rowOff>
    </xdr:to>
    <xdr:sp macro="" textlink="">
      <xdr:nvSpPr>
        <xdr:cNvPr id="457" name="楕円 456">
          <a:extLst>
            <a:ext uri="{FF2B5EF4-FFF2-40B4-BE49-F238E27FC236}">
              <a16:creationId xmlns:a16="http://schemas.microsoft.com/office/drawing/2014/main" id="{A893A56D-A9D3-4CA7-B090-973CA9BAC609}"/>
            </a:ext>
          </a:extLst>
        </xdr:cNvPr>
        <xdr:cNvSpPr/>
      </xdr:nvSpPr>
      <xdr:spPr>
        <a:xfrm>
          <a:off x="14732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58" name="テキスト ボックス 457">
          <a:extLst>
            <a:ext uri="{FF2B5EF4-FFF2-40B4-BE49-F238E27FC236}">
              <a16:creationId xmlns:a16="http://schemas.microsoft.com/office/drawing/2014/main" id="{B8A4AEAD-24A9-4880-BA58-00AC75CFA4DC}"/>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9" name="楕円 458">
          <a:extLst>
            <a:ext uri="{FF2B5EF4-FFF2-40B4-BE49-F238E27FC236}">
              <a16:creationId xmlns:a16="http://schemas.microsoft.com/office/drawing/2014/main" id="{AC73EB10-CAB7-4F01-87CF-E5335633C17A}"/>
            </a:ext>
          </a:extLst>
        </xdr:cNvPr>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53103</xdr:rowOff>
    </xdr:from>
    <xdr:ext cx="762000" cy="259045"/>
    <xdr:sp macro="" textlink="">
      <xdr:nvSpPr>
        <xdr:cNvPr id="460" name="テキスト ボックス 459">
          <a:extLst>
            <a:ext uri="{FF2B5EF4-FFF2-40B4-BE49-F238E27FC236}">
              <a16:creationId xmlns:a16="http://schemas.microsoft.com/office/drawing/2014/main" id="{FB983C3D-DCCB-44F7-948C-B783F4D26C36}"/>
            </a:ext>
          </a:extLst>
        </xdr:cNvPr>
        <xdr:cNvSpPr txBox="1"/>
      </xdr:nvSpPr>
      <xdr:spPr>
        <a:xfrm>
          <a:off x="13512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61" name="楕円 460">
          <a:extLst>
            <a:ext uri="{FF2B5EF4-FFF2-40B4-BE49-F238E27FC236}">
              <a16:creationId xmlns:a16="http://schemas.microsoft.com/office/drawing/2014/main" id="{673ECDCF-5E8C-43EC-8ED2-8DC150B4F90A}"/>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62" name="テキスト ボックス 461">
          <a:extLst>
            <a:ext uri="{FF2B5EF4-FFF2-40B4-BE49-F238E27FC236}">
              <a16:creationId xmlns:a16="http://schemas.microsoft.com/office/drawing/2014/main" id="{C0333D96-F9D1-4D45-89F2-66C7B8AF111B}"/>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6C97AFEB-240B-470D-9F30-03986A8DB3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F70618CC-55D5-4A6D-993A-B2A5A5E5BA4A}"/>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EDCC217B-7676-401E-B1C4-E4FCC59424A6}"/>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3A997B6-1BB4-414D-BB69-6A7C081D9E53}"/>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7EC18016-510D-4532-A6F7-00D78F2460C6}"/>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59C0D0A7-2C4F-4B61-B7AA-061A2441A0AD}"/>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C29DB220-B7DD-4CD0-9D66-4F4ECF0B89AE}"/>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4A1EAA8-9023-4DB9-B762-19111869FC8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DF863C76-DEAD-4112-A420-C65BFF9C7238}"/>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445E2A75-3242-4FEC-8799-68594C62C4B1}"/>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9DE7C95D-881E-4172-B399-5C97E0AFAA26}"/>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563D13EB-B80F-47B8-B796-FB181672519C}"/>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D74094F1-07CF-49FB-9714-985B5975DDAF}"/>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5FE12F44-C20D-4DB0-8C8E-C8035E175AF2}"/>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E381703D-65E8-420F-92B5-E12A426028BB}"/>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A31385F-8D50-47E0-A475-091C3620F74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F6145C4A-72C9-48E6-AACB-A38614535225}"/>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B89CE6B5-3978-45F5-B174-3E5B93AF6382}"/>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CFBB4A6B-F8A2-4A79-A7E5-5C5140A186A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ED7112ED-5A5B-4CA1-9208-BCA14E664DB5}"/>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771D2CFA-3396-4F66-A2EF-EC19AA1176AD}"/>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F7DD211-D168-43F5-A991-6661B3CAD1E6}"/>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E3789853-37E4-4133-A5C1-10CA1BB69611}"/>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483C1BA4-2E64-4EC8-93DC-38E1F22ABC8D}"/>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CC0C2477-36DA-43A3-8779-7AA61CA62BDD}"/>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ADF60B03-EE37-433B-8BA1-FAAA0666CD6A}"/>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FF69A0D7-024E-4F6A-AD65-98CA71A0E7F6}"/>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D8917A2-D6C6-4B48-90AB-B789FADAEEE4}"/>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21CBF2E0-494A-4FA1-8D01-C98915DD49C4}"/>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5030458D-5BBD-4D63-AA81-E77FBEB4D90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4EA8AF54-B82A-4413-83FC-B874112A7917}"/>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ECE9A5FE-C470-405D-8097-FD499754E6CC}"/>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EE08A124-DEB8-4847-8132-6CC68F9DF96F}"/>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31C44807-51A7-4AEB-937A-26972048C2E3}"/>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D0EA679B-B94E-4378-BDB6-0D64AC291464}"/>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6F7DF1B3-61DF-4BD9-8B03-99458431C196}"/>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2484493E-03B8-42B5-952B-5D7A918288A4}"/>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5477DBA5-341A-45FA-B6D5-0BAB15A3C151}"/>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8F1208ED-7016-4346-AB3F-57EF06ADCE35}"/>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D32B5FFD-FB91-4558-95E2-CB487D5A32EA}"/>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1BCFC4C8-F348-4200-9388-8CA89393A646}"/>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156749</xdr:rowOff>
    </xdr:from>
    <xdr:to>
      <xdr:col>29</xdr:col>
      <xdr:colOff>127000</xdr:colOff>
      <xdr:row>20</xdr:row>
      <xdr:rowOff>17714</xdr:rowOff>
    </xdr:to>
    <xdr:cxnSp macro="">
      <xdr:nvCxnSpPr>
        <xdr:cNvPr id="43" name="直線コネクタ 42">
          <a:extLst>
            <a:ext uri="{FF2B5EF4-FFF2-40B4-BE49-F238E27FC236}">
              <a16:creationId xmlns:a16="http://schemas.microsoft.com/office/drawing/2014/main" id="{4F76B859-8AFD-4C8E-AA08-BC335AF76FCB}"/>
            </a:ext>
          </a:extLst>
        </xdr:cNvPr>
        <xdr:cNvCxnSpPr/>
      </xdr:nvCxnSpPr>
      <xdr:spPr bwMode="auto">
        <a:xfrm flipV="1">
          <a:off x="5651500" y="2090324"/>
          <a:ext cx="0" cy="14040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161241</xdr:rowOff>
    </xdr:from>
    <xdr:ext cx="762000" cy="259045"/>
    <xdr:sp macro="" textlink="">
      <xdr:nvSpPr>
        <xdr:cNvPr id="44" name="人口1人当たり決算額の推移最小値テキスト130">
          <a:extLst>
            <a:ext uri="{FF2B5EF4-FFF2-40B4-BE49-F238E27FC236}">
              <a16:creationId xmlns:a16="http://schemas.microsoft.com/office/drawing/2014/main" id="{55F08EE4-D82C-4C84-99B6-C464A91F205E}"/>
            </a:ext>
          </a:extLst>
        </xdr:cNvPr>
        <xdr:cNvSpPr txBox="1"/>
      </xdr:nvSpPr>
      <xdr:spPr>
        <a:xfrm>
          <a:off x="5740400" y="3466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17714</xdr:rowOff>
    </xdr:from>
    <xdr:to>
      <xdr:col>30</xdr:col>
      <xdr:colOff>25400</xdr:colOff>
      <xdr:row>20</xdr:row>
      <xdr:rowOff>17714</xdr:rowOff>
    </xdr:to>
    <xdr:cxnSp macro="">
      <xdr:nvCxnSpPr>
        <xdr:cNvPr id="45" name="直線コネクタ 44">
          <a:extLst>
            <a:ext uri="{FF2B5EF4-FFF2-40B4-BE49-F238E27FC236}">
              <a16:creationId xmlns:a16="http://schemas.microsoft.com/office/drawing/2014/main" id="{8AEF3828-C635-47F2-9B8F-9B43B9A6CD82}"/>
            </a:ext>
          </a:extLst>
        </xdr:cNvPr>
        <xdr:cNvCxnSpPr/>
      </xdr:nvCxnSpPr>
      <xdr:spPr bwMode="auto">
        <a:xfrm>
          <a:off x="5562600" y="34943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71676</xdr:rowOff>
    </xdr:from>
    <xdr:ext cx="762000" cy="259045"/>
    <xdr:sp macro="" textlink="">
      <xdr:nvSpPr>
        <xdr:cNvPr id="46" name="人口1人当たり決算額の推移最大値テキスト130">
          <a:extLst>
            <a:ext uri="{FF2B5EF4-FFF2-40B4-BE49-F238E27FC236}">
              <a16:creationId xmlns:a16="http://schemas.microsoft.com/office/drawing/2014/main" id="{A3F3D3B2-B6B1-4DB4-9C3E-F5CB9D2C31C5}"/>
            </a:ext>
          </a:extLst>
        </xdr:cNvPr>
        <xdr:cNvSpPr txBox="1"/>
      </xdr:nvSpPr>
      <xdr:spPr>
        <a:xfrm>
          <a:off x="5740400" y="183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156749</xdr:rowOff>
    </xdr:from>
    <xdr:to>
      <xdr:col>30</xdr:col>
      <xdr:colOff>25400</xdr:colOff>
      <xdr:row>11</xdr:row>
      <xdr:rowOff>156749</xdr:rowOff>
    </xdr:to>
    <xdr:cxnSp macro="">
      <xdr:nvCxnSpPr>
        <xdr:cNvPr id="47" name="直線コネクタ 46">
          <a:extLst>
            <a:ext uri="{FF2B5EF4-FFF2-40B4-BE49-F238E27FC236}">
              <a16:creationId xmlns:a16="http://schemas.microsoft.com/office/drawing/2014/main" id="{FC2A6C9C-277A-4E09-AD3A-57C4A00D986B}"/>
            </a:ext>
          </a:extLst>
        </xdr:cNvPr>
        <xdr:cNvCxnSpPr/>
      </xdr:nvCxnSpPr>
      <xdr:spPr bwMode="auto">
        <a:xfrm>
          <a:off x="5562600" y="20903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66452</xdr:rowOff>
    </xdr:from>
    <xdr:to>
      <xdr:col>29</xdr:col>
      <xdr:colOff>127000</xdr:colOff>
      <xdr:row>17</xdr:row>
      <xdr:rowOff>88397</xdr:rowOff>
    </xdr:to>
    <xdr:cxnSp macro="">
      <xdr:nvCxnSpPr>
        <xdr:cNvPr id="48" name="直線コネクタ 47">
          <a:extLst>
            <a:ext uri="{FF2B5EF4-FFF2-40B4-BE49-F238E27FC236}">
              <a16:creationId xmlns:a16="http://schemas.microsoft.com/office/drawing/2014/main" id="{25C669F0-38B4-4CF3-8AE9-0F1E1E6B9EE9}"/>
            </a:ext>
          </a:extLst>
        </xdr:cNvPr>
        <xdr:cNvCxnSpPr/>
      </xdr:nvCxnSpPr>
      <xdr:spPr bwMode="auto">
        <a:xfrm flipV="1">
          <a:off x="5003800" y="3028727"/>
          <a:ext cx="6477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76984</xdr:rowOff>
    </xdr:from>
    <xdr:ext cx="762000" cy="259045"/>
    <xdr:sp macro="" textlink="">
      <xdr:nvSpPr>
        <xdr:cNvPr id="49" name="人口1人当たり決算額の推移平均値テキスト130">
          <a:extLst>
            <a:ext uri="{FF2B5EF4-FFF2-40B4-BE49-F238E27FC236}">
              <a16:creationId xmlns:a16="http://schemas.microsoft.com/office/drawing/2014/main" id="{AADF485B-5C28-401C-876C-3045E624E319}"/>
            </a:ext>
          </a:extLst>
        </xdr:cNvPr>
        <xdr:cNvSpPr txBox="1"/>
      </xdr:nvSpPr>
      <xdr:spPr>
        <a:xfrm>
          <a:off x="5740400" y="2696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60457</xdr:rowOff>
    </xdr:from>
    <xdr:to>
      <xdr:col>29</xdr:col>
      <xdr:colOff>177800</xdr:colOff>
      <xdr:row>16</xdr:row>
      <xdr:rowOff>162057</xdr:rowOff>
    </xdr:to>
    <xdr:sp macro="" textlink="">
      <xdr:nvSpPr>
        <xdr:cNvPr id="50" name="フローチャート: 判断 49">
          <a:extLst>
            <a:ext uri="{FF2B5EF4-FFF2-40B4-BE49-F238E27FC236}">
              <a16:creationId xmlns:a16="http://schemas.microsoft.com/office/drawing/2014/main" id="{0D95F60B-1169-4AA8-A09A-76AB393E0A60}"/>
            </a:ext>
          </a:extLst>
        </xdr:cNvPr>
        <xdr:cNvSpPr/>
      </xdr:nvSpPr>
      <xdr:spPr bwMode="auto">
        <a:xfrm>
          <a:off x="56007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88397</xdr:rowOff>
    </xdr:from>
    <xdr:to>
      <xdr:col>26</xdr:col>
      <xdr:colOff>50800</xdr:colOff>
      <xdr:row>17</xdr:row>
      <xdr:rowOff>122733</xdr:rowOff>
    </xdr:to>
    <xdr:cxnSp macro="">
      <xdr:nvCxnSpPr>
        <xdr:cNvPr id="51" name="直線コネクタ 50">
          <a:extLst>
            <a:ext uri="{FF2B5EF4-FFF2-40B4-BE49-F238E27FC236}">
              <a16:creationId xmlns:a16="http://schemas.microsoft.com/office/drawing/2014/main" id="{8305B89E-B225-41DF-948F-4694333CAA04}"/>
            </a:ext>
          </a:extLst>
        </xdr:cNvPr>
        <xdr:cNvCxnSpPr/>
      </xdr:nvCxnSpPr>
      <xdr:spPr bwMode="auto">
        <a:xfrm flipV="1">
          <a:off x="4305300" y="3050672"/>
          <a:ext cx="698500" cy="34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107503</xdr:rowOff>
    </xdr:from>
    <xdr:to>
      <xdr:col>26</xdr:col>
      <xdr:colOff>101600</xdr:colOff>
      <xdr:row>17</xdr:row>
      <xdr:rowOff>37653</xdr:rowOff>
    </xdr:to>
    <xdr:sp macro="" textlink="">
      <xdr:nvSpPr>
        <xdr:cNvPr id="52" name="フローチャート: 判断 51">
          <a:extLst>
            <a:ext uri="{FF2B5EF4-FFF2-40B4-BE49-F238E27FC236}">
              <a16:creationId xmlns:a16="http://schemas.microsoft.com/office/drawing/2014/main" id="{01C528BB-4256-4A5C-8A79-20D808A5FC96}"/>
            </a:ext>
          </a:extLst>
        </xdr:cNvPr>
        <xdr:cNvSpPr/>
      </xdr:nvSpPr>
      <xdr:spPr bwMode="auto">
        <a:xfrm>
          <a:off x="49530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47830</xdr:rowOff>
    </xdr:from>
    <xdr:ext cx="736600" cy="259045"/>
    <xdr:sp macro="" textlink="">
      <xdr:nvSpPr>
        <xdr:cNvPr id="53" name="テキスト ボックス 52">
          <a:extLst>
            <a:ext uri="{FF2B5EF4-FFF2-40B4-BE49-F238E27FC236}">
              <a16:creationId xmlns:a16="http://schemas.microsoft.com/office/drawing/2014/main" id="{AF9C61C9-F97C-4CF2-A539-A1351DBD0953}"/>
            </a:ext>
          </a:extLst>
        </xdr:cNvPr>
        <xdr:cNvSpPr txBox="1"/>
      </xdr:nvSpPr>
      <xdr:spPr>
        <a:xfrm>
          <a:off x="4622800" y="2667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122733</xdr:rowOff>
    </xdr:from>
    <xdr:to>
      <xdr:col>22</xdr:col>
      <xdr:colOff>114300</xdr:colOff>
      <xdr:row>17</xdr:row>
      <xdr:rowOff>158852</xdr:rowOff>
    </xdr:to>
    <xdr:cxnSp macro="">
      <xdr:nvCxnSpPr>
        <xdr:cNvPr id="54" name="直線コネクタ 53">
          <a:extLst>
            <a:ext uri="{FF2B5EF4-FFF2-40B4-BE49-F238E27FC236}">
              <a16:creationId xmlns:a16="http://schemas.microsoft.com/office/drawing/2014/main" id="{3168A2B2-206E-48D9-9CAD-19DFF3956FD4}"/>
            </a:ext>
          </a:extLst>
        </xdr:cNvPr>
        <xdr:cNvCxnSpPr/>
      </xdr:nvCxnSpPr>
      <xdr:spPr bwMode="auto">
        <a:xfrm flipV="1">
          <a:off x="3606800" y="3085008"/>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126797</xdr:rowOff>
    </xdr:from>
    <xdr:to>
      <xdr:col>22</xdr:col>
      <xdr:colOff>165100</xdr:colOff>
      <xdr:row>17</xdr:row>
      <xdr:rowOff>56947</xdr:rowOff>
    </xdr:to>
    <xdr:sp macro="" textlink="">
      <xdr:nvSpPr>
        <xdr:cNvPr id="55" name="フローチャート: 判断 54">
          <a:extLst>
            <a:ext uri="{FF2B5EF4-FFF2-40B4-BE49-F238E27FC236}">
              <a16:creationId xmlns:a16="http://schemas.microsoft.com/office/drawing/2014/main" id="{02E27859-73C9-47D6-BBD2-03E65B4A8061}"/>
            </a:ext>
          </a:extLst>
        </xdr:cNvPr>
        <xdr:cNvSpPr/>
      </xdr:nvSpPr>
      <xdr:spPr bwMode="auto">
        <a:xfrm>
          <a:off x="42545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67124</xdr:rowOff>
    </xdr:from>
    <xdr:ext cx="762000" cy="259045"/>
    <xdr:sp macro="" textlink="">
      <xdr:nvSpPr>
        <xdr:cNvPr id="56" name="テキスト ボックス 55">
          <a:extLst>
            <a:ext uri="{FF2B5EF4-FFF2-40B4-BE49-F238E27FC236}">
              <a16:creationId xmlns:a16="http://schemas.microsoft.com/office/drawing/2014/main" id="{42D329F8-1568-4567-AD5C-D3D608E20D0A}"/>
            </a:ext>
          </a:extLst>
        </xdr:cNvPr>
        <xdr:cNvSpPr txBox="1"/>
      </xdr:nvSpPr>
      <xdr:spPr>
        <a:xfrm>
          <a:off x="3924300" y="268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150485</xdr:rowOff>
    </xdr:from>
    <xdr:to>
      <xdr:col>18</xdr:col>
      <xdr:colOff>177800</xdr:colOff>
      <xdr:row>17</xdr:row>
      <xdr:rowOff>158852</xdr:rowOff>
    </xdr:to>
    <xdr:cxnSp macro="">
      <xdr:nvCxnSpPr>
        <xdr:cNvPr id="57" name="直線コネクタ 56">
          <a:extLst>
            <a:ext uri="{FF2B5EF4-FFF2-40B4-BE49-F238E27FC236}">
              <a16:creationId xmlns:a16="http://schemas.microsoft.com/office/drawing/2014/main" id="{BA4C52B1-6B99-456C-A9E5-E851B7C510E3}"/>
            </a:ext>
          </a:extLst>
        </xdr:cNvPr>
        <xdr:cNvCxnSpPr/>
      </xdr:nvCxnSpPr>
      <xdr:spPr bwMode="auto">
        <a:xfrm>
          <a:off x="2908300" y="3112760"/>
          <a:ext cx="698500" cy="8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148788</xdr:rowOff>
    </xdr:from>
    <xdr:to>
      <xdr:col>19</xdr:col>
      <xdr:colOff>38100</xdr:colOff>
      <xdr:row>17</xdr:row>
      <xdr:rowOff>78938</xdr:rowOff>
    </xdr:to>
    <xdr:sp macro="" textlink="">
      <xdr:nvSpPr>
        <xdr:cNvPr id="58" name="フローチャート: 判断 57">
          <a:extLst>
            <a:ext uri="{FF2B5EF4-FFF2-40B4-BE49-F238E27FC236}">
              <a16:creationId xmlns:a16="http://schemas.microsoft.com/office/drawing/2014/main" id="{89292F9E-B43A-41F0-B687-36878C8FD5C2}"/>
            </a:ext>
          </a:extLst>
        </xdr:cNvPr>
        <xdr:cNvSpPr/>
      </xdr:nvSpPr>
      <xdr:spPr bwMode="auto">
        <a:xfrm>
          <a:off x="3556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89115</xdr:rowOff>
    </xdr:from>
    <xdr:ext cx="762000" cy="259045"/>
    <xdr:sp macro="" textlink="">
      <xdr:nvSpPr>
        <xdr:cNvPr id="59" name="テキスト ボックス 58">
          <a:extLst>
            <a:ext uri="{FF2B5EF4-FFF2-40B4-BE49-F238E27FC236}">
              <a16:creationId xmlns:a16="http://schemas.microsoft.com/office/drawing/2014/main" id="{BABCA1D4-8B38-4283-8272-829D58EAADC2}"/>
            </a:ext>
          </a:extLst>
        </xdr:cNvPr>
        <xdr:cNvSpPr txBox="1"/>
      </xdr:nvSpPr>
      <xdr:spPr>
        <a:xfrm>
          <a:off x="3225800" y="270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145999</xdr:rowOff>
    </xdr:from>
    <xdr:to>
      <xdr:col>15</xdr:col>
      <xdr:colOff>101600</xdr:colOff>
      <xdr:row>17</xdr:row>
      <xdr:rowOff>76149</xdr:rowOff>
    </xdr:to>
    <xdr:sp macro="" textlink="">
      <xdr:nvSpPr>
        <xdr:cNvPr id="60" name="フローチャート: 判断 59">
          <a:extLst>
            <a:ext uri="{FF2B5EF4-FFF2-40B4-BE49-F238E27FC236}">
              <a16:creationId xmlns:a16="http://schemas.microsoft.com/office/drawing/2014/main" id="{3B4D6228-1D7E-49D5-BF01-1C2332940B4F}"/>
            </a:ext>
          </a:extLst>
        </xdr:cNvPr>
        <xdr:cNvSpPr/>
      </xdr:nvSpPr>
      <xdr:spPr bwMode="auto">
        <a:xfrm>
          <a:off x="2857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86326</xdr:rowOff>
    </xdr:from>
    <xdr:ext cx="762000" cy="259045"/>
    <xdr:sp macro="" textlink="">
      <xdr:nvSpPr>
        <xdr:cNvPr id="61" name="テキスト ボックス 60">
          <a:extLst>
            <a:ext uri="{FF2B5EF4-FFF2-40B4-BE49-F238E27FC236}">
              <a16:creationId xmlns:a16="http://schemas.microsoft.com/office/drawing/2014/main" id="{BCACD8FB-6E64-4A9A-9DE5-5814E93C5F68}"/>
            </a:ext>
          </a:extLst>
        </xdr:cNvPr>
        <xdr:cNvSpPr txBox="1"/>
      </xdr:nvSpPr>
      <xdr:spPr>
        <a:xfrm>
          <a:off x="2527300" y="2705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AB2B8BB6-0B25-4456-8B2C-5A75F937B475}"/>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FEBE5CC0-8894-484F-93E1-7C09ACE8998B}"/>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4E3E31FA-4D8D-4E40-92EC-E298344DB03F}"/>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3550E9A-91DC-4EDA-9AA2-D69CBDCBD3CD}"/>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D15D8192-581D-4939-95E2-75FCA6C3411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15652</xdr:rowOff>
    </xdr:from>
    <xdr:to>
      <xdr:col>29</xdr:col>
      <xdr:colOff>177800</xdr:colOff>
      <xdr:row>17</xdr:row>
      <xdr:rowOff>117252</xdr:rowOff>
    </xdr:to>
    <xdr:sp macro="" textlink="">
      <xdr:nvSpPr>
        <xdr:cNvPr id="67" name="楕円 66">
          <a:extLst>
            <a:ext uri="{FF2B5EF4-FFF2-40B4-BE49-F238E27FC236}">
              <a16:creationId xmlns:a16="http://schemas.microsoft.com/office/drawing/2014/main" id="{5F88749A-F3D9-4076-AEAA-0409D007DBF7}"/>
            </a:ext>
          </a:extLst>
        </xdr:cNvPr>
        <xdr:cNvSpPr/>
      </xdr:nvSpPr>
      <xdr:spPr bwMode="auto">
        <a:xfrm>
          <a:off x="5600700" y="2977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159179</xdr:rowOff>
    </xdr:from>
    <xdr:ext cx="762000" cy="259045"/>
    <xdr:sp macro="" textlink="">
      <xdr:nvSpPr>
        <xdr:cNvPr id="68" name="人口1人当たり決算額の推移該当値テキスト130">
          <a:extLst>
            <a:ext uri="{FF2B5EF4-FFF2-40B4-BE49-F238E27FC236}">
              <a16:creationId xmlns:a16="http://schemas.microsoft.com/office/drawing/2014/main" id="{73A410D7-3AF0-483D-BE35-F2F2BE302A62}"/>
            </a:ext>
          </a:extLst>
        </xdr:cNvPr>
        <xdr:cNvSpPr txBox="1"/>
      </xdr:nvSpPr>
      <xdr:spPr>
        <a:xfrm>
          <a:off x="5740400" y="2950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37597</xdr:rowOff>
    </xdr:from>
    <xdr:to>
      <xdr:col>26</xdr:col>
      <xdr:colOff>101600</xdr:colOff>
      <xdr:row>17</xdr:row>
      <xdr:rowOff>139197</xdr:rowOff>
    </xdr:to>
    <xdr:sp macro="" textlink="">
      <xdr:nvSpPr>
        <xdr:cNvPr id="69" name="楕円 68">
          <a:extLst>
            <a:ext uri="{FF2B5EF4-FFF2-40B4-BE49-F238E27FC236}">
              <a16:creationId xmlns:a16="http://schemas.microsoft.com/office/drawing/2014/main" id="{73F7DD62-0411-4BC4-8B35-3FFDFBDE19A8}"/>
            </a:ext>
          </a:extLst>
        </xdr:cNvPr>
        <xdr:cNvSpPr/>
      </xdr:nvSpPr>
      <xdr:spPr bwMode="auto">
        <a:xfrm>
          <a:off x="4953000" y="2999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123974</xdr:rowOff>
    </xdr:from>
    <xdr:ext cx="736600" cy="259045"/>
    <xdr:sp macro="" textlink="">
      <xdr:nvSpPr>
        <xdr:cNvPr id="70" name="テキスト ボックス 69">
          <a:extLst>
            <a:ext uri="{FF2B5EF4-FFF2-40B4-BE49-F238E27FC236}">
              <a16:creationId xmlns:a16="http://schemas.microsoft.com/office/drawing/2014/main" id="{CAC3B1D6-4FA8-4BAB-9B8E-26CA32B1357D}"/>
            </a:ext>
          </a:extLst>
        </xdr:cNvPr>
        <xdr:cNvSpPr txBox="1"/>
      </xdr:nvSpPr>
      <xdr:spPr>
        <a:xfrm>
          <a:off x="4622800" y="3086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71933</xdr:rowOff>
    </xdr:from>
    <xdr:to>
      <xdr:col>22</xdr:col>
      <xdr:colOff>165100</xdr:colOff>
      <xdr:row>18</xdr:row>
      <xdr:rowOff>2083</xdr:rowOff>
    </xdr:to>
    <xdr:sp macro="" textlink="">
      <xdr:nvSpPr>
        <xdr:cNvPr id="71" name="楕円 70">
          <a:extLst>
            <a:ext uri="{FF2B5EF4-FFF2-40B4-BE49-F238E27FC236}">
              <a16:creationId xmlns:a16="http://schemas.microsoft.com/office/drawing/2014/main" id="{E526030E-5966-41C8-A943-F9454476A4DB}"/>
            </a:ext>
          </a:extLst>
        </xdr:cNvPr>
        <xdr:cNvSpPr/>
      </xdr:nvSpPr>
      <xdr:spPr bwMode="auto">
        <a:xfrm>
          <a:off x="4254500" y="303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158310</xdr:rowOff>
    </xdr:from>
    <xdr:ext cx="762000" cy="259045"/>
    <xdr:sp macro="" textlink="">
      <xdr:nvSpPr>
        <xdr:cNvPr id="72" name="テキスト ボックス 71">
          <a:extLst>
            <a:ext uri="{FF2B5EF4-FFF2-40B4-BE49-F238E27FC236}">
              <a16:creationId xmlns:a16="http://schemas.microsoft.com/office/drawing/2014/main" id="{1E0A19BA-3BE5-4CA0-92F7-275F7D579512}"/>
            </a:ext>
          </a:extLst>
        </xdr:cNvPr>
        <xdr:cNvSpPr txBox="1"/>
      </xdr:nvSpPr>
      <xdr:spPr>
        <a:xfrm>
          <a:off x="3924300" y="312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108052</xdr:rowOff>
    </xdr:from>
    <xdr:to>
      <xdr:col>19</xdr:col>
      <xdr:colOff>38100</xdr:colOff>
      <xdr:row>18</xdr:row>
      <xdr:rowOff>38202</xdr:rowOff>
    </xdr:to>
    <xdr:sp macro="" textlink="">
      <xdr:nvSpPr>
        <xdr:cNvPr id="73" name="楕円 72">
          <a:extLst>
            <a:ext uri="{FF2B5EF4-FFF2-40B4-BE49-F238E27FC236}">
              <a16:creationId xmlns:a16="http://schemas.microsoft.com/office/drawing/2014/main" id="{AB16B8BF-4AA5-4AAA-9BC4-1963AF08683C}"/>
            </a:ext>
          </a:extLst>
        </xdr:cNvPr>
        <xdr:cNvSpPr/>
      </xdr:nvSpPr>
      <xdr:spPr bwMode="auto">
        <a:xfrm>
          <a:off x="3556000" y="3070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22979</xdr:rowOff>
    </xdr:from>
    <xdr:ext cx="762000" cy="259045"/>
    <xdr:sp macro="" textlink="">
      <xdr:nvSpPr>
        <xdr:cNvPr id="74" name="テキスト ボックス 73">
          <a:extLst>
            <a:ext uri="{FF2B5EF4-FFF2-40B4-BE49-F238E27FC236}">
              <a16:creationId xmlns:a16="http://schemas.microsoft.com/office/drawing/2014/main" id="{C424066A-07B8-4437-8A97-4D8E1FA04F4D}"/>
            </a:ext>
          </a:extLst>
        </xdr:cNvPr>
        <xdr:cNvSpPr txBox="1"/>
      </xdr:nvSpPr>
      <xdr:spPr>
        <a:xfrm>
          <a:off x="3225800" y="31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99685</xdr:rowOff>
    </xdr:from>
    <xdr:to>
      <xdr:col>15</xdr:col>
      <xdr:colOff>101600</xdr:colOff>
      <xdr:row>18</xdr:row>
      <xdr:rowOff>29835</xdr:rowOff>
    </xdr:to>
    <xdr:sp macro="" textlink="">
      <xdr:nvSpPr>
        <xdr:cNvPr id="75" name="楕円 74">
          <a:extLst>
            <a:ext uri="{FF2B5EF4-FFF2-40B4-BE49-F238E27FC236}">
              <a16:creationId xmlns:a16="http://schemas.microsoft.com/office/drawing/2014/main" id="{D6EB8D38-1A59-4E60-8F7E-9EEFC2AD1B19}"/>
            </a:ext>
          </a:extLst>
        </xdr:cNvPr>
        <xdr:cNvSpPr/>
      </xdr:nvSpPr>
      <xdr:spPr bwMode="auto">
        <a:xfrm>
          <a:off x="2857500" y="306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14612</xdr:rowOff>
    </xdr:from>
    <xdr:ext cx="762000" cy="259045"/>
    <xdr:sp macro="" textlink="">
      <xdr:nvSpPr>
        <xdr:cNvPr id="76" name="テキスト ボックス 75">
          <a:extLst>
            <a:ext uri="{FF2B5EF4-FFF2-40B4-BE49-F238E27FC236}">
              <a16:creationId xmlns:a16="http://schemas.microsoft.com/office/drawing/2014/main" id="{42226DE9-5116-40B4-9F4D-AFC2EB224E88}"/>
            </a:ext>
          </a:extLst>
        </xdr:cNvPr>
        <xdr:cNvSpPr txBox="1"/>
      </xdr:nvSpPr>
      <xdr:spPr>
        <a:xfrm>
          <a:off x="2527300" y="314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154DDC69-B727-4E0A-A698-6EF613E66333}"/>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EBAACF2B-3801-4FA5-A229-5509DC74ED0F}"/>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8FAA0762-B856-479E-A254-85D7E6D83DA3}"/>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B08E7675-CC7D-4A4E-8558-0A4841B6A9A6}"/>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DC3E6DC2-8035-484A-AB75-082D5460B84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B1691957-250D-41B5-8F47-C6AE771157DA}"/>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BFC461F8-5B23-476D-B5DC-88E7DAC5C935}"/>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71370EAC-3DF3-416B-8F28-C5D8C469DAC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AB23B8D9-7E19-4F34-B479-9EBD0F00FB04}"/>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145BB59-35F3-49BF-AAC2-36B11655DC9D}"/>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A4509161-BF2D-403D-8CEC-F66EC2D449E7}"/>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10902BA1-6D09-415F-9C61-0ABF166C8A92}"/>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BA98A88E-5B6A-4D78-9A5D-73A89536B11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EF6ACFB1-904A-4138-99A5-7503EA1AFA86}"/>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501BB8AD-373F-4399-B412-DFAB21F924B4}"/>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3C415956-36C7-4557-870F-066ABDDA19E9}"/>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45458BE5-5F77-4733-AC57-8386FD82AF73}"/>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72580A82-B169-4A40-B421-933D4B4F34C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737F78A1-22BF-44CE-8879-D914FD731A48}"/>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C54D5A5C-5DCD-416E-B0C0-46DA758E457A}"/>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E38D405F-A2A2-4ED1-AE65-572C90A75F02}"/>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EB6A3467-96DD-4147-9020-7FAD5AD1BC73}"/>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A7156CFB-EB66-483F-A5AC-026934D1A1CD}"/>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2C3EE5A4-A533-4DD4-A67A-E487FDC3C0F6}"/>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3ED941CD-C84A-4DF2-97F4-A3C56C083AFB}"/>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F72C4DE2-A373-4960-9E74-9C156CCA89A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217023</xdr:rowOff>
    </xdr:from>
    <xdr:to>
      <xdr:col>29</xdr:col>
      <xdr:colOff>127000</xdr:colOff>
      <xdr:row>38</xdr:row>
      <xdr:rowOff>94996</xdr:rowOff>
    </xdr:to>
    <xdr:cxnSp macro="">
      <xdr:nvCxnSpPr>
        <xdr:cNvPr id="103" name="直線コネクタ 102">
          <a:extLst>
            <a:ext uri="{FF2B5EF4-FFF2-40B4-BE49-F238E27FC236}">
              <a16:creationId xmlns:a16="http://schemas.microsoft.com/office/drawing/2014/main" id="{1E337639-5BF8-4C88-96FC-47210E28325A}"/>
            </a:ext>
          </a:extLst>
        </xdr:cNvPr>
        <xdr:cNvCxnSpPr/>
      </xdr:nvCxnSpPr>
      <xdr:spPr bwMode="auto">
        <a:xfrm flipV="1">
          <a:off x="5651500" y="6141573"/>
          <a:ext cx="0" cy="14210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67073</xdr:rowOff>
    </xdr:from>
    <xdr:ext cx="762000" cy="259045"/>
    <xdr:sp macro="" textlink="">
      <xdr:nvSpPr>
        <xdr:cNvPr id="104" name="人口1人当たり決算額の推移最小値テキスト445">
          <a:extLst>
            <a:ext uri="{FF2B5EF4-FFF2-40B4-BE49-F238E27FC236}">
              <a16:creationId xmlns:a16="http://schemas.microsoft.com/office/drawing/2014/main" id="{E034E73E-44BC-4FA1-982A-82588D60404D}"/>
            </a:ext>
          </a:extLst>
        </xdr:cNvPr>
        <xdr:cNvSpPr txBox="1"/>
      </xdr:nvSpPr>
      <xdr:spPr>
        <a:xfrm>
          <a:off x="5740400" y="75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94996</xdr:rowOff>
    </xdr:from>
    <xdr:to>
      <xdr:col>30</xdr:col>
      <xdr:colOff>25400</xdr:colOff>
      <xdr:row>38</xdr:row>
      <xdr:rowOff>94996</xdr:rowOff>
    </xdr:to>
    <xdr:cxnSp macro="">
      <xdr:nvCxnSpPr>
        <xdr:cNvPr id="105" name="直線コネクタ 104">
          <a:extLst>
            <a:ext uri="{FF2B5EF4-FFF2-40B4-BE49-F238E27FC236}">
              <a16:creationId xmlns:a16="http://schemas.microsoft.com/office/drawing/2014/main" id="{573225AE-031B-4A4C-9266-4E09C17EFEC5}"/>
            </a:ext>
          </a:extLst>
        </xdr:cNvPr>
        <xdr:cNvCxnSpPr/>
      </xdr:nvCxnSpPr>
      <xdr:spPr bwMode="auto">
        <a:xfrm>
          <a:off x="5562600" y="7562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131950</xdr:rowOff>
    </xdr:from>
    <xdr:ext cx="762000" cy="259045"/>
    <xdr:sp macro="" textlink="">
      <xdr:nvSpPr>
        <xdr:cNvPr id="106" name="人口1人当たり決算額の推移最大値テキスト445">
          <a:extLst>
            <a:ext uri="{FF2B5EF4-FFF2-40B4-BE49-F238E27FC236}">
              <a16:creationId xmlns:a16="http://schemas.microsoft.com/office/drawing/2014/main" id="{13A42660-C601-4052-8F40-768398A37CFA}"/>
            </a:ext>
          </a:extLst>
        </xdr:cNvPr>
        <xdr:cNvSpPr txBox="1"/>
      </xdr:nvSpPr>
      <xdr:spPr>
        <a:xfrm>
          <a:off x="5740400" y="5885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217023</xdr:rowOff>
    </xdr:from>
    <xdr:to>
      <xdr:col>30</xdr:col>
      <xdr:colOff>25400</xdr:colOff>
      <xdr:row>33</xdr:row>
      <xdr:rowOff>217023</xdr:rowOff>
    </xdr:to>
    <xdr:cxnSp macro="">
      <xdr:nvCxnSpPr>
        <xdr:cNvPr id="107" name="直線コネクタ 106">
          <a:extLst>
            <a:ext uri="{FF2B5EF4-FFF2-40B4-BE49-F238E27FC236}">
              <a16:creationId xmlns:a16="http://schemas.microsoft.com/office/drawing/2014/main" id="{1BB28103-5E2E-468A-927D-979CBDE306BA}"/>
            </a:ext>
          </a:extLst>
        </xdr:cNvPr>
        <xdr:cNvCxnSpPr/>
      </xdr:nvCxnSpPr>
      <xdr:spPr bwMode="auto">
        <a:xfrm>
          <a:off x="5562600" y="61415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260594</xdr:rowOff>
    </xdr:from>
    <xdr:to>
      <xdr:col>29</xdr:col>
      <xdr:colOff>127000</xdr:colOff>
      <xdr:row>35</xdr:row>
      <xdr:rowOff>33594</xdr:rowOff>
    </xdr:to>
    <xdr:cxnSp macro="">
      <xdr:nvCxnSpPr>
        <xdr:cNvPr id="108" name="直線コネクタ 107">
          <a:extLst>
            <a:ext uri="{FF2B5EF4-FFF2-40B4-BE49-F238E27FC236}">
              <a16:creationId xmlns:a16="http://schemas.microsoft.com/office/drawing/2014/main" id="{068C43A0-8481-4FB1-B893-5DA0879F0717}"/>
            </a:ext>
          </a:extLst>
        </xdr:cNvPr>
        <xdr:cNvCxnSpPr/>
      </xdr:nvCxnSpPr>
      <xdr:spPr bwMode="auto">
        <a:xfrm>
          <a:off x="5003800" y="6528044"/>
          <a:ext cx="647700" cy="1159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315099</xdr:rowOff>
    </xdr:from>
    <xdr:ext cx="762000" cy="259045"/>
    <xdr:sp macro="" textlink="">
      <xdr:nvSpPr>
        <xdr:cNvPr id="109" name="人口1人当たり決算額の推移平均値テキスト445">
          <a:extLst>
            <a:ext uri="{FF2B5EF4-FFF2-40B4-BE49-F238E27FC236}">
              <a16:creationId xmlns:a16="http://schemas.microsoft.com/office/drawing/2014/main" id="{6AFA3B78-19D7-4C07-9703-5B96B1DFB0F7}"/>
            </a:ext>
          </a:extLst>
        </xdr:cNvPr>
        <xdr:cNvSpPr txBox="1"/>
      </xdr:nvSpPr>
      <xdr:spPr>
        <a:xfrm>
          <a:off x="5740400" y="692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122</xdr:rowOff>
    </xdr:from>
    <xdr:to>
      <xdr:col>29</xdr:col>
      <xdr:colOff>177800</xdr:colOff>
      <xdr:row>36</xdr:row>
      <xdr:rowOff>101722</xdr:rowOff>
    </xdr:to>
    <xdr:sp macro="" textlink="">
      <xdr:nvSpPr>
        <xdr:cNvPr id="110" name="フローチャート: 判断 109">
          <a:extLst>
            <a:ext uri="{FF2B5EF4-FFF2-40B4-BE49-F238E27FC236}">
              <a16:creationId xmlns:a16="http://schemas.microsoft.com/office/drawing/2014/main" id="{451B15FF-F289-42C5-94BA-02460E0B99B7}"/>
            </a:ext>
          </a:extLst>
        </xdr:cNvPr>
        <xdr:cNvSpPr/>
      </xdr:nvSpPr>
      <xdr:spPr bwMode="auto">
        <a:xfrm>
          <a:off x="5600700" y="6953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219994</xdr:rowOff>
    </xdr:from>
    <xdr:to>
      <xdr:col>26</xdr:col>
      <xdr:colOff>50800</xdr:colOff>
      <xdr:row>34</xdr:row>
      <xdr:rowOff>260594</xdr:rowOff>
    </xdr:to>
    <xdr:cxnSp macro="">
      <xdr:nvCxnSpPr>
        <xdr:cNvPr id="111" name="直線コネクタ 110">
          <a:extLst>
            <a:ext uri="{FF2B5EF4-FFF2-40B4-BE49-F238E27FC236}">
              <a16:creationId xmlns:a16="http://schemas.microsoft.com/office/drawing/2014/main" id="{F0291AD7-A9FC-4895-9DB7-01BFA1641947}"/>
            </a:ext>
          </a:extLst>
        </xdr:cNvPr>
        <xdr:cNvCxnSpPr/>
      </xdr:nvCxnSpPr>
      <xdr:spPr bwMode="auto">
        <a:xfrm>
          <a:off x="4305300" y="6487444"/>
          <a:ext cx="698500" cy="40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337535</xdr:rowOff>
    </xdr:from>
    <xdr:to>
      <xdr:col>26</xdr:col>
      <xdr:colOff>101600</xdr:colOff>
      <xdr:row>36</xdr:row>
      <xdr:rowOff>96235</xdr:rowOff>
    </xdr:to>
    <xdr:sp macro="" textlink="">
      <xdr:nvSpPr>
        <xdr:cNvPr id="112" name="フローチャート: 判断 111">
          <a:extLst>
            <a:ext uri="{FF2B5EF4-FFF2-40B4-BE49-F238E27FC236}">
              <a16:creationId xmlns:a16="http://schemas.microsoft.com/office/drawing/2014/main" id="{1470D667-4407-416B-890E-F3CDBE389C6D}"/>
            </a:ext>
          </a:extLst>
        </xdr:cNvPr>
        <xdr:cNvSpPr/>
      </xdr:nvSpPr>
      <xdr:spPr bwMode="auto">
        <a:xfrm>
          <a:off x="49530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81012</xdr:rowOff>
    </xdr:from>
    <xdr:ext cx="736600" cy="259045"/>
    <xdr:sp macro="" textlink="">
      <xdr:nvSpPr>
        <xdr:cNvPr id="113" name="テキスト ボックス 112">
          <a:extLst>
            <a:ext uri="{FF2B5EF4-FFF2-40B4-BE49-F238E27FC236}">
              <a16:creationId xmlns:a16="http://schemas.microsoft.com/office/drawing/2014/main" id="{3D29C5E1-70CC-4C50-9EA6-F729D57CEBD2}"/>
            </a:ext>
          </a:extLst>
        </xdr:cNvPr>
        <xdr:cNvSpPr txBox="1"/>
      </xdr:nvSpPr>
      <xdr:spPr>
        <a:xfrm>
          <a:off x="4622800" y="7034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150409</xdr:rowOff>
    </xdr:from>
    <xdr:to>
      <xdr:col>22</xdr:col>
      <xdr:colOff>114300</xdr:colOff>
      <xdr:row>34</xdr:row>
      <xdr:rowOff>219994</xdr:rowOff>
    </xdr:to>
    <xdr:cxnSp macro="">
      <xdr:nvCxnSpPr>
        <xdr:cNvPr id="114" name="直線コネクタ 113">
          <a:extLst>
            <a:ext uri="{FF2B5EF4-FFF2-40B4-BE49-F238E27FC236}">
              <a16:creationId xmlns:a16="http://schemas.microsoft.com/office/drawing/2014/main" id="{D43A261D-B4DF-49BF-B7E6-8584320E0279}"/>
            </a:ext>
          </a:extLst>
        </xdr:cNvPr>
        <xdr:cNvCxnSpPr/>
      </xdr:nvCxnSpPr>
      <xdr:spPr bwMode="auto">
        <a:xfrm>
          <a:off x="3606800" y="6417859"/>
          <a:ext cx="698500" cy="695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331501</xdr:rowOff>
    </xdr:from>
    <xdr:to>
      <xdr:col>22</xdr:col>
      <xdr:colOff>165100</xdr:colOff>
      <xdr:row>36</xdr:row>
      <xdr:rowOff>90201</xdr:rowOff>
    </xdr:to>
    <xdr:sp macro="" textlink="">
      <xdr:nvSpPr>
        <xdr:cNvPr id="115" name="フローチャート: 判断 114">
          <a:extLst>
            <a:ext uri="{FF2B5EF4-FFF2-40B4-BE49-F238E27FC236}">
              <a16:creationId xmlns:a16="http://schemas.microsoft.com/office/drawing/2014/main" id="{0F76FA2C-44ED-4A7C-9629-76D4DA51A44E}"/>
            </a:ext>
          </a:extLst>
        </xdr:cNvPr>
        <xdr:cNvSpPr/>
      </xdr:nvSpPr>
      <xdr:spPr bwMode="auto">
        <a:xfrm>
          <a:off x="42545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74978</xdr:rowOff>
    </xdr:from>
    <xdr:ext cx="762000" cy="259045"/>
    <xdr:sp macro="" textlink="">
      <xdr:nvSpPr>
        <xdr:cNvPr id="116" name="テキスト ボックス 115">
          <a:extLst>
            <a:ext uri="{FF2B5EF4-FFF2-40B4-BE49-F238E27FC236}">
              <a16:creationId xmlns:a16="http://schemas.microsoft.com/office/drawing/2014/main" id="{7DB87C3A-D2D3-44D2-9F0E-91D20D85E7ED}"/>
            </a:ext>
          </a:extLst>
        </xdr:cNvPr>
        <xdr:cNvSpPr txBox="1"/>
      </xdr:nvSpPr>
      <xdr:spPr>
        <a:xfrm>
          <a:off x="3924300" y="702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113101</xdr:rowOff>
    </xdr:from>
    <xdr:to>
      <xdr:col>18</xdr:col>
      <xdr:colOff>177800</xdr:colOff>
      <xdr:row>34</xdr:row>
      <xdr:rowOff>150409</xdr:rowOff>
    </xdr:to>
    <xdr:cxnSp macro="">
      <xdr:nvCxnSpPr>
        <xdr:cNvPr id="117" name="直線コネクタ 116">
          <a:extLst>
            <a:ext uri="{FF2B5EF4-FFF2-40B4-BE49-F238E27FC236}">
              <a16:creationId xmlns:a16="http://schemas.microsoft.com/office/drawing/2014/main" id="{0E7E4824-C997-425A-9B16-E5A6041DFB88}"/>
            </a:ext>
          </a:extLst>
        </xdr:cNvPr>
        <xdr:cNvCxnSpPr/>
      </xdr:nvCxnSpPr>
      <xdr:spPr bwMode="auto">
        <a:xfrm>
          <a:off x="2908300" y="6380551"/>
          <a:ext cx="698500" cy="37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294147</xdr:rowOff>
    </xdr:from>
    <xdr:to>
      <xdr:col>19</xdr:col>
      <xdr:colOff>38100</xdr:colOff>
      <xdr:row>36</xdr:row>
      <xdr:rowOff>52847</xdr:rowOff>
    </xdr:to>
    <xdr:sp macro="" textlink="">
      <xdr:nvSpPr>
        <xdr:cNvPr id="118" name="フローチャート: 判断 117">
          <a:extLst>
            <a:ext uri="{FF2B5EF4-FFF2-40B4-BE49-F238E27FC236}">
              <a16:creationId xmlns:a16="http://schemas.microsoft.com/office/drawing/2014/main" id="{1796C7CF-CF0E-4769-BB2D-6ED1E291AF32}"/>
            </a:ext>
          </a:extLst>
        </xdr:cNvPr>
        <xdr:cNvSpPr/>
      </xdr:nvSpPr>
      <xdr:spPr bwMode="auto">
        <a:xfrm>
          <a:off x="35560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37624</xdr:rowOff>
    </xdr:from>
    <xdr:ext cx="762000" cy="259045"/>
    <xdr:sp macro="" textlink="">
      <xdr:nvSpPr>
        <xdr:cNvPr id="119" name="テキスト ボックス 118">
          <a:extLst>
            <a:ext uri="{FF2B5EF4-FFF2-40B4-BE49-F238E27FC236}">
              <a16:creationId xmlns:a16="http://schemas.microsoft.com/office/drawing/2014/main" id="{77C55527-26E4-4D61-A08C-21D03CD66007}"/>
            </a:ext>
          </a:extLst>
        </xdr:cNvPr>
        <xdr:cNvSpPr txBox="1"/>
      </xdr:nvSpPr>
      <xdr:spPr>
        <a:xfrm>
          <a:off x="32258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271790</xdr:rowOff>
    </xdr:from>
    <xdr:to>
      <xdr:col>15</xdr:col>
      <xdr:colOff>101600</xdr:colOff>
      <xdr:row>36</xdr:row>
      <xdr:rowOff>30490</xdr:rowOff>
    </xdr:to>
    <xdr:sp macro="" textlink="">
      <xdr:nvSpPr>
        <xdr:cNvPr id="120" name="フローチャート: 判断 119">
          <a:extLst>
            <a:ext uri="{FF2B5EF4-FFF2-40B4-BE49-F238E27FC236}">
              <a16:creationId xmlns:a16="http://schemas.microsoft.com/office/drawing/2014/main" id="{50F6C765-BF59-4DD7-A3D2-470037614EAE}"/>
            </a:ext>
          </a:extLst>
        </xdr:cNvPr>
        <xdr:cNvSpPr/>
      </xdr:nvSpPr>
      <xdr:spPr bwMode="auto">
        <a:xfrm>
          <a:off x="28575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15267</xdr:rowOff>
    </xdr:from>
    <xdr:ext cx="762000" cy="259045"/>
    <xdr:sp macro="" textlink="">
      <xdr:nvSpPr>
        <xdr:cNvPr id="121" name="テキスト ボックス 120">
          <a:extLst>
            <a:ext uri="{FF2B5EF4-FFF2-40B4-BE49-F238E27FC236}">
              <a16:creationId xmlns:a16="http://schemas.microsoft.com/office/drawing/2014/main" id="{450A7F72-4684-417D-8944-9768D045F716}"/>
            </a:ext>
          </a:extLst>
        </xdr:cNvPr>
        <xdr:cNvSpPr txBox="1"/>
      </xdr:nvSpPr>
      <xdr:spPr>
        <a:xfrm>
          <a:off x="25273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8D1A0237-3E20-4625-BADC-644AE4B79B62}"/>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6E866993-7359-4D58-83D9-00C23C2C44CD}"/>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AC6CB9B5-C2B6-41CD-91F6-13560EED4E76}"/>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C39637C3-ACC8-4921-98A8-84740DA40AF3}"/>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D418BA8E-5A78-4A1A-9DFD-633EA65CBA31}"/>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325694</xdr:rowOff>
    </xdr:from>
    <xdr:to>
      <xdr:col>29</xdr:col>
      <xdr:colOff>177800</xdr:colOff>
      <xdr:row>35</xdr:row>
      <xdr:rowOff>84394</xdr:rowOff>
    </xdr:to>
    <xdr:sp macro="" textlink="">
      <xdr:nvSpPr>
        <xdr:cNvPr id="127" name="楕円 126">
          <a:extLst>
            <a:ext uri="{FF2B5EF4-FFF2-40B4-BE49-F238E27FC236}">
              <a16:creationId xmlns:a16="http://schemas.microsoft.com/office/drawing/2014/main" id="{BE4318EE-8BAA-4212-B284-DD86A79D3FAD}"/>
            </a:ext>
          </a:extLst>
        </xdr:cNvPr>
        <xdr:cNvSpPr/>
      </xdr:nvSpPr>
      <xdr:spPr bwMode="auto">
        <a:xfrm>
          <a:off x="5600700" y="659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170771</xdr:rowOff>
    </xdr:from>
    <xdr:ext cx="762000" cy="259045"/>
    <xdr:sp macro="" textlink="">
      <xdr:nvSpPr>
        <xdr:cNvPr id="128" name="人口1人当たり決算額の推移該当値テキスト445">
          <a:extLst>
            <a:ext uri="{FF2B5EF4-FFF2-40B4-BE49-F238E27FC236}">
              <a16:creationId xmlns:a16="http://schemas.microsoft.com/office/drawing/2014/main" id="{9513884D-C841-4528-810D-BCC121346433}"/>
            </a:ext>
          </a:extLst>
        </xdr:cNvPr>
        <xdr:cNvSpPr txBox="1"/>
      </xdr:nvSpPr>
      <xdr:spPr>
        <a:xfrm>
          <a:off x="5740400" y="643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209794</xdr:rowOff>
    </xdr:from>
    <xdr:to>
      <xdr:col>26</xdr:col>
      <xdr:colOff>101600</xdr:colOff>
      <xdr:row>34</xdr:row>
      <xdr:rowOff>311393</xdr:rowOff>
    </xdr:to>
    <xdr:sp macro="" textlink="">
      <xdr:nvSpPr>
        <xdr:cNvPr id="129" name="楕円 128">
          <a:extLst>
            <a:ext uri="{FF2B5EF4-FFF2-40B4-BE49-F238E27FC236}">
              <a16:creationId xmlns:a16="http://schemas.microsoft.com/office/drawing/2014/main" id="{826666E4-3E72-4365-9C61-9A8F6235ACCF}"/>
            </a:ext>
          </a:extLst>
        </xdr:cNvPr>
        <xdr:cNvSpPr/>
      </xdr:nvSpPr>
      <xdr:spPr bwMode="auto">
        <a:xfrm>
          <a:off x="4953000" y="647724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321571</xdr:rowOff>
    </xdr:from>
    <xdr:ext cx="736600" cy="259045"/>
    <xdr:sp macro="" textlink="">
      <xdr:nvSpPr>
        <xdr:cNvPr id="130" name="テキスト ボックス 129">
          <a:extLst>
            <a:ext uri="{FF2B5EF4-FFF2-40B4-BE49-F238E27FC236}">
              <a16:creationId xmlns:a16="http://schemas.microsoft.com/office/drawing/2014/main" id="{1B526E3A-98A7-43BC-AF36-0B13C7FE602C}"/>
            </a:ext>
          </a:extLst>
        </xdr:cNvPr>
        <xdr:cNvSpPr txBox="1"/>
      </xdr:nvSpPr>
      <xdr:spPr>
        <a:xfrm>
          <a:off x="4622800" y="6246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169194</xdr:rowOff>
    </xdr:from>
    <xdr:to>
      <xdr:col>22</xdr:col>
      <xdr:colOff>165100</xdr:colOff>
      <xdr:row>34</xdr:row>
      <xdr:rowOff>270794</xdr:rowOff>
    </xdr:to>
    <xdr:sp macro="" textlink="">
      <xdr:nvSpPr>
        <xdr:cNvPr id="131" name="楕円 130">
          <a:extLst>
            <a:ext uri="{FF2B5EF4-FFF2-40B4-BE49-F238E27FC236}">
              <a16:creationId xmlns:a16="http://schemas.microsoft.com/office/drawing/2014/main" id="{FA4A080D-0B00-46DE-962F-224A39489F4D}"/>
            </a:ext>
          </a:extLst>
        </xdr:cNvPr>
        <xdr:cNvSpPr/>
      </xdr:nvSpPr>
      <xdr:spPr bwMode="auto">
        <a:xfrm>
          <a:off x="4254500" y="6436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280971</xdr:rowOff>
    </xdr:from>
    <xdr:ext cx="762000" cy="259045"/>
    <xdr:sp macro="" textlink="">
      <xdr:nvSpPr>
        <xdr:cNvPr id="132" name="テキスト ボックス 131">
          <a:extLst>
            <a:ext uri="{FF2B5EF4-FFF2-40B4-BE49-F238E27FC236}">
              <a16:creationId xmlns:a16="http://schemas.microsoft.com/office/drawing/2014/main" id="{9EBD6DDF-08B4-4298-BD44-93F6DDA52DF0}"/>
            </a:ext>
          </a:extLst>
        </xdr:cNvPr>
        <xdr:cNvSpPr txBox="1"/>
      </xdr:nvSpPr>
      <xdr:spPr>
        <a:xfrm>
          <a:off x="3924300" y="620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99609</xdr:rowOff>
    </xdr:from>
    <xdr:to>
      <xdr:col>19</xdr:col>
      <xdr:colOff>38100</xdr:colOff>
      <xdr:row>34</xdr:row>
      <xdr:rowOff>201209</xdr:rowOff>
    </xdr:to>
    <xdr:sp macro="" textlink="">
      <xdr:nvSpPr>
        <xdr:cNvPr id="133" name="楕円 132">
          <a:extLst>
            <a:ext uri="{FF2B5EF4-FFF2-40B4-BE49-F238E27FC236}">
              <a16:creationId xmlns:a16="http://schemas.microsoft.com/office/drawing/2014/main" id="{56AAA456-76BA-41B2-A68D-CC63A159F00E}"/>
            </a:ext>
          </a:extLst>
        </xdr:cNvPr>
        <xdr:cNvSpPr/>
      </xdr:nvSpPr>
      <xdr:spPr bwMode="auto">
        <a:xfrm>
          <a:off x="3556000" y="6367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211386</xdr:rowOff>
    </xdr:from>
    <xdr:ext cx="762000" cy="259045"/>
    <xdr:sp macro="" textlink="">
      <xdr:nvSpPr>
        <xdr:cNvPr id="134" name="テキスト ボックス 133">
          <a:extLst>
            <a:ext uri="{FF2B5EF4-FFF2-40B4-BE49-F238E27FC236}">
              <a16:creationId xmlns:a16="http://schemas.microsoft.com/office/drawing/2014/main" id="{7E6A3268-7086-491E-AF97-BACE0CFAD655}"/>
            </a:ext>
          </a:extLst>
        </xdr:cNvPr>
        <xdr:cNvSpPr txBox="1"/>
      </xdr:nvSpPr>
      <xdr:spPr>
        <a:xfrm>
          <a:off x="3225800" y="613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62301</xdr:rowOff>
    </xdr:from>
    <xdr:to>
      <xdr:col>15</xdr:col>
      <xdr:colOff>101600</xdr:colOff>
      <xdr:row>34</xdr:row>
      <xdr:rowOff>163901</xdr:rowOff>
    </xdr:to>
    <xdr:sp macro="" textlink="">
      <xdr:nvSpPr>
        <xdr:cNvPr id="135" name="楕円 134">
          <a:extLst>
            <a:ext uri="{FF2B5EF4-FFF2-40B4-BE49-F238E27FC236}">
              <a16:creationId xmlns:a16="http://schemas.microsoft.com/office/drawing/2014/main" id="{7CA89B1C-AD51-4231-9A47-8A7214B33906}"/>
            </a:ext>
          </a:extLst>
        </xdr:cNvPr>
        <xdr:cNvSpPr/>
      </xdr:nvSpPr>
      <xdr:spPr bwMode="auto">
        <a:xfrm>
          <a:off x="2857500" y="63297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174078</xdr:rowOff>
    </xdr:from>
    <xdr:ext cx="762000" cy="259045"/>
    <xdr:sp macro="" textlink="">
      <xdr:nvSpPr>
        <xdr:cNvPr id="136" name="テキスト ボックス 135">
          <a:extLst>
            <a:ext uri="{FF2B5EF4-FFF2-40B4-BE49-F238E27FC236}">
              <a16:creationId xmlns:a16="http://schemas.microsoft.com/office/drawing/2014/main" id="{885FACA7-F84A-42E6-9B18-85BB1F49E9F2}"/>
            </a:ext>
          </a:extLst>
        </xdr:cNvPr>
        <xdr:cNvSpPr txBox="1"/>
      </xdr:nvSpPr>
      <xdr:spPr>
        <a:xfrm>
          <a:off x="2527300" y="6098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6C840D0-8F4F-48B1-9E21-727582713F68}"/>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8C41E37-6C1B-4236-809B-570DC941B555}"/>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020549B-8ABA-42D8-9EE5-F74FC5A6F273}"/>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E09C234-6B76-4E30-8F8A-FCBBB269212A}"/>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327E945-DC6D-452C-946B-90ADFE099AE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80AC3ED-9CF3-4B2B-95D8-2C3C456B925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97AB62F-6C37-4F2E-8476-2B03505BE6B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7A22C22C-6520-4A12-838E-C27DE59B449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7B336DB-8D76-46AA-88B6-F249CB80D69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AAAA311E-727F-4701-9332-1CB181749AC4}"/>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322,011
316,280
39.99
158,460,871
152,200,503
3,715,376
69,564,119
132,994,941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D6ADC79-C8B4-4F41-A5FE-C049DFE4DF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64DE8F4-0826-4289-B96B-47D21B55C63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6D1A5F-B285-402E-87B5-1738EBA7E07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B318111-05E5-44F8-B9F3-A1CC5456EC3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33B5E0F-BAE1-45C7-8621-E111330AC3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83478A0B-9F4E-4969-BFEF-F9C9199AE717}"/>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F60EE92D-3578-4273-9BCF-AF38A1E09AAC}"/>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2FE2CA7F-DFB0-48DB-98FA-FE8666FB1637}"/>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B9FF4089-ACFA-4BC1-9A42-E377E4FE777D}"/>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5B29DB3-F5FB-42A0-A967-FCB20DBF722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499E0AD9-5776-4F9F-ACE4-BCC314BA5E5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A1EF8CB7-0480-4504-9A1E-039F9BDBAC4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9714558A-2C73-4DE6-9D35-37CDE0C071B2}"/>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929DFD5A-BD28-4E5F-B14C-C9A726C6CCF9}"/>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26ACDB7-0801-4C43-8DF7-C74C36AA039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599DFEEC-608A-4895-B571-CB6F49F4D4F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2CCBBE6-6EC0-490E-AF3A-7CAE05ED89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597F2E5-8CC3-4085-9517-7EA7A811B0DB}"/>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3F27385-CFD6-40CA-887F-D96451FB79E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8084F85A-9282-4D9E-9429-29E7E39D1D8E}"/>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B447D563-B024-4D7B-AA50-675B60B02EDC}"/>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B572B46C-3C6C-4DF0-9302-CB93F5728B7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6257B0A3-F931-4896-953C-E0F2977381C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16557EFA-7B99-4B28-BC40-15962D992BC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4D19F283-D4FF-4723-A0DE-3BDD32FCE4E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F7BA89D0-39B4-43DA-8B4F-EF897291E10B}"/>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EC601A2-7E5A-4D8E-B411-7AE5F6640F8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77B33F70-304B-4FEC-ACF2-E79B0699509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148691A-EDE4-4676-BA64-D2E053C8458B}"/>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C79990AD-B4D4-44ED-85B4-79B87488652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D42F8611-7516-409B-A5EA-04776CADF869}"/>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EDC63316-123A-4275-812D-07EF0373D498}"/>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66D65CE8-A79D-4D9E-BB83-415FA0FC8131}"/>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2699A8B6-DB6D-4736-A45B-8E0AFB98F69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6B85F521-5D8D-4A9E-9637-EF7B4B2278F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51441F7-390F-4D98-BC8B-C37293AAB332}"/>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49231770-37AE-4C0C-97A0-863EE9029E3E}"/>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4BBF7982-63A2-40DB-93C4-F5F3CBCA349E}"/>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9CE65007-CFAC-4613-A48D-418A0284BAD6}"/>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1DCF6B37-A7A6-4C46-B740-F1B7A3978F1D}"/>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FB06FAD9-E4BD-43D0-BC37-67220C1C97B6}"/>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CE817637-144F-4C41-8285-8B8AC045D04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C8B02A13-60AC-476C-829F-6F1F8FCD0BB5}"/>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D03FE740-C470-4017-B758-87C412301ADC}"/>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61519</xdr:rowOff>
    </xdr:from>
    <xdr:to>
      <xdr:col>24</xdr:col>
      <xdr:colOff>62865</xdr:colOff>
      <xdr:row>38</xdr:row>
      <xdr:rowOff>164541</xdr:rowOff>
    </xdr:to>
    <xdr:cxnSp macro="">
      <xdr:nvCxnSpPr>
        <xdr:cNvPr id="56" name="直線コネクタ 55">
          <a:extLst>
            <a:ext uri="{FF2B5EF4-FFF2-40B4-BE49-F238E27FC236}">
              <a16:creationId xmlns:a16="http://schemas.microsoft.com/office/drawing/2014/main" id="{0CA91A52-2AD7-45E5-A51C-6DC941A0D0AA}"/>
            </a:ext>
          </a:extLst>
        </xdr:cNvPr>
        <xdr:cNvCxnSpPr/>
      </xdr:nvCxnSpPr>
      <xdr:spPr>
        <a:xfrm flipV="1">
          <a:off x="4633595" y="5205019"/>
          <a:ext cx="1270" cy="1474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168368</xdr:rowOff>
    </xdr:from>
    <xdr:ext cx="534377" cy="259045"/>
    <xdr:sp macro="" textlink="">
      <xdr:nvSpPr>
        <xdr:cNvPr id="57" name="人件費最小値テキスト">
          <a:extLst>
            <a:ext uri="{FF2B5EF4-FFF2-40B4-BE49-F238E27FC236}">
              <a16:creationId xmlns:a16="http://schemas.microsoft.com/office/drawing/2014/main" id="{805865D7-92FA-46D7-A586-E97C9ABC1EB2}"/>
            </a:ext>
          </a:extLst>
        </xdr:cNvPr>
        <xdr:cNvSpPr txBox="1"/>
      </xdr:nvSpPr>
      <xdr:spPr>
        <a:xfrm>
          <a:off x="4686300" y="668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164541</xdr:rowOff>
    </xdr:from>
    <xdr:to>
      <xdr:col>24</xdr:col>
      <xdr:colOff>152400</xdr:colOff>
      <xdr:row>38</xdr:row>
      <xdr:rowOff>164541</xdr:rowOff>
    </xdr:to>
    <xdr:cxnSp macro="">
      <xdr:nvCxnSpPr>
        <xdr:cNvPr id="58" name="直線コネクタ 57">
          <a:extLst>
            <a:ext uri="{FF2B5EF4-FFF2-40B4-BE49-F238E27FC236}">
              <a16:creationId xmlns:a16="http://schemas.microsoft.com/office/drawing/2014/main" id="{8DB34B5C-73CD-42CD-99A2-4434AADDCB36}"/>
            </a:ext>
          </a:extLst>
        </xdr:cNvPr>
        <xdr:cNvCxnSpPr/>
      </xdr:nvCxnSpPr>
      <xdr:spPr>
        <a:xfrm>
          <a:off x="4546600" y="66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8196</xdr:rowOff>
    </xdr:from>
    <xdr:ext cx="534377" cy="259045"/>
    <xdr:sp macro="" textlink="">
      <xdr:nvSpPr>
        <xdr:cNvPr id="59" name="人件費最大値テキスト">
          <a:extLst>
            <a:ext uri="{FF2B5EF4-FFF2-40B4-BE49-F238E27FC236}">
              <a16:creationId xmlns:a16="http://schemas.microsoft.com/office/drawing/2014/main" id="{3DAD8941-61DE-497F-A121-AE35C2F8A102}"/>
            </a:ext>
          </a:extLst>
        </xdr:cNvPr>
        <xdr:cNvSpPr txBox="1"/>
      </xdr:nvSpPr>
      <xdr:spPr>
        <a:xfrm>
          <a:off x="4686300" y="498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61519</xdr:rowOff>
    </xdr:from>
    <xdr:to>
      <xdr:col>24</xdr:col>
      <xdr:colOff>152400</xdr:colOff>
      <xdr:row>30</xdr:row>
      <xdr:rowOff>61519</xdr:rowOff>
    </xdr:to>
    <xdr:cxnSp macro="">
      <xdr:nvCxnSpPr>
        <xdr:cNvPr id="60" name="直線コネクタ 59">
          <a:extLst>
            <a:ext uri="{FF2B5EF4-FFF2-40B4-BE49-F238E27FC236}">
              <a16:creationId xmlns:a16="http://schemas.microsoft.com/office/drawing/2014/main" id="{943E2EE9-9283-419A-8371-35BA754C0E01}"/>
            </a:ext>
          </a:extLst>
        </xdr:cNvPr>
        <xdr:cNvCxnSpPr/>
      </xdr:nvCxnSpPr>
      <xdr:spPr>
        <a:xfrm>
          <a:off x="4546600" y="5205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81636</xdr:rowOff>
    </xdr:from>
    <xdr:to>
      <xdr:col>24</xdr:col>
      <xdr:colOff>63500</xdr:colOff>
      <xdr:row>35</xdr:row>
      <xdr:rowOff>98057</xdr:rowOff>
    </xdr:to>
    <xdr:cxnSp macro="">
      <xdr:nvCxnSpPr>
        <xdr:cNvPr id="61" name="直線コネクタ 60">
          <a:extLst>
            <a:ext uri="{FF2B5EF4-FFF2-40B4-BE49-F238E27FC236}">
              <a16:creationId xmlns:a16="http://schemas.microsoft.com/office/drawing/2014/main" id="{C1B17B6D-7E75-4913-9BD2-F5ED70807987}"/>
            </a:ext>
          </a:extLst>
        </xdr:cNvPr>
        <xdr:cNvCxnSpPr/>
      </xdr:nvCxnSpPr>
      <xdr:spPr>
        <a:xfrm flipV="1">
          <a:off x="3797300" y="6082386"/>
          <a:ext cx="838200" cy="1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13746</xdr:rowOff>
    </xdr:from>
    <xdr:ext cx="534377" cy="259045"/>
    <xdr:sp macro="" textlink="">
      <xdr:nvSpPr>
        <xdr:cNvPr id="62" name="人件費平均値テキスト">
          <a:extLst>
            <a:ext uri="{FF2B5EF4-FFF2-40B4-BE49-F238E27FC236}">
              <a16:creationId xmlns:a16="http://schemas.microsoft.com/office/drawing/2014/main" id="{9EAF81E0-A706-4D07-B260-F0DC0A508B16}"/>
            </a:ext>
          </a:extLst>
        </xdr:cNvPr>
        <xdr:cNvSpPr txBox="1"/>
      </xdr:nvSpPr>
      <xdr:spPr>
        <a:xfrm>
          <a:off x="4686300" y="5843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162319</xdr:rowOff>
    </xdr:from>
    <xdr:to>
      <xdr:col>24</xdr:col>
      <xdr:colOff>114300</xdr:colOff>
      <xdr:row>35</xdr:row>
      <xdr:rowOff>92469</xdr:rowOff>
    </xdr:to>
    <xdr:sp macro="" textlink="">
      <xdr:nvSpPr>
        <xdr:cNvPr id="63" name="フローチャート: 判断 62">
          <a:extLst>
            <a:ext uri="{FF2B5EF4-FFF2-40B4-BE49-F238E27FC236}">
              <a16:creationId xmlns:a16="http://schemas.microsoft.com/office/drawing/2014/main" id="{14071A03-3F3C-4A00-A650-99E531F945DF}"/>
            </a:ext>
          </a:extLst>
        </xdr:cNvPr>
        <xdr:cNvSpPr/>
      </xdr:nvSpPr>
      <xdr:spPr>
        <a:xfrm>
          <a:off x="4584700" y="599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90018</xdr:rowOff>
    </xdr:from>
    <xdr:to>
      <xdr:col>19</xdr:col>
      <xdr:colOff>177800</xdr:colOff>
      <xdr:row>35</xdr:row>
      <xdr:rowOff>98057</xdr:rowOff>
    </xdr:to>
    <xdr:cxnSp macro="">
      <xdr:nvCxnSpPr>
        <xdr:cNvPr id="64" name="直線コネクタ 63">
          <a:extLst>
            <a:ext uri="{FF2B5EF4-FFF2-40B4-BE49-F238E27FC236}">
              <a16:creationId xmlns:a16="http://schemas.microsoft.com/office/drawing/2014/main" id="{537C3E5A-30A7-4820-B64D-272CC71A8A81}"/>
            </a:ext>
          </a:extLst>
        </xdr:cNvPr>
        <xdr:cNvCxnSpPr/>
      </xdr:nvCxnSpPr>
      <xdr:spPr>
        <a:xfrm>
          <a:off x="2908300" y="6090768"/>
          <a:ext cx="8890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168034</xdr:rowOff>
    </xdr:from>
    <xdr:to>
      <xdr:col>20</xdr:col>
      <xdr:colOff>38100</xdr:colOff>
      <xdr:row>35</xdr:row>
      <xdr:rowOff>98184</xdr:rowOff>
    </xdr:to>
    <xdr:sp macro="" textlink="">
      <xdr:nvSpPr>
        <xdr:cNvPr id="65" name="フローチャート: 判断 64">
          <a:extLst>
            <a:ext uri="{FF2B5EF4-FFF2-40B4-BE49-F238E27FC236}">
              <a16:creationId xmlns:a16="http://schemas.microsoft.com/office/drawing/2014/main" id="{8DEACE1C-8772-4D71-8D67-14A27055A66A}"/>
            </a:ext>
          </a:extLst>
        </xdr:cNvPr>
        <xdr:cNvSpPr/>
      </xdr:nvSpPr>
      <xdr:spPr>
        <a:xfrm>
          <a:off x="37465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114711</xdr:rowOff>
    </xdr:from>
    <xdr:ext cx="534377" cy="259045"/>
    <xdr:sp macro="" textlink="">
      <xdr:nvSpPr>
        <xdr:cNvPr id="66" name="テキスト ボックス 65">
          <a:extLst>
            <a:ext uri="{FF2B5EF4-FFF2-40B4-BE49-F238E27FC236}">
              <a16:creationId xmlns:a16="http://schemas.microsoft.com/office/drawing/2014/main" id="{7A08C6A0-5306-4D68-A28A-ACC6A3A90287}"/>
            </a:ext>
          </a:extLst>
        </xdr:cNvPr>
        <xdr:cNvSpPr txBox="1"/>
      </xdr:nvSpPr>
      <xdr:spPr>
        <a:xfrm>
          <a:off x="3530111" y="5772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90018</xdr:rowOff>
    </xdr:from>
    <xdr:to>
      <xdr:col>15</xdr:col>
      <xdr:colOff>50800</xdr:colOff>
      <xdr:row>35</xdr:row>
      <xdr:rowOff>148082</xdr:rowOff>
    </xdr:to>
    <xdr:cxnSp macro="">
      <xdr:nvCxnSpPr>
        <xdr:cNvPr id="67" name="直線コネクタ 66">
          <a:extLst>
            <a:ext uri="{FF2B5EF4-FFF2-40B4-BE49-F238E27FC236}">
              <a16:creationId xmlns:a16="http://schemas.microsoft.com/office/drawing/2014/main" id="{AE06693E-6934-4C59-B060-DF8A387E6AEB}"/>
            </a:ext>
          </a:extLst>
        </xdr:cNvPr>
        <xdr:cNvCxnSpPr/>
      </xdr:nvCxnSpPr>
      <xdr:spPr>
        <a:xfrm flipV="1">
          <a:off x="2019300" y="6090768"/>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1270</xdr:rowOff>
    </xdr:from>
    <xdr:to>
      <xdr:col>15</xdr:col>
      <xdr:colOff>101600</xdr:colOff>
      <xdr:row>35</xdr:row>
      <xdr:rowOff>102870</xdr:rowOff>
    </xdr:to>
    <xdr:sp macro="" textlink="">
      <xdr:nvSpPr>
        <xdr:cNvPr id="68" name="フローチャート: 判断 67">
          <a:extLst>
            <a:ext uri="{FF2B5EF4-FFF2-40B4-BE49-F238E27FC236}">
              <a16:creationId xmlns:a16="http://schemas.microsoft.com/office/drawing/2014/main" id="{77883667-CDB0-4343-93ED-57F4C2776A39}"/>
            </a:ext>
          </a:extLst>
        </xdr:cNvPr>
        <xdr:cNvSpPr/>
      </xdr:nvSpPr>
      <xdr:spPr>
        <a:xfrm>
          <a:off x="2857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119397</xdr:rowOff>
    </xdr:from>
    <xdr:ext cx="534377" cy="259045"/>
    <xdr:sp macro="" textlink="">
      <xdr:nvSpPr>
        <xdr:cNvPr id="69" name="テキスト ボックス 68">
          <a:extLst>
            <a:ext uri="{FF2B5EF4-FFF2-40B4-BE49-F238E27FC236}">
              <a16:creationId xmlns:a16="http://schemas.microsoft.com/office/drawing/2014/main" id="{C1D55B4E-A40A-422A-B842-F124F1CA7F59}"/>
            </a:ext>
          </a:extLst>
        </xdr:cNvPr>
        <xdr:cNvSpPr txBox="1"/>
      </xdr:nvSpPr>
      <xdr:spPr>
        <a:xfrm>
          <a:off x="2641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148082</xdr:rowOff>
    </xdr:from>
    <xdr:to>
      <xdr:col>10</xdr:col>
      <xdr:colOff>114300</xdr:colOff>
      <xdr:row>36</xdr:row>
      <xdr:rowOff>12255</xdr:rowOff>
    </xdr:to>
    <xdr:cxnSp macro="">
      <xdr:nvCxnSpPr>
        <xdr:cNvPr id="70" name="直線コネクタ 69">
          <a:extLst>
            <a:ext uri="{FF2B5EF4-FFF2-40B4-BE49-F238E27FC236}">
              <a16:creationId xmlns:a16="http://schemas.microsoft.com/office/drawing/2014/main" id="{2CCB94CC-C8B7-43FC-93C4-18EC4F9E5E4C}"/>
            </a:ext>
          </a:extLst>
        </xdr:cNvPr>
        <xdr:cNvCxnSpPr/>
      </xdr:nvCxnSpPr>
      <xdr:spPr>
        <a:xfrm flipV="1">
          <a:off x="1130300" y="6148832"/>
          <a:ext cx="889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xdr:rowOff>
    </xdr:from>
    <xdr:to>
      <xdr:col>10</xdr:col>
      <xdr:colOff>165100</xdr:colOff>
      <xdr:row>35</xdr:row>
      <xdr:rowOff>110261</xdr:rowOff>
    </xdr:to>
    <xdr:sp macro="" textlink="">
      <xdr:nvSpPr>
        <xdr:cNvPr id="71" name="フローチャート: 判断 70">
          <a:extLst>
            <a:ext uri="{FF2B5EF4-FFF2-40B4-BE49-F238E27FC236}">
              <a16:creationId xmlns:a16="http://schemas.microsoft.com/office/drawing/2014/main" id="{65D863ED-A10C-4182-A6BB-53E5F8C5DAD1}"/>
            </a:ext>
          </a:extLst>
        </xdr:cNvPr>
        <xdr:cNvSpPr/>
      </xdr:nvSpPr>
      <xdr:spPr>
        <a:xfrm>
          <a:off x="1968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126788</xdr:rowOff>
    </xdr:from>
    <xdr:ext cx="534377" cy="259045"/>
    <xdr:sp macro="" textlink="">
      <xdr:nvSpPr>
        <xdr:cNvPr id="72" name="テキスト ボックス 71">
          <a:extLst>
            <a:ext uri="{FF2B5EF4-FFF2-40B4-BE49-F238E27FC236}">
              <a16:creationId xmlns:a16="http://schemas.microsoft.com/office/drawing/2014/main" id="{94F3B242-A045-472E-A197-544D0EA82941}"/>
            </a:ext>
          </a:extLst>
        </xdr:cNvPr>
        <xdr:cNvSpPr txBox="1"/>
      </xdr:nvSpPr>
      <xdr:spPr>
        <a:xfrm>
          <a:off x="1752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167234</xdr:rowOff>
    </xdr:from>
    <xdr:to>
      <xdr:col>6</xdr:col>
      <xdr:colOff>38100</xdr:colOff>
      <xdr:row>35</xdr:row>
      <xdr:rowOff>97384</xdr:rowOff>
    </xdr:to>
    <xdr:sp macro="" textlink="">
      <xdr:nvSpPr>
        <xdr:cNvPr id="73" name="フローチャート: 判断 72">
          <a:extLst>
            <a:ext uri="{FF2B5EF4-FFF2-40B4-BE49-F238E27FC236}">
              <a16:creationId xmlns:a16="http://schemas.microsoft.com/office/drawing/2014/main" id="{259CA169-C0A1-4826-96BC-7456A28B6636}"/>
            </a:ext>
          </a:extLst>
        </xdr:cNvPr>
        <xdr:cNvSpPr/>
      </xdr:nvSpPr>
      <xdr:spPr>
        <a:xfrm>
          <a:off x="1079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113911</xdr:rowOff>
    </xdr:from>
    <xdr:ext cx="534377" cy="259045"/>
    <xdr:sp macro="" textlink="">
      <xdr:nvSpPr>
        <xdr:cNvPr id="74" name="テキスト ボックス 73">
          <a:extLst>
            <a:ext uri="{FF2B5EF4-FFF2-40B4-BE49-F238E27FC236}">
              <a16:creationId xmlns:a16="http://schemas.microsoft.com/office/drawing/2014/main" id="{25B3D6C0-0545-4974-963B-437AE1F6601C}"/>
            </a:ext>
          </a:extLst>
        </xdr:cNvPr>
        <xdr:cNvSpPr txBox="1"/>
      </xdr:nvSpPr>
      <xdr:spPr>
        <a:xfrm>
          <a:off x="863111" y="57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E2E85B-BF1E-46A1-9C22-187DB5FF852A}"/>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B31E95B8-234E-49C6-B681-B90AD7623CCB}"/>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E736C4E0-92EF-429F-B70F-AAE873B4F94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EBDD910-FBF6-4954-85A4-A78DDE7171D9}"/>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31BEB0B6-A95D-45E7-93E7-5D803B358F77}"/>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30836</xdr:rowOff>
    </xdr:from>
    <xdr:to>
      <xdr:col>24</xdr:col>
      <xdr:colOff>114300</xdr:colOff>
      <xdr:row>35</xdr:row>
      <xdr:rowOff>132436</xdr:rowOff>
    </xdr:to>
    <xdr:sp macro="" textlink="">
      <xdr:nvSpPr>
        <xdr:cNvPr id="80" name="楕円 79">
          <a:extLst>
            <a:ext uri="{FF2B5EF4-FFF2-40B4-BE49-F238E27FC236}">
              <a16:creationId xmlns:a16="http://schemas.microsoft.com/office/drawing/2014/main" id="{EC958AD4-96AC-4267-B234-CB082F491516}"/>
            </a:ext>
          </a:extLst>
        </xdr:cNvPr>
        <xdr:cNvSpPr/>
      </xdr:nvSpPr>
      <xdr:spPr>
        <a:xfrm>
          <a:off x="4584700" y="60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9263</xdr:rowOff>
    </xdr:from>
    <xdr:ext cx="534377" cy="259045"/>
    <xdr:sp macro="" textlink="">
      <xdr:nvSpPr>
        <xdr:cNvPr id="81" name="人件費該当値テキスト">
          <a:extLst>
            <a:ext uri="{FF2B5EF4-FFF2-40B4-BE49-F238E27FC236}">
              <a16:creationId xmlns:a16="http://schemas.microsoft.com/office/drawing/2014/main" id="{05E983DB-1E99-429D-B576-68159707508D}"/>
            </a:ext>
          </a:extLst>
        </xdr:cNvPr>
        <xdr:cNvSpPr txBox="1"/>
      </xdr:nvSpPr>
      <xdr:spPr>
        <a:xfrm>
          <a:off x="4686300" y="60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47257</xdr:rowOff>
    </xdr:from>
    <xdr:to>
      <xdr:col>20</xdr:col>
      <xdr:colOff>38100</xdr:colOff>
      <xdr:row>35</xdr:row>
      <xdr:rowOff>148857</xdr:rowOff>
    </xdr:to>
    <xdr:sp macro="" textlink="">
      <xdr:nvSpPr>
        <xdr:cNvPr id="82" name="楕円 81">
          <a:extLst>
            <a:ext uri="{FF2B5EF4-FFF2-40B4-BE49-F238E27FC236}">
              <a16:creationId xmlns:a16="http://schemas.microsoft.com/office/drawing/2014/main" id="{4CFD1AA6-5FB9-4810-BA06-41AF67D75E62}"/>
            </a:ext>
          </a:extLst>
        </xdr:cNvPr>
        <xdr:cNvSpPr/>
      </xdr:nvSpPr>
      <xdr:spPr>
        <a:xfrm>
          <a:off x="3746500" y="604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139984</xdr:rowOff>
    </xdr:from>
    <xdr:ext cx="534377" cy="259045"/>
    <xdr:sp macro="" textlink="">
      <xdr:nvSpPr>
        <xdr:cNvPr id="83" name="テキスト ボックス 82">
          <a:extLst>
            <a:ext uri="{FF2B5EF4-FFF2-40B4-BE49-F238E27FC236}">
              <a16:creationId xmlns:a16="http://schemas.microsoft.com/office/drawing/2014/main" id="{92CEA57A-2E3C-4BC1-AF20-94960D93941E}"/>
            </a:ext>
          </a:extLst>
        </xdr:cNvPr>
        <xdr:cNvSpPr txBox="1"/>
      </xdr:nvSpPr>
      <xdr:spPr>
        <a:xfrm>
          <a:off x="3530111" y="614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39218</xdr:rowOff>
    </xdr:from>
    <xdr:to>
      <xdr:col>15</xdr:col>
      <xdr:colOff>101600</xdr:colOff>
      <xdr:row>35</xdr:row>
      <xdr:rowOff>140818</xdr:rowOff>
    </xdr:to>
    <xdr:sp macro="" textlink="">
      <xdr:nvSpPr>
        <xdr:cNvPr id="84" name="楕円 83">
          <a:extLst>
            <a:ext uri="{FF2B5EF4-FFF2-40B4-BE49-F238E27FC236}">
              <a16:creationId xmlns:a16="http://schemas.microsoft.com/office/drawing/2014/main" id="{68A1AD8F-8A7C-463D-A66D-2498468EE096}"/>
            </a:ext>
          </a:extLst>
        </xdr:cNvPr>
        <xdr:cNvSpPr/>
      </xdr:nvSpPr>
      <xdr:spPr>
        <a:xfrm>
          <a:off x="2857500" y="603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131945</xdr:rowOff>
    </xdr:from>
    <xdr:ext cx="534377" cy="259045"/>
    <xdr:sp macro="" textlink="">
      <xdr:nvSpPr>
        <xdr:cNvPr id="85" name="テキスト ボックス 84">
          <a:extLst>
            <a:ext uri="{FF2B5EF4-FFF2-40B4-BE49-F238E27FC236}">
              <a16:creationId xmlns:a16="http://schemas.microsoft.com/office/drawing/2014/main" id="{39F0E6EA-7830-46AD-9E41-2396CB962A7E}"/>
            </a:ext>
          </a:extLst>
        </xdr:cNvPr>
        <xdr:cNvSpPr txBox="1"/>
      </xdr:nvSpPr>
      <xdr:spPr>
        <a:xfrm>
          <a:off x="2641111" y="613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97282</xdr:rowOff>
    </xdr:from>
    <xdr:to>
      <xdr:col>10</xdr:col>
      <xdr:colOff>165100</xdr:colOff>
      <xdr:row>36</xdr:row>
      <xdr:rowOff>27432</xdr:rowOff>
    </xdr:to>
    <xdr:sp macro="" textlink="">
      <xdr:nvSpPr>
        <xdr:cNvPr id="86" name="楕円 85">
          <a:extLst>
            <a:ext uri="{FF2B5EF4-FFF2-40B4-BE49-F238E27FC236}">
              <a16:creationId xmlns:a16="http://schemas.microsoft.com/office/drawing/2014/main" id="{FAF2E7B7-90A6-4773-9C58-69A5964BD931}"/>
            </a:ext>
          </a:extLst>
        </xdr:cNvPr>
        <xdr:cNvSpPr/>
      </xdr:nvSpPr>
      <xdr:spPr>
        <a:xfrm>
          <a:off x="1968500" y="60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18559</xdr:rowOff>
    </xdr:from>
    <xdr:ext cx="534377" cy="259045"/>
    <xdr:sp macro="" textlink="">
      <xdr:nvSpPr>
        <xdr:cNvPr id="87" name="テキスト ボックス 86">
          <a:extLst>
            <a:ext uri="{FF2B5EF4-FFF2-40B4-BE49-F238E27FC236}">
              <a16:creationId xmlns:a16="http://schemas.microsoft.com/office/drawing/2014/main" id="{25F05E4F-29C8-4DF0-8982-210074502DE8}"/>
            </a:ext>
          </a:extLst>
        </xdr:cNvPr>
        <xdr:cNvSpPr txBox="1"/>
      </xdr:nvSpPr>
      <xdr:spPr>
        <a:xfrm>
          <a:off x="1752111" y="6190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132905</xdr:rowOff>
    </xdr:from>
    <xdr:to>
      <xdr:col>6</xdr:col>
      <xdr:colOff>38100</xdr:colOff>
      <xdr:row>36</xdr:row>
      <xdr:rowOff>63055</xdr:rowOff>
    </xdr:to>
    <xdr:sp macro="" textlink="">
      <xdr:nvSpPr>
        <xdr:cNvPr id="88" name="楕円 87">
          <a:extLst>
            <a:ext uri="{FF2B5EF4-FFF2-40B4-BE49-F238E27FC236}">
              <a16:creationId xmlns:a16="http://schemas.microsoft.com/office/drawing/2014/main" id="{98D8FD83-06E7-4BE2-A20F-D26FFEBE37CD}"/>
            </a:ext>
          </a:extLst>
        </xdr:cNvPr>
        <xdr:cNvSpPr/>
      </xdr:nvSpPr>
      <xdr:spPr>
        <a:xfrm>
          <a:off x="1079500" y="61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54182</xdr:rowOff>
    </xdr:from>
    <xdr:ext cx="534377" cy="259045"/>
    <xdr:sp macro="" textlink="">
      <xdr:nvSpPr>
        <xdr:cNvPr id="89" name="テキスト ボックス 88">
          <a:extLst>
            <a:ext uri="{FF2B5EF4-FFF2-40B4-BE49-F238E27FC236}">
              <a16:creationId xmlns:a16="http://schemas.microsoft.com/office/drawing/2014/main" id="{23E44828-C8D0-4BC8-8D11-5F7DF9376DB0}"/>
            </a:ext>
          </a:extLst>
        </xdr:cNvPr>
        <xdr:cNvSpPr txBox="1"/>
      </xdr:nvSpPr>
      <xdr:spPr>
        <a:xfrm>
          <a:off x="863111" y="622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D4F525BF-B4DE-4C09-9D60-D4BE1ABE43C5}"/>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26667BB9-349E-415B-992E-1BF026A3C0C5}"/>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6F152B-A692-46B4-B285-8444AFB0A74C}"/>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31B72B1A-7A53-4ABB-AB36-8D68FE4429D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CC1CCB62-3392-4AEB-B6E9-B2D84C1D0D7E}"/>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32E0F80B-5191-4BB8-86A9-1E15943DB9D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6EF3273-324F-46AA-A85A-B665BA6B5132}"/>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5AE7D795-4C54-4C7E-88AC-86F395A59E5B}"/>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7676A20C-A931-4ED0-9370-5B421ACD9059}"/>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7F973AFA-F5F8-4487-B5E5-CE9974CFB83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6EB8F508-2610-494A-80A8-2909E9A5CD2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F14C98F5-59AC-44E3-BC19-45F07FE21535}"/>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DBBB227C-494F-4F56-8DFA-65E60477063C}"/>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C7B2B800-90DF-4CEB-A18A-E68A032E6BC5}"/>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49B1B6A0-1213-451E-91EA-DCE990CE2306}"/>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F2A17D99-A57E-4115-9602-1EF00E00A9AC}"/>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3ECBA988-F2EE-4229-9602-EBF4C87B9D3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AD43CF73-26B9-4501-A040-DBB4ECFA21C6}"/>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9F28E3D8-1474-4EED-8214-A405D9D399DE}"/>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C3A46CB1-5ADC-47F1-A3EF-61E2D392DFBD}"/>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68A68328-35D8-47E1-B806-8A9EE5AA5C57}"/>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F019CC22-395F-404D-84CD-064E64335843}"/>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2101D240-B443-41BC-9346-EFD808918ABC}"/>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C82DADC0-8FC5-44F9-9C45-653A3C1D82C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136652</xdr:rowOff>
    </xdr:from>
    <xdr:to>
      <xdr:col>24</xdr:col>
      <xdr:colOff>62865</xdr:colOff>
      <xdr:row>57</xdr:row>
      <xdr:rowOff>150902</xdr:rowOff>
    </xdr:to>
    <xdr:cxnSp macro="">
      <xdr:nvCxnSpPr>
        <xdr:cNvPr id="114" name="直線コネクタ 113">
          <a:extLst>
            <a:ext uri="{FF2B5EF4-FFF2-40B4-BE49-F238E27FC236}">
              <a16:creationId xmlns:a16="http://schemas.microsoft.com/office/drawing/2014/main" id="{69646768-E1B2-4709-9E30-730DC106D5E8}"/>
            </a:ext>
          </a:extLst>
        </xdr:cNvPr>
        <xdr:cNvCxnSpPr/>
      </xdr:nvCxnSpPr>
      <xdr:spPr>
        <a:xfrm flipV="1">
          <a:off x="4633595" y="8537702"/>
          <a:ext cx="1270" cy="1385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154729</xdr:rowOff>
    </xdr:from>
    <xdr:ext cx="534377" cy="259045"/>
    <xdr:sp macro="" textlink="">
      <xdr:nvSpPr>
        <xdr:cNvPr id="115" name="物件費最小値テキスト">
          <a:extLst>
            <a:ext uri="{FF2B5EF4-FFF2-40B4-BE49-F238E27FC236}">
              <a16:creationId xmlns:a16="http://schemas.microsoft.com/office/drawing/2014/main" id="{33CAE147-F7C2-42AE-8D9B-532AC2811D63}"/>
            </a:ext>
          </a:extLst>
        </xdr:cNvPr>
        <xdr:cNvSpPr txBox="1"/>
      </xdr:nvSpPr>
      <xdr:spPr>
        <a:xfrm>
          <a:off x="4686300" y="99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150902</xdr:rowOff>
    </xdr:from>
    <xdr:to>
      <xdr:col>24</xdr:col>
      <xdr:colOff>152400</xdr:colOff>
      <xdr:row>57</xdr:row>
      <xdr:rowOff>150902</xdr:rowOff>
    </xdr:to>
    <xdr:cxnSp macro="">
      <xdr:nvCxnSpPr>
        <xdr:cNvPr id="116" name="直線コネクタ 115">
          <a:extLst>
            <a:ext uri="{FF2B5EF4-FFF2-40B4-BE49-F238E27FC236}">
              <a16:creationId xmlns:a16="http://schemas.microsoft.com/office/drawing/2014/main" id="{55C8E200-A4EF-4DAF-AB12-2EF6FBC9E605}"/>
            </a:ext>
          </a:extLst>
        </xdr:cNvPr>
        <xdr:cNvCxnSpPr/>
      </xdr:nvCxnSpPr>
      <xdr:spPr>
        <a:xfrm>
          <a:off x="4546600" y="992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83329</xdr:rowOff>
    </xdr:from>
    <xdr:ext cx="599010" cy="259045"/>
    <xdr:sp macro="" textlink="">
      <xdr:nvSpPr>
        <xdr:cNvPr id="117" name="物件費最大値テキスト">
          <a:extLst>
            <a:ext uri="{FF2B5EF4-FFF2-40B4-BE49-F238E27FC236}">
              <a16:creationId xmlns:a16="http://schemas.microsoft.com/office/drawing/2014/main" id="{CD946481-8FE1-44B6-BB8D-26F51D864FD2}"/>
            </a:ext>
          </a:extLst>
        </xdr:cNvPr>
        <xdr:cNvSpPr txBox="1"/>
      </xdr:nvSpPr>
      <xdr:spPr>
        <a:xfrm>
          <a:off x="4686300" y="83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136652</xdr:rowOff>
    </xdr:from>
    <xdr:to>
      <xdr:col>24</xdr:col>
      <xdr:colOff>152400</xdr:colOff>
      <xdr:row>49</xdr:row>
      <xdr:rowOff>136652</xdr:rowOff>
    </xdr:to>
    <xdr:cxnSp macro="">
      <xdr:nvCxnSpPr>
        <xdr:cNvPr id="118" name="直線コネクタ 117">
          <a:extLst>
            <a:ext uri="{FF2B5EF4-FFF2-40B4-BE49-F238E27FC236}">
              <a16:creationId xmlns:a16="http://schemas.microsoft.com/office/drawing/2014/main" id="{78D77124-0F74-4733-82C3-7BC051229B12}"/>
            </a:ext>
          </a:extLst>
        </xdr:cNvPr>
        <xdr:cNvCxnSpPr/>
      </xdr:nvCxnSpPr>
      <xdr:spPr>
        <a:xfrm>
          <a:off x="4546600" y="8537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145834</xdr:rowOff>
    </xdr:from>
    <xdr:to>
      <xdr:col>24</xdr:col>
      <xdr:colOff>63500</xdr:colOff>
      <xdr:row>57</xdr:row>
      <xdr:rowOff>48737</xdr:rowOff>
    </xdr:to>
    <xdr:cxnSp macro="">
      <xdr:nvCxnSpPr>
        <xdr:cNvPr id="119" name="直線コネクタ 118">
          <a:extLst>
            <a:ext uri="{FF2B5EF4-FFF2-40B4-BE49-F238E27FC236}">
              <a16:creationId xmlns:a16="http://schemas.microsoft.com/office/drawing/2014/main" id="{103FB3DA-209C-41EF-ADC7-4582DAE265FC}"/>
            </a:ext>
          </a:extLst>
        </xdr:cNvPr>
        <xdr:cNvCxnSpPr/>
      </xdr:nvCxnSpPr>
      <xdr:spPr>
        <a:xfrm flipV="1">
          <a:off x="3797300" y="9747034"/>
          <a:ext cx="838200" cy="7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100080</xdr:rowOff>
    </xdr:from>
    <xdr:ext cx="534377" cy="259045"/>
    <xdr:sp macro="" textlink="">
      <xdr:nvSpPr>
        <xdr:cNvPr id="120" name="物件費平均値テキスト">
          <a:extLst>
            <a:ext uri="{FF2B5EF4-FFF2-40B4-BE49-F238E27FC236}">
              <a16:creationId xmlns:a16="http://schemas.microsoft.com/office/drawing/2014/main" id="{FDAAA327-5ADB-4A09-A074-A79974110228}"/>
            </a:ext>
          </a:extLst>
        </xdr:cNvPr>
        <xdr:cNvSpPr txBox="1"/>
      </xdr:nvSpPr>
      <xdr:spPr>
        <a:xfrm>
          <a:off x="4686300" y="935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77203</xdr:rowOff>
    </xdr:from>
    <xdr:to>
      <xdr:col>24</xdr:col>
      <xdr:colOff>114300</xdr:colOff>
      <xdr:row>56</xdr:row>
      <xdr:rowOff>7353</xdr:rowOff>
    </xdr:to>
    <xdr:sp macro="" textlink="">
      <xdr:nvSpPr>
        <xdr:cNvPr id="121" name="フローチャート: 判断 120">
          <a:extLst>
            <a:ext uri="{FF2B5EF4-FFF2-40B4-BE49-F238E27FC236}">
              <a16:creationId xmlns:a16="http://schemas.microsoft.com/office/drawing/2014/main" id="{D9637281-EC55-4FC0-8EEE-C38B0A19A548}"/>
            </a:ext>
          </a:extLst>
        </xdr:cNvPr>
        <xdr:cNvSpPr/>
      </xdr:nvSpPr>
      <xdr:spPr>
        <a:xfrm>
          <a:off x="4584700" y="950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42811</xdr:rowOff>
    </xdr:from>
    <xdr:to>
      <xdr:col>19</xdr:col>
      <xdr:colOff>177800</xdr:colOff>
      <xdr:row>57</xdr:row>
      <xdr:rowOff>48737</xdr:rowOff>
    </xdr:to>
    <xdr:cxnSp macro="">
      <xdr:nvCxnSpPr>
        <xdr:cNvPr id="122" name="直線コネクタ 121">
          <a:extLst>
            <a:ext uri="{FF2B5EF4-FFF2-40B4-BE49-F238E27FC236}">
              <a16:creationId xmlns:a16="http://schemas.microsoft.com/office/drawing/2014/main" id="{E8327898-8CCC-4EEE-8C7F-D44C883DF733}"/>
            </a:ext>
          </a:extLst>
        </xdr:cNvPr>
        <xdr:cNvCxnSpPr/>
      </xdr:nvCxnSpPr>
      <xdr:spPr>
        <a:xfrm>
          <a:off x="2908300" y="9815461"/>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118370</xdr:rowOff>
    </xdr:from>
    <xdr:to>
      <xdr:col>20</xdr:col>
      <xdr:colOff>38100</xdr:colOff>
      <xdr:row>56</xdr:row>
      <xdr:rowOff>48520</xdr:rowOff>
    </xdr:to>
    <xdr:sp macro="" textlink="">
      <xdr:nvSpPr>
        <xdr:cNvPr id="123" name="フローチャート: 判断 122">
          <a:extLst>
            <a:ext uri="{FF2B5EF4-FFF2-40B4-BE49-F238E27FC236}">
              <a16:creationId xmlns:a16="http://schemas.microsoft.com/office/drawing/2014/main" id="{DC4F2FF4-1F8E-4D1F-BD58-31E2DD3924D3}"/>
            </a:ext>
          </a:extLst>
        </xdr:cNvPr>
        <xdr:cNvSpPr/>
      </xdr:nvSpPr>
      <xdr:spPr>
        <a:xfrm>
          <a:off x="3746500" y="9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65047</xdr:rowOff>
    </xdr:from>
    <xdr:ext cx="534377" cy="259045"/>
    <xdr:sp macro="" textlink="">
      <xdr:nvSpPr>
        <xdr:cNvPr id="124" name="テキスト ボックス 123">
          <a:extLst>
            <a:ext uri="{FF2B5EF4-FFF2-40B4-BE49-F238E27FC236}">
              <a16:creationId xmlns:a16="http://schemas.microsoft.com/office/drawing/2014/main" id="{DBA3C6AF-BDAC-4BC5-8EBC-66067A0B990F}"/>
            </a:ext>
          </a:extLst>
        </xdr:cNvPr>
        <xdr:cNvSpPr txBox="1"/>
      </xdr:nvSpPr>
      <xdr:spPr>
        <a:xfrm>
          <a:off x="3530111" y="93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24695</xdr:rowOff>
    </xdr:from>
    <xdr:to>
      <xdr:col>15</xdr:col>
      <xdr:colOff>50800</xdr:colOff>
      <xdr:row>57</xdr:row>
      <xdr:rowOff>42811</xdr:rowOff>
    </xdr:to>
    <xdr:cxnSp macro="">
      <xdr:nvCxnSpPr>
        <xdr:cNvPr id="125" name="直線コネクタ 124">
          <a:extLst>
            <a:ext uri="{FF2B5EF4-FFF2-40B4-BE49-F238E27FC236}">
              <a16:creationId xmlns:a16="http://schemas.microsoft.com/office/drawing/2014/main" id="{7C2F1F6A-8DC1-4020-AA53-56811028ABB4}"/>
            </a:ext>
          </a:extLst>
        </xdr:cNvPr>
        <xdr:cNvCxnSpPr/>
      </xdr:nvCxnSpPr>
      <xdr:spPr>
        <a:xfrm>
          <a:off x="2019300" y="9797345"/>
          <a:ext cx="889000" cy="1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162147</xdr:rowOff>
    </xdr:from>
    <xdr:to>
      <xdr:col>15</xdr:col>
      <xdr:colOff>101600</xdr:colOff>
      <xdr:row>56</xdr:row>
      <xdr:rowOff>92297</xdr:rowOff>
    </xdr:to>
    <xdr:sp macro="" textlink="">
      <xdr:nvSpPr>
        <xdr:cNvPr id="126" name="フローチャート: 判断 125">
          <a:extLst>
            <a:ext uri="{FF2B5EF4-FFF2-40B4-BE49-F238E27FC236}">
              <a16:creationId xmlns:a16="http://schemas.microsoft.com/office/drawing/2014/main" id="{CB723F10-DD16-4EB5-A6B7-3947820079C2}"/>
            </a:ext>
          </a:extLst>
        </xdr:cNvPr>
        <xdr:cNvSpPr/>
      </xdr:nvSpPr>
      <xdr:spPr>
        <a:xfrm>
          <a:off x="2857500" y="959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108824</xdr:rowOff>
    </xdr:from>
    <xdr:ext cx="534377" cy="259045"/>
    <xdr:sp macro="" textlink="">
      <xdr:nvSpPr>
        <xdr:cNvPr id="127" name="テキスト ボックス 126">
          <a:extLst>
            <a:ext uri="{FF2B5EF4-FFF2-40B4-BE49-F238E27FC236}">
              <a16:creationId xmlns:a16="http://schemas.microsoft.com/office/drawing/2014/main" id="{40910257-F423-4ED0-8AFD-6D8655B7312F}"/>
            </a:ext>
          </a:extLst>
        </xdr:cNvPr>
        <xdr:cNvSpPr txBox="1"/>
      </xdr:nvSpPr>
      <xdr:spPr>
        <a:xfrm>
          <a:off x="2641111" y="936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18447</xdr:rowOff>
    </xdr:from>
    <xdr:to>
      <xdr:col>10</xdr:col>
      <xdr:colOff>114300</xdr:colOff>
      <xdr:row>57</xdr:row>
      <xdr:rowOff>24695</xdr:rowOff>
    </xdr:to>
    <xdr:cxnSp macro="">
      <xdr:nvCxnSpPr>
        <xdr:cNvPr id="128" name="直線コネクタ 127">
          <a:extLst>
            <a:ext uri="{FF2B5EF4-FFF2-40B4-BE49-F238E27FC236}">
              <a16:creationId xmlns:a16="http://schemas.microsoft.com/office/drawing/2014/main" id="{EE117BAB-9B87-4D67-83FB-CC61DF038911}"/>
            </a:ext>
          </a:extLst>
        </xdr:cNvPr>
        <xdr:cNvCxnSpPr/>
      </xdr:nvCxnSpPr>
      <xdr:spPr>
        <a:xfrm>
          <a:off x="1130300" y="9791097"/>
          <a:ext cx="889000" cy="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140240</xdr:rowOff>
    </xdr:from>
    <xdr:to>
      <xdr:col>10</xdr:col>
      <xdr:colOff>165100</xdr:colOff>
      <xdr:row>56</xdr:row>
      <xdr:rowOff>70390</xdr:rowOff>
    </xdr:to>
    <xdr:sp macro="" textlink="">
      <xdr:nvSpPr>
        <xdr:cNvPr id="129" name="フローチャート: 判断 128">
          <a:extLst>
            <a:ext uri="{FF2B5EF4-FFF2-40B4-BE49-F238E27FC236}">
              <a16:creationId xmlns:a16="http://schemas.microsoft.com/office/drawing/2014/main" id="{2388BA8E-6D19-438D-B186-32A0953B3D45}"/>
            </a:ext>
          </a:extLst>
        </xdr:cNvPr>
        <xdr:cNvSpPr/>
      </xdr:nvSpPr>
      <xdr:spPr>
        <a:xfrm>
          <a:off x="1968500" y="95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86917</xdr:rowOff>
    </xdr:from>
    <xdr:ext cx="534377" cy="259045"/>
    <xdr:sp macro="" textlink="">
      <xdr:nvSpPr>
        <xdr:cNvPr id="130" name="テキスト ボックス 129">
          <a:extLst>
            <a:ext uri="{FF2B5EF4-FFF2-40B4-BE49-F238E27FC236}">
              <a16:creationId xmlns:a16="http://schemas.microsoft.com/office/drawing/2014/main" id="{D12BA5AC-6F26-4799-B817-72CD4D611F88}"/>
            </a:ext>
          </a:extLst>
        </xdr:cNvPr>
        <xdr:cNvSpPr txBox="1"/>
      </xdr:nvSpPr>
      <xdr:spPr>
        <a:xfrm>
          <a:off x="1752111" y="93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154375</xdr:rowOff>
    </xdr:from>
    <xdr:to>
      <xdr:col>6</xdr:col>
      <xdr:colOff>38100</xdr:colOff>
      <xdr:row>56</xdr:row>
      <xdr:rowOff>84525</xdr:rowOff>
    </xdr:to>
    <xdr:sp macro="" textlink="">
      <xdr:nvSpPr>
        <xdr:cNvPr id="131" name="フローチャート: 判断 130">
          <a:extLst>
            <a:ext uri="{FF2B5EF4-FFF2-40B4-BE49-F238E27FC236}">
              <a16:creationId xmlns:a16="http://schemas.microsoft.com/office/drawing/2014/main" id="{5653FE15-D591-48DB-BD21-924B17E35ECA}"/>
            </a:ext>
          </a:extLst>
        </xdr:cNvPr>
        <xdr:cNvSpPr/>
      </xdr:nvSpPr>
      <xdr:spPr>
        <a:xfrm>
          <a:off x="1079500" y="958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101052</xdr:rowOff>
    </xdr:from>
    <xdr:ext cx="534377" cy="259045"/>
    <xdr:sp macro="" textlink="">
      <xdr:nvSpPr>
        <xdr:cNvPr id="132" name="テキスト ボックス 131">
          <a:extLst>
            <a:ext uri="{FF2B5EF4-FFF2-40B4-BE49-F238E27FC236}">
              <a16:creationId xmlns:a16="http://schemas.microsoft.com/office/drawing/2014/main" id="{1648C4A0-90FD-4EB9-813B-4DCE052E9C13}"/>
            </a:ext>
          </a:extLst>
        </xdr:cNvPr>
        <xdr:cNvSpPr txBox="1"/>
      </xdr:nvSpPr>
      <xdr:spPr>
        <a:xfrm>
          <a:off x="863111" y="93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D830FEBB-E428-43A6-91AF-718618849D81}"/>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E3C08DAE-24AE-4F4A-86B8-B0BE04AE1C5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9CBE9357-B941-48C8-9C29-BA82E37942C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997514C-99F9-489C-8D6B-BC42DAA2AF4F}"/>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BE6D42B3-374F-432D-8B69-F9DB237241CF}"/>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95034</xdr:rowOff>
    </xdr:from>
    <xdr:to>
      <xdr:col>24</xdr:col>
      <xdr:colOff>114300</xdr:colOff>
      <xdr:row>57</xdr:row>
      <xdr:rowOff>25184</xdr:rowOff>
    </xdr:to>
    <xdr:sp macro="" textlink="">
      <xdr:nvSpPr>
        <xdr:cNvPr id="138" name="楕円 137">
          <a:extLst>
            <a:ext uri="{FF2B5EF4-FFF2-40B4-BE49-F238E27FC236}">
              <a16:creationId xmlns:a16="http://schemas.microsoft.com/office/drawing/2014/main" id="{D19B8518-E63D-4879-A507-7B0BD0135F33}"/>
            </a:ext>
          </a:extLst>
        </xdr:cNvPr>
        <xdr:cNvSpPr/>
      </xdr:nvSpPr>
      <xdr:spPr>
        <a:xfrm>
          <a:off x="4584700" y="969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73461</xdr:rowOff>
    </xdr:from>
    <xdr:ext cx="534377" cy="259045"/>
    <xdr:sp macro="" textlink="">
      <xdr:nvSpPr>
        <xdr:cNvPr id="139" name="物件費該当値テキスト">
          <a:extLst>
            <a:ext uri="{FF2B5EF4-FFF2-40B4-BE49-F238E27FC236}">
              <a16:creationId xmlns:a16="http://schemas.microsoft.com/office/drawing/2014/main" id="{CC315D80-FDCE-4958-9A66-743EF3C8976C}"/>
            </a:ext>
          </a:extLst>
        </xdr:cNvPr>
        <xdr:cNvSpPr txBox="1"/>
      </xdr:nvSpPr>
      <xdr:spPr>
        <a:xfrm>
          <a:off x="4686300" y="967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169387</xdr:rowOff>
    </xdr:from>
    <xdr:to>
      <xdr:col>20</xdr:col>
      <xdr:colOff>38100</xdr:colOff>
      <xdr:row>57</xdr:row>
      <xdr:rowOff>99537</xdr:rowOff>
    </xdr:to>
    <xdr:sp macro="" textlink="">
      <xdr:nvSpPr>
        <xdr:cNvPr id="140" name="楕円 139">
          <a:extLst>
            <a:ext uri="{FF2B5EF4-FFF2-40B4-BE49-F238E27FC236}">
              <a16:creationId xmlns:a16="http://schemas.microsoft.com/office/drawing/2014/main" id="{EADA2329-3AF5-47D1-A1A3-C3F2B575E078}"/>
            </a:ext>
          </a:extLst>
        </xdr:cNvPr>
        <xdr:cNvSpPr/>
      </xdr:nvSpPr>
      <xdr:spPr>
        <a:xfrm>
          <a:off x="3746500" y="97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90664</xdr:rowOff>
    </xdr:from>
    <xdr:ext cx="534377" cy="259045"/>
    <xdr:sp macro="" textlink="">
      <xdr:nvSpPr>
        <xdr:cNvPr id="141" name="テキスト ボックス 140">
          <a:extLst>
            <a:ext uri="{FF2B5EF4-FFF2-40B4-BE49-F238E27FC236}">
              <a16:creationId xmlns:a16="http://schemas.microsoft.com/office/drawing/2014/main" id="{B87CF730-326E-4AEE-96EA-0D8BDF7DE665}"/>
            </a:ext>
          </a:extLst>
        </xdr:cNvPr>
        <xdr:cNvSpPr txBox="1"/>
      </xdr:nvSpPr>
      <xdr:spPr>
        <a:xfrm>
          <a:off x="3530111" y="986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163461</xdr:rowOff>
    </xdr:from>
    <xdr:to>
      <xdr:col>15</xdr:col>
      <xdr:colOff>101600</xdr:colOff>
      <xdr:row>57</xdr:row>
      <xdr:rowOff>93611</xdr:rowOff>
    </xdr:to>
    <xdr:sp macro="" textlink="">
      <xdr:nvSpPr>
        <xdr:cNvPr id="142" name="楕円 141">
          <a:extLst>
            <a:ext uri="{FF2B5EF4-FFF2-40B4-BE49-F238E27FC236}">
              <a16:creationId xmlns:a16="http://schemas.microsoft.com/office/drawing/2014/main" id="{C74321CE-DAA0-4B66-BE3D-9016DA75A3DC}"/>
            </a:ext>
          </a:extLst>
        </xdr:cNvPr>
        <xdr:cNvSpPr/>
      </xdr:nvSpPr>
      <xdr:spPr>
        <a:xfrm>
          <a:off x="2857500" y="97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84738</xdr:rowOff>
    </xdr:from>
    <xdr:ext cx="534377" cy="259045"/>
    <xdr:sp macro="" textlink="">
      <xdr:nvSpPr>
        <xdr:cNvPr id="143" name="テキスト ボックス 142">
          <a:extLst>
            <a:ext uri="{FF2B5EF4-FFF2-40B4-BE49-F238E27FC236}">
              <a16:creationId xmlns:a16="http://schemas.microsoft.com/office/drawing/2014/main" id="{F71B2261-659E-473B-ABB1-62E403DC3D84}"/>
            </a:ext>
          </a:extLst>
        </xdr:cNvPr>
        <xdr:cNvSpPr txBox="1"/>
      </xdr:nvSpPr>
      <xdr:spPr>
        <a:xfrm>
          <a:off x="2641111" y="985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145345</xdr:rowOff>
    </xdr:from>
    <xdr:to>
      <xdr:col>10</xdr:col>
      <xdr:colOff>165100</xdr:colOff>
      <xdr:row>57</xdr:row>
      <xdr:rowOff>75495</xdr:rowOff>
    </xdr:to>
    <xdr:sp macro="" textlink="">
      <xdr:nvSpPr>
        <xdr:cNvPr id="144" name="楕円 143">
          <a:extLst>
            <a:ext uri="{FF2B5EF4-FFF2-40B4-BE49-F238E27FC236}">
              <a16:creationId xmlns:a16="http://schemas.microsoft.com/office/drawing/2014/main" id="{D67B5EC5-7C2D-48C4-91E8-6D37D8405DAD}"/>
            </a:ext>
          </a:extLst>
        </xdr:cNvPr>
        <xdr:cNvSpPr/>
      </xdr:nvSpPr>
      <xdr:spPr>
        <a:xfrm>
          <a:off x="1968500" y="97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66622</xdr:rowOff>
    </xdr:from>
    <xdr:ext cx="534377" cy="259045"/>
    <xdr:sp macro="" textlink="">
      <xdr:nvSpPr>
        <xdr:cNvPr id="145" name="テキスト ボックス 144">
          <a:extLst>
            <a:ext uri="{FF2B5EF4-FFF2-40B4-BE49-F238E27FC236}">
              <a16:creationId xmlns:a16="http://schemas.microsoft.com/office/drawing/2014/main" id="{F5F57A2B-5FA3-4EAA-96A7-821F6FC9514D}"/>
            </a:ext>
          </a:extLst>
        </xdr:cNvPr>
        <xdr:cNvSpPr txBox="1"/>
      </xdr:nvSpPr>
      <xdr:spPr>
        <a:xfrm>
          <a:off x="1752111" y="983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139097</xdr:rowOff>
    </xdr:from>
    <xdr:to>
      <xdr:col>6</xdr:col>
      <xdr:colOff>38100</xdr:colOff>
      <xdr:row>57</xdr:row>
      <xdr:rowOff>69247</xdr:rowOff>
    </xdr:to>
    <xdr:sp macro="" textlink="">
      <xdr:nvSpPr>
        <xdr:cNvPr id="146" name="楕円 145">
          <a:extLst>
            <a:ext uri="{FF2B5EF4-FFF2-40B4-BE49-F238E27FC236}">
              <a16:creationId xmlns:a16="http://schemas.microsoft.com/office/drawing/2014/main" id="{511669DD-4C1B-4073-A9D0-6663071ECF1B}"/>
            </a:ext>
          </a:extLst>
        </xdr:cNvPr>
        <xdr:cNvSpPr/>
      </xdr:nvSpPr>
      <xdr:spPr>
        <a:xfrm>
          <a:off x="1079500" y="97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60374</xdr:rowOff>
    </xdr:from>
    <xdr:ext cx="534377" cy="259045"/>
    <xdr:sp macro="" textlink="">
      <xdr:nvSpPr>
        <xdr:cNvPr id="147" name="テキスト ボックス 146">
          <a:extLst>
            <a:ext uri="{FF2B5EF4-FFF2-40B4-BE49-F238E27FC236}">
              <a16:creationId xmlns:a16="http://schemas.microsoft.com/office/drawing/2014/main" id="{250951B3-89C1-431C-AB51-17EFBB37AB17}"/>
            </a:ext>
          </a:extLst>
        </xdr:cNvPr>
        <xdr:cNvSpPr txBox="1"/>
      </xdr:nvSpPr>
      <xdr:spPr>
        <a:xfrm>
          <a:off x="863111" y="9833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7ED18166-CEE2-4AE0-A68C-F9EB8AB4E85D}"/>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8A8DED95-7307-4251-9FAA-2CEB7F4D341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94C8CCD9-2371-473D-8012-FCEA0CB87933}"/>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24D0BE0A-9FB3-4E1D-A2DD-FD61E4062E77}"/>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64D3A77E-7DB7-46AA-B1C6-167A275BAE7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ECFFB03B-9BB6-42E4-8EF0-012FAA703A3B}"/>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4D5EE385-3A50-4896-9C91-E8ECDF3E049C}"/>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AF8FEAA7-105A-47C1-8A32-368959120C56}"/>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CF7F2A70-5788-475E-8616-173C9191E9CA}"/>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B3BD65D7-053C-40AC-895F-1E7912E859D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E7DD82E3-4729-4F0D-BA61-7552104D48D7}"/>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D0B79AF7-8D82-4A8A-98AB-58D30EEC8BA8}"/>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4D2CAF9D-FB08-4338-8E53-36B6CD7692B8}"/>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981AA122-4DDF-4DC7-A5B9-11AF848D47F9}"/>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2547B83C-D39F-41D7-9762-1A204B44A704}"/>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3" name="テキスト ボックス 162">
          <a:extLst>
            <a:ext uri="{FF2B5EF4-FFF2-40B4-BE49-F238E27FC236}">
              <a16:creationId xmlns:a16="http://schemas.microsoft.com/office/drawing/2014/main" id="{059C83FD-412B-4FB3-9896-7647F85A4C09}"/>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450E253F-1213-47EA-B497-CF602CF0FD7E}"/>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5" name="テキスト ボックス 164">
          <a:extLst>
            <a:ext uri="{FF2B5EF4-FFF2-40B4-BE49-F238E27FC236}">
              <a16:creationId xmlns:a16="http://schemas.microsoft.com/office/drawing/2014/main" id="{8FE31D15-18D8-4D7F-A2B5-6297A77795C5}"/>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BDC082D3-A557-497A-A9F0-51D88B9C8658}"/>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DA00E1C2-78D6-4128-990E-2F677BF0A6C2}"/>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4D0C2459-AAF2-4423-88BE-1FC3CECAEECD}"/>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28CC87B-6347-4401-8464-4B05575E09F6}"/>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BBE8A80F-E01C-4FA3-8CA6-AA83C9B74085}"/>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93472</xdr:rowOff>
    </xdr:from>
    <xdr:to>
      <xdr:col>24</xdr:col>
      <xdr:colOff>62865</xdr:colOff>
      <xdr:row>79</xdr:row>
      <xdr:rowOff>8762</xdr:rowOff>
    </xdr:to>
    <xdr:cxnSp macro="">
      <xdr:nvCxnSpPr>
        <xdr:cNvPr id="171" name="直線コネクタ 170">
          <a:extLst>
            <a:ext uri="{FF2B5EF4-FFF2-40B4-BE49-F238E27FC236}">
              <a16:creationId xmlns:a16="http://schemas.microsoft.com/office/drawing/2014/main" id="{ACE5EB5E-91D6-48C6-91DD-8F6C3551B14D}"/>
            </a:ext>
          </a:extLst>
        </xdr:cNvPr>
        <xdr:cNvCxnSpPr/>
      </xdr:nvCxnSpPr>
      <xdr:spPr>
        <a:xfrm flipV="1">
          <a:off x="4633595" y="12094972"/>
          <a:ext cx="1270" cy="145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12589</xdr:rowOff>
    </xdr:from>
    <xdr:ext cx="378565" cy="259045"/>
    <xdr:sp macro="" textlink="">
      <xdr:nvSpPr>
        <xdr:cNvPr id="172" name="維持補修費最小値テキスト">
          <a:extLst>
            <a:ext uri="{FF2B5EF4-FFF2-40B4-BE49-F238E27FC236}">
              <a16:creationId xmlns:a16="http://schemas.microsoft.com/office/drawing/2014/main" id="{6CA5538B-FCAC-4AC5-B0E7-A1E58B75446E}"/>
            </a:ext>
          </a:extLst>
        </xdr:cNvPr>
        <xdr:cNvSpPr txBox="1"/>
      </xdr:nvSpPr>
      <xdr:spPr>
        <a:xfrm>
          <a:off x="4686300" y="1355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8762</xdr:rowOff>
    </xdr:from>
    <xdr:to>
      <xdr:col>24</xdr:col>
      <xdr:colOff>152400</xdr:colOff>
      <xdr:row>79</xdr:row>
      <xdr:rowOff>8762</xdr:rowOff>
    </xdr:to>
    <xdr:cxnSp macro="">
      <xdr:nvCxnSpPr>
        <xdr:cNvPr id="173" name="直線コネクタ 172">
          <a:extLst>
            <a:ext uri="{FF2B5EF4-FFF2-40B4-BE49-F238E27FC236}">
              <a16:creationId xmlns:a16="http://schemas.microsoft.com/office/drawing/2014/main" id="{27D801DB-A726-426E-856A-751EAD9723EA}"/>
            </a:ext>
          </a:extLst>
        </xdr:cNvPr>
        <xdr:cNvCxnSpPr/>
      </xdr:nvCxnSpPr>
      <xdr:spPr>
        <a:xfrm>
          <a:off x="4546600" y="13553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40149</xdr:rowOff>
    </xdr:from>
    <xdr:ext cx="534377" cy="259045"/>
    <xdr:sp macro="" textlink="">
      <xdr:nvSpPr>
        <xdr:cNvPr id="174" name="維持補修費最大値テキスト">
          <a:extLst>
            <a:ext uri="{FF2B5EF4-FFF2-40B4-BE49-F238E27FC236}">
              <a16:creationId xmlns:a16="http://schemas.microsoft.com/office/drawing/2014/main" id="{A7A75862-48E2-4E48-AADA-2FA264A994EB}"/>
            </a:ext>
          </a:extLst>
        </xdr:cNvPr>
        <xdr:cNvSpPr txBox="1"/>
      </xdr:nvSpPr>
      <xdr:spPr>
        <a:xfrm>
          <a:off x="4686300" y="1187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93472</xdr:rowOff>
    </xdr:from>
    <xdr:to>
      <xdr:col>24</xdr:col>
      <xdr:colOff>152400</xdr:colOff>
      <xdr:row>70</xdr:row>
      <xdr:rowOff>93472</xdr:rowOff>
    </xdr:to>
    <xdr:cxnSp macro="">
      <xdr:nvCxnSpPr>
        <xdr:cNvPr id="175" name="直線コネクタ 174">
          <a:extLst>
            <a:ext uri="{FF2B5EF4-FFF2-40B4-BE49-F238E27FC236}">
              <a16:creationId xmlns:a16="http://schemas.microsoft.com/office/drawing/2014/main" id="{890B31AF-BA58-4212-A78A-6768EAE2E259}"/>
            </a:ext>
          </a:extLst>
        </xdr:cNvPr>
        <xdr:cNvCxnSpPr/>
      </xdr:nvCxnSpPr>
      <xdr:spPr>
        <a:xfrm>
          <a:off x="4546600" y="1209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48261</xdr:rowOff>
    </xdr:from>
    <xdr:to>
      <xdr:col>24</xdr:col>
      <xdr:colOff>63500</xdr:colOff>
      <xdr:row>76</xdr:row>
      <xdr:rowOff>86488</xdr:rowOff>
    </xdr:to>
    <xdr:cxnSp macro="">
      <xdr:nvCxnSpPr>
        <xdr:cNvPr id="176" name="直線コネクタ 175">
          <a:extLst>
            <a:ext uri="{FF2B5EF4-FFF2-40B4-BE49-F238E27FC236}">
              <a16:creationId xmlns:a16="http://schemas.microsoft.com/office/drawing/2014/main" id="{D12BBB3B-D8C3-4279-B0C2-BA147CAF294B}"/>
            </a:ext>
          </a:extLst>
        </xdr:cNvPr>
        <xdr:cNvCxnSpPr/>
      </xdr:nvCxnSpPr>
      <xdr:spPr>
        <a:xfrm flipV="1">
          <a:off x="3797300" y="13078461"/>
          <a:ext cx="8382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10304</xdr:rowOff>
    </xdr:from>
    <xdr:ext cx="469744" cy="259045"/>
    <xdr:sp macro="" textlink="">
      <xdr:nvSpPr>
        <xdr:cNvPr id="177" name="維持補修費平均値テキスト">
          <a:extLst>
            <a:ext uri="{FF2B5EF4-FFF2-40B4-BE49-F238E27FC236}">
              <a16:creationId xmlns:a16="http://schemas.microsoft.com/office/drawing/2014/main" id="{6BBE312C-4C03-42CB-9F52-DD3D140F84A7}"/>
            </a:ext>
          </a:extLst>
        </xdr:cNvPr>
        <xdr:cNvSpPr txBox="1"/>
      </xdr:nvSpPr>
      <xdr:spPr>
        <a:xfrm>
          <a:off x="4686300" y="128690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158877</xdr:rowOff>
    </xdr:from>
    <xdr:to>
      <xdr:col>24</xdr:col>
      <xdr:colOff>114300</xdr:colOff>
      <xdr:row>76</xdr:row>
      <xdr:rowOff>89027</xdr:rowOff>
    </xdr:to>
    <xdr:sp macro="" textlink="">
      <xdr:nvSpPr>
        <xdr:cNvPr id="178" name="フローチャート: 判断 177">
          <a:extLst>
            <a:ext uri="{FF2B5EF4-FFF2-40B4-BE49-F238E27FC236}">
              <a16:creationId xmlns:a16="http://schemas.microsoft.com/office/drawing/2014/main" id="{CFAA40A6-1C50-4759-82EC-5C40D078B37B}"/>
            </a:ext>
          </a:extLst>
        </xdr:cNvPr>
        <xdr:cNvSpPr/>
      </xdr:nvSpPr>
      <xdr:spPr>
        <a:xfrm>
          <a:off x="4584700" y="130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86488</xdr:rowOff>
    </xdr:from>
    <xdr:to>
      <xdr:col>19</xdr:col>
      <xdr:colOff>177800</xdr:colOff>
      <xdr:row>77</xdr:row>
      <xdr:rowOff>151637</xdr:rowOff>
    </xdr:to>
    <xdr:cxnSp macro="">
      <xdr:nvCxnSpPr>
        <xdr:cNvPr id="179" name="直線コネクタ 178">
          <a:extLst>
            <a:ext uri="{FF2B5EF4-FFF2-40B4-BE49-F238E27FC236}">
              <a16:creationId xmlns:a16="http://schemas.microsoft.com/office/drawing/2014/main" id="{E1875ED5-4D50-4BB7-BEF4-14115D4DD346}"/>
            </a:ext>
          </a:extLst>
        </xdr:cNvPr>
        <xdr:cNvCxnSpPr/>
      </xdr:nvCxnSpPr>
      <xdr:spPr>
        <a:xfrm flipV="1">
          <a:off x="2908300" y="13116688"/>
          <a:ext cx="889000" cy="23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132207</xdr:rowOff>
    </xdr:from>
    <xdr:to>
      <xdr:col>20</xdr:col>
      <xdr:colOff>38100</xdr:colOff>
      <xdr:row>76</xdr:row>
      <xdr:rowOff>62356</xdr:rowOff>
    </xdr:to>
    <xdr:sp macro="" textlink="">
      <xdr:nvSpPr>
        <xdr:cNvPr id="180" name="フローチャート: 判断 179">
          <a:extLst>
            <a:ext uri="{FF2B5EF4-FFF2-40B4-BE49-F238E27FC236}">
              <a16:creationId xmlns:a16="http://schemas.microsoft.com/office/drawing/2014/main" id="{E9C63623-C02A-40E5-9BDB-8E251E6C1187}"/>
            </a:ext>
          </a:extLst>
        </xdr:cNvPr>
        <xdr:cNvSpPr/>
      </xdr:nvSpPr>
      <xdr:spPr>
        <a:xfrm>
          <a:off x="3746500" y="129909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78884</xdr:rowOff>
    </xdr:from>
    <xdr:ext cx="469744" cy="259045"/>
    <xdr:sp macro="" textlink="">
      <xdr:nvSpPr>
        <xdr:cNvPr id="181" name="テキスト ボックス 180">
          <a:extLst>
            <a:ext uri="{FF2B5EF4-FFF2-40B4-BE49-F238E27FC236}">
              <a16:creationId xmlns:a16="http://schemas.microsoft.com/office/drawing/2014/main" id="{1E2B657C-58CB-4ABF-BFDF-49C35D692589}"/>
            </a:ext>
          </a:extLst>
        </xdr:cNvPr>
        <xdr:cNvSpPr txBox="1"/>
      </xdr:nvSpPr>
      <xdr:spPr>
        <a:xfrm>
          <a:off x="3562428" y="1276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151637</xdr:rowOff>
    </xdr:from>
    <xdr:to>
      <xdr:col>15</xdr:col>
      <xdr:colOff>50800</xdr:colOff>
      <xdr:row>78</xdr:row>
      <xdr:rowOff>18414</xdr:rowOff>
    </xdr:to>
    <xdr:cxnSp macro="">
      <xdr:nvCxnSpPr>
        <xdr:cNvPr id="182" name="直線コネクタ 181">
          <a:extLst>
            <a:ext uri="{FF2B5EF4-FFF2-40B4-BE49-F238E27FC236}">
              <a16:creationId xmlns:a16="http://schemas.microsoft.com/office/drawing/2014/main" id="{22B6AE25-42BA-4B7D-A94E-D0DF7E9B49F5}"/>
            </a:ext>
          </a:extLst>
        </xdr:cNvPr>
        <xdr:cNvCxnSpPr/>
      </xdr:nvCxnSpPr>
      <xdr:spPr>
        <a:xfrm flipV="1">
          <a:off x="2019300" y="13353287"/>
          <a:ext cx="889000" cy="3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142748</xdr:rowOff>
    </xdr:from>
    <xdr:to>
      <xdr:col>15</xdr:col>
      <xdr:colOff>101600</xdr:colOff>
      <xdr:row>76</xdr:row>
      <xdr:rowOff>72898</xdr:rowOff>
    </xdr:to>
    <xdr:sp macro="" textlink="">
      <xdr:nvSpPr>
        <xdr:cNvPr id="183" name="フローチャート: 判断 182">
          <a:extLst>
            <a:ext uri="{FF2B5EF4-FFF2-40B4-BE49-F238E27FC236}">
              <a16:creationId xmlns:a16="http://schemas.microsoft.com/office/drawing/2014/main" id="{9A9B6ADB-9BA5-41ED-8217-B378C8E1A45B}"/>
            </a:ext>
          </a:extLst>
        </xdr:cNvPr>
        <xdr:cNvSpPr/>
      </xdr:nvSpPr>
      <xdr:spPr>
        <a:xfrm>
          <a:off x="2857500" y="13001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89425</xdr:rowOff>
    </xdr:from>
    <xdr:ext cx="469744" cy="259045"/>
    <xdr:sp macro="" textlink="">
      <xdr:nvSpPr>
        <xdr:cNvPr id="184" name="テキスト ボックス 183">
          <a:extLst>
            <a:ext uri="{FF2B5EF4-FFF2-40B4-BE49-F238E27FC236}">
              <a16:creationId xmlns:a16="http://schemas.microsoft.com/office/drawing/2014/main" id="{B6B2AE69-2F2B-4C46-BC9A-A31924B3688E}"/>
            </a:ext>
          </a:extLst>
        </xdr:cNvPr>
        <xdr:cNvSpPr txBox="1"/>
      </xdr:nvSpPr>
      <xdr:spPr>
        <a:xfrm>
          <a:off x="2673428" y="1277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18414</xdr:rowOff>
    </xdr:from>
    <xdr:to>
      <xdr:col>10</xdr:col>
      <xdr:colOff>114300</xdr:colOff>
      <xdr:row>78</xdr:row>
      <xdr:rowOff>52578</xdr:rowOff>
    </xdr:to>
    <xdr:cxnSp macro="">
      <xdr:nvCxnSpPr>
        <xdr:cNvPr id="185" name="直線コネクタ 184">
          <a:extLst>
            <a:ext uri="{FF2B5EF4-FFF2-40B4-BE49-F238E27FC236}">
              <a16:creationId xmlns:a16="http://schemas.microsoft.com/office/drawing/2014/main" id="{14D4AA3B-1D37-4756-B601-0798530967FE}"/>
            </a:ext>
          </a:extLst>
        </xdr:cNvPr>
        <xdr:cNvCxnSpPr/>
      </xdr:nvCxnSpPr>
      <xdr:spPr>
        <a:xfrm flipV="1">
          <a:off x="1130300" y="13391514"/>
          <a:ext cx="889000" cy="3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156845</xdr:rowOff>
    </xdr:from>
    <xdr:to>
      <xdr:col>10</xdr:col>
      <xdr:colOff>165100</xdr:colOff>
      <xdr:row>76</xdr:row>
      <xdr:rowOff>86995</xdr:rowOff>
    </xdr:to>
    <xdr:sp macro="" textlink="">
      <xdr:nvSpPr>
        <xdr:cNvPr id="186" name="フローチャート: 判断 185">
          <a:extLst>
            <a:ext uri="{FF2B5EF4-FFF2-40B4-BE49-F238E27FC236}">
              <a16:creationId xmlns:a16="http://schemas.microsoft.com/office/drawing/2014/main" id="{43E517FE-2361-4B03-818D-BA3079541617}"/>
            </a:ext>
          </a:extLst>
        </xdr:cNvPr>
        <xdr:cNvSpPr/>
      </xdr:nvSpPr>
      <xdr:spPr>
        <a:xfrm>
          <a:off x="1968500" y="130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103522</xdr:rowOff>
    </xdr:from>
    <xdr:ext cx="469744" cy="259045"/>
    <xdr:sp macro="" textlink="">
      <xdr:nvSpPr>
        <xdr:cNvPr id="187" name="テキスト ボックス 186">
          <a:extLst>
            <a:ext uri="{FF2B5EF4-FFF2-40B4-BE49-F238E27FC236}">
              <a16:creationId xmlns:a16="http://schemas.microsoft.com/office/drawing/2014/main" id="{1D61B1E1-7684-45D6-8282-46D1217E1F20}"/>
            </a:ext>
          </a:extLst>
        </xdr:cNvPr>
        <xdr:cNvSpPr txBox="1"/>
      </xdr:nvSpPr>
      <xdr:spPr>
        <a:xfrm>
          <a:off x="1784428" y="1279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165227</xdr:rowOff>
    </xdr:from>
    <xdr:to>
      <xdr:col>6</xdr:col>
      <xdr:colOff>38100</xdr:colOff>
      <xdr:row>76</xdr:row>
      <xdr:rowOff>95377</xdr:rowOff>
    </xdr:to>
    <xdr:sp macro="" textlink="">
      <xdr:nvSpPr>
        <xdr:cNvPr id="188" name="フローチャート: 判断 187">
          <a:extLst>
            <a:ext uri="{FF2B5EF4-FFF2-40B4-BE49-F238E27FC236}">
              <a16:creationId xmlns:a16="http://schemas.microsoft.com/office/drawing/2014/main" id="{B82397B5-35CB-40C7-AD8F-CC0C2F3A925B}"/>
            </a:ext>
          </a:extLst>
        </xdr:cNvPr>
        <xdr:cNvSpPr/>
      </xdr:nvSpPr>
      <xdr:spPr>
        <a:xfrm>
          <a:off x="1079500" y="13023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111904</xdr:rowOff>
    </xdr:from>
    <xdr:ext cx="469744" cy="259045"/>
    <xdr:sp macro="" textlink="">
      <xdr:nvSpPr>
        <xdr:cNvPr id="189" name="テキスト ボックス 188">
          <a:extLst>
            <a:ext uri="{FF2B5EF4-FFF2-40B4-BE49-F238E27FC236}">
              <a16:creationId xmlns:a16="http://schemas.microsoft.com/office/drawing/2014/main" id="{0A4C6591-D451-4666-A402-AEFEDC955478}"/>
            </a:ext>
          </a:extLst>
        </xdr:cNvPr>
        <xdr:cNvSpPr txBox="1"/>
      </xdr:nvSpPr>
      <xdr:spPr>
        <a:xfrm>
          <a:off x="895428" y="12799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BD41DA91-4F6B-443D-B5BD-59E5E398CB1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375ADE34-6974-4F1E-9F61-C85B796023FD}"/>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A8F1008-01B7-46B0-AE25-E079D4A907A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6723BE83-FBB6-4704-8782-13535D87A722}"/>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80413005-3DDD-4CD9-8F9C-0B7C829BC67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168911</xdr:rowOff>
    </xdr:from>
    <xdr:to>
      <xdr:col>24</xdr:col>
      <xdr:colOff>114300</xdr:colOff>
      <xdr:row>76</xdr:row>
      <xdr:rowOff>99061</xdr:rowOff>
    </xdr:to>
    <xdr:sp macro="" textlink="">
      <xdr:nvSpPr>
        <xdr:cNvPr id="195" name="楕円 194">
          <a:extLst>
            <a:ext uri="{FF2B5EF4-FFF2-40B4-BE49-F238E27FC236}">
              <a16:creationId xmlns:a16="http://schemas.microsoft.com/office/drawing/2014/main" id="{1AC73FB2-9E4C-4F88-B81D-A8442707A0B1}"/>
            </a:ext>
          </a:extLst>
        </xdr:cNvPr>
        <xdr:cNvSpPr/>
      </xdr:nvSpPr>
      <xdr:spPr>
        <a:xfrm>
          <a:off x="4584700" y="130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147338</xdr:rowOff>
    </xdr:from>
    <xdr:ext cx="469744" cy="259045"/>
    <xdr:sp macro="" textlink="">
      <xdr:nvSpPr>
        <xdr:cNvPr id="196" name="維持補修費該当値テキスト">
          <a:extLst>
            <a:ext uri="{FF2B5EF4-FFF2-40B4-BE49-F238E27FC236}">
              <a16:creationId xmlns:a16="http://schemas.microsoft.com/office/drawing/2014/main" id="{23F36A3B-02F9-4CE9-837F-843A96E2CFD2}"/>
            </a:ext>
          </a:extLst>
        </xdr:cNvPr>
        <xdr:cNvSpPr txBox="1"/>
      </xdr:nvSpPr>
      <xdr:spPr>
        <a:xfrm>
          <a:off x="4686300" y="1300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35688</xdr:rowOff>
    </xdr:from>
    <xdr:to>
      <xdr:col>20</xdr:col>
      <xdr:colOff>38100</xdr:colOff>
      <xdr:row>76</xdr:row>
      <xdr:rowOff>137288</xdr:rowOff>
    </xdr:to>
    <xdr:sp macro="" textlink="">
      <xdr:nvSpPr>
        <xdr:cNvPr id="197" name="楕円 196">
          <a:extLst>
            <a:ext uri="{FF2B5EF4-FFF2-40B4-BE49-F238E27FC236}">
              <a16:creationId xmlns:a16="http://schemas.microsoft.com/office/drawing/2014/main" id="{278247C4-208D-4CBA-824A-567E7A0ED1A8}"/>
            </a:ext>
          </a:extLst>
        </xdr:cNvPr>
        <xdr:cNvSpPr/>
      </xdr:nvSpPr>
      <xdr:spPr>
        <a:xfrm>
          <a:off x="3746500" y="130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128415</xdr:rowOff>
    </xdr:from>
    <xdr:ext cx="469744" cy="259045"/>
    <xdr:sp macro="" textlink="">
      <xdr:nvSpPr>
        <xdr:cNvPr id="198" name="テキスト ボックス 197">
          <a:extLst>
            <a:ext uri="{FF2B5EF4-FFF2-40B4-BE49-F238E27FC236}">
              <a16:creationId xmlns:a16="http://schemas.microsoft.com/office/drawing/2014/main" id="{3B9B5447-06C0-452F-85A8-94888C574240}"/>
            </a:ext>
          </a:extLst>
        </xdr:cNvPr>
        <xdr:cNvSpPr txBox="1"/>
      </xdr:nvSpPr>
      <xdr:spPr>
        <a:xfrm>
          <a:off x="3562428" y="13158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100837</xdr:rowOff>
    </xdr:from>
    <xdr:to>
      <xdr:col>15</xdr:col>
      <xdr:colOff>101600</xdr:colOff>
      <xdr:row>78</xdr:row>
      <xdr:rowOff>30987</xdr:rowOff>
    </xdr:to>
    <xdr:sp macro="" textlink="">
      <xdr:nvSpPr>
        <xdr:cNvPr id="199" name="楕円 198">
          <a:extLst>
            <a:ext uri="{FF2B5EF4-FFF2-40B4-BE49-F238E27FC236}">
              <a16:creationId xmlns:a16="http://schemas.microsoft.com/office/drawing/2014/main" id="{FA62FEF1-7877-48F1-B2FB-E251B384937E}"/>
            </a:ext>
          </a:extLst>
        </xdr:cNvPr>
        <xdr:cNvSpPr/>
      </xdr:nvSpPr>
      <xdr:spPr>
        <a:xfrm>
          <a:off x="2857500" y="133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22114</xdr:rowOff>
    </xdr:from>
    <xdr:ext cx="469744" cy="259045"/>
    <xdr:sp macro="" textlink="">
      <xdr:nvSpPr>
        <xdr:cNvPr id="200" name="テキスト ボックス 199">
          <a:extLst>
            <a:ext uri="{FF2B5EF4-FFF2-40B4-BE49-F238E27FC236}">
              <a16:creationId xmlns:a16="http://schemas.microsoft.com/office/drawing/2014/main" id="{3E7FF4E1-FEBB-4D2C-AFBB-E0F452FD0017}"/>
            </a:ext>
          </a:extLst>
        </xdr:cNvPr>
        <xdr:cNvSpPr txBox="1"/>
      </xdr:nvSpPr>
      <xdr:spPr>
        <a:xfrm>
          <a:off x="2673428" y="1339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139064</xdr:rowOff>
    </xdr:from>
    <xdr:to>
      <xdr:col>10</xdr:col>
      <xdr:colOff>165100</xdr:colOff>
      <xdr:row>78</xdr:row>
      <xdr:rowOff>69214</xdr:rowOff>
    </xdr:to>
    <xdr:sp macro="" textlink="">
      <xdr:nvSpPr>
        <xdr:cNvPr id="201" name="楕円 200">
          <a:extLst>
            <a:ext uri="{FF2B5EF4-FFF2-40B4-BE49-F238E27FC236}">
              <a16:creationId xmlns:a16="http://schemas.microsoft.com/office/drawing/2014/main" id="{FAB8C5F9-A1AF-4126-801F-2C13F782CD44}"/>
            </a:ext>
          </a:extLst>
        </xdr:cNvPr>
        <xdr:cNvSpPr/>
      </xdr:nvSpPr>
      <xdr:spPr>
        <a:xfrm>
          <a:off x="1968500" y="1334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60341</xdr:rowOff>
    </xdr:from>
    <xdr:ext cx="469744" cy="259045"/>
    <xdr:sp macro="" textlink="">
      <xdr:nvSpPr>
        <xdr:cNvPr id="202" name="テキスト ボックス 201">
          <a:extLst>
            <a:ext uri="{FF2B5EF4-FFF2-40B4-BE49-F238E27FC236}">
              <a16:creationId xmlns:a16="http://schemas.microsoft.com/office/drawing/2014/main" id="{F0DC1BAC-A45E-485B-ADEE-E8DF8444A742}"/>
            </a:ext>
          </a:extLst>
        </xdr:cNvPr>
        <xdr:cNvSpPr txBox="1"/>
      </xdr:nvSpPr>
      <xdr:spPr>
        <a:xfrm>
          <a:off x="1784428" y="1343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1778</xdr:rowOff>
    </xdr:from>
    <xdr:to>
      <xdr:col>6</xdr:col>
      <xdr:colOff>38100</xdr:colOff>
      <xdr:row>78</xdr:row>
      <xdr:rowOff>103378</xdr:rowOff>
    </xdr:to>
    <xdr:sp macro="" textlink="">
      <xdr:nvSpPr>
        <xdr:cNvPr id="203" name="楕円 202">
          <a:extLst>
            <a:ext uri="{FF2B5EF4-FFF2-40B4-BE49-F238E27FC236}">
              <a16:creationId xmlns:a16="http://schemas.microsoft.com/office/drawing/2014/main" id="{7A9A4DC8-C25E-433D-AC8D-9B924F47B205}"/>
            </a:ext>
          </a:extLst>
        </xdr:cNvPr>
        <xdr:cNvSpPr/>
      </xdr:nvSpPr>
      <xdr:spPr>
        <a:xfrm>
          <a:off x="1079500" y="133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94505</xdr:rowOff>
    </xdr:from>
    <xdr:ext cx="469744" cy="259045"/>
    <xdr:sp macro="" textlink="">
      <xdr:nvSpPr>
        <xdr:cNvPr id="204" name="テキスト ボックス 203">
          <a:extLst>
            <a:ext uri="{FF2B5EF4-FFF2-40B4-BE49-F238E27FC236}">
              <a16:creationId xmlns:a16="http://schemas.microsoft.com/office/drawing/2014/main" id="{F8D931C3-DD92-4A7A-9A9A-7D8776BEE257}"/>
            </a:ext>
          </a:extLst>
        </xdr:cNvPr>
        <xdr:cNvSpPr txBox="1"/>
      </xdr:nvSpPr>
      <xdr:spPr>
        <a:xfrm>
          <a:off x="895428" y="134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7C41FE05-41E2-435F-8FE2-804E3AC6440C}"/>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70920DAC-C3AA-4585-BCCE-A7AF21E82A0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39A2079D-107F-4E60-B392-ECF40BFFD3D2}"/>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51BD9DA4-57D8-4D16-B9BB-2E8248D9E55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71D2D20F-7889-4822-869A-54616914F8D8}"/>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468755FC-607F-452A-8FCD-8E5AFD9E687C}"/>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16CBB361-F56E-4F49-8C95-7A0F1C573A21}"/>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1AB96DB2-9775-4AB3-AD1E-454F1E760E6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61169C54-ADAC-42EA-97C4-852E421D08C5}"/>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891C7E2E-212A-40BD-BB13-1EE1DE2A5B5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F320D28B-A30E-48F5-BF3C-CF06EE0A147E}"/>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1C5123BE-72B8-457F-BECD-0163A7EA719C}"/>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D660E420-5752-49F0-ADC8-39B82C6EE275}"/>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27C1E54-4841-47EE-8238-E61F24C618AC}"/>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B2149ACE-1D1C-4EF6-85B8-9290143A9CE9}"/>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93E323BD-0CA7-474C-B44A-A91301497E6C}"/>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955B3B4-1352-432C-8B7A-167F7590946A}"/>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1DC8560D-1CA2-462F-9B17-1D0CD01E2834}"/>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C8C8193-6CDF-44A0-85A5-05157C646D63}"/>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FB19CB53-CC3C-48A0-9D50-9F722AD4735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2427A4AA-F16F-443B-A0E4-7A0D7D7EFFA7}"/>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3D0ED2AB-4CDE-41ED-9B96-4A6E8CA907E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4F5B9995-0888-4DCA-902B-D36E0D7546D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2FC9373B-3434-4817-824B-E4D80B0215E2}"/>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34506</xdr:rowOff>
    </xdr:from>
    <xdr:to>
      <xdr:col>24</xdr:col>
      <xdr:colOff>62865</xdr:colOff>
      <xdr:row>98</xdr:row>
      <xdr:rowOff>48082</xdr:rowOff>
    </xdr:to>
    <xdr:cxnSp macro="">
      <xdr:nvCxnSpPr>
        <xdr:cNvPr id="229" name="直線コネクタ 228">
          <a:extLst>
            <a:ext uri="{FF2B5EF4-FFF2-40B4-BE49-F238E27FC236}">
              <a16:creationId xmlns:a16="http://schemas.microsoft.com/office/drawing/2014/main" id="{78392570-88D2-4DBE-ADB5-E22D0B1497C9}"/>
            </a:ext>
          </a:extLst>
        </xdr:cNvPr>
        <xdr:cNvCxnSpPr/>
      </xdr:nvCxnSpPr>
      <xdr:spPr>
        <a:xfrm flipV="1">
          <a:off x="4633595" y="15465006"/>
          <a:ext cx="1270" cy="138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51909</xdr:rowOff>
    </xdr:from>
    <xdr:ext cx="534377" cy="259045"/>
    <xdr:sp macro="" textlink="">
      <xdr:nvSpPr>
        <xdr:cNvPr id="230" name="扶助費最小値テキスト">
          <a:extLst>
            <a:ext uri="{FF2B5EF4-FFF2-40B4-BE49-F238E27FC236}">
              <a16:creationId xmlns:a16="http://schemas.microsoft.com/office/drawing/2014/main" id="{EB963B0F-E591-4C82-BF63-639F9551359B}"/>
            </a:ext>
          </a:extLst>
        </xdr:cNvPr>
        <xdr:cNvSpPr txBox="1"/>
      </xdr:nvSpPr>
      <xdr:spPr>
        <a:xfrm>
          <a:off x="4686300" y="1685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48082</xdr:rowOff>
    </xdr:from>
    <xdr:to>
      <xdr:col>24</xdr:col>
      <xdr:colOff>152400</xdr:colOff>
      <xdr:row>98</xdr:row>
      <xdr:rowOff>48082</xdr:rowOff>
    </xdr:to>
    <xdr:cxnSp macro="">
      <xdr:nvCxnSpPr>
        <xdr:cNvPr id="231" name="直線コネクタ 230">
          <a:extLst>
            <a:ext uri="{FF2B5EF4-FFF2-40B4-BE49-F238E27FC236}">
              <a16:creationId xmlns:a16="http://schemas.microsoft.com/office/drawing/2014/main" id="{643735C4-467C-4456-B4DB-CD6C96C34301}"/>
            </a:ext>
          </a:extLst>
        </xdr:cNvPr>
        <xdr:cNvCxnSpPr/>
      </xdr:nvCxnSpPr>
      <xdr:spPr>
        <a:xfrm>
          <a:off x="4546600" y="16850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152633</xdr:rowOff>
    </xdr:from>
    <xdr:ext cx="599010" cy="259045"/>
    <xdr:sp macro="" textlink="">
      <xdr:nvSpPr>
        <xdr:cNvPr id="232" name="扶助費最大値テキスト">
          <a:extLst>
            <a:ext uri="{FF2B5EF4-FFF2-40B4-BE49-F238E27FC236}">
              <a16:creationId xmlns:a16="http://schemas.microsoft.com/office/drawing/2014/main" id="{88EE2C01-CB74-4AB4-B964-B122B0509331}"/>
            </a:ext>
          </a:extLst>
        </xdr:cNvPr>
        <xdr:cNvSpPr txBox="1"/>
      </xdr:nvSpPr>
      <xdr:spPr>
        <a:xfrm>
          <a:off x="4686300" y="1524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34506</xdr:rowOff>
    </xdr:from>
    <xdr:to>
      <xdr:col>24</xdr:col>
      <xdr:colOff>152400</xdr:colOff>
      <xdr:row>90</xdr:row>
      <xdr:rowOff>34506</xdr:rowOff>
    </xdr:to>
    <xdr:cxnSp macro="">
      <xdr:nvCxnSpPr>
        <xdr:cNvPr id="233" name="直線コネクタ 232">
          <a:extLst>
            <a:ext uri="{FF2B5EF4-FFF2-40B4-BE49-F238E27FC236}">
              <a16:creationId xmlns:a16="http://schemas.microsoft.com/office/drawing/2014/main" id="{B76FD59B-B207-4F36-A604-14C791D4232A}"/>
            </a:ext>
          </a:extLst>
        </xdr:cNvPr>
        <xdr:cNvCxnSpPr/>
      </xdr:nvCxnSpPr>
      <xdr:spPr>
        <a:xfrm>
          <a:off x="4546600" y="1546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34506</xdr:rowOff>
    </xdr:from>
    <xdr:to>
      <xdr:col>24</xdr:col>
      <xdr:colOff>63500</xdr:colOff>
      <xdr:row>90</xdr:row>
      <xdr:rowOff>158178</xdr:rowOff>
    </xdr:to>
    <xdr:cxnSp macro="">
      <xdr:nvCxnSpPr>
        <xdr:cNvPr id="234" name="直線コネクタ 233">
          <a:extLst>
            <a:ext uri="{FF2B5EF4-FFF2-40B4-BE49-F238E27FC236}">
              <a16:creationId xmlns:a16="http://schemas.microsoft.com/office/drawing/2014/main" id="{64DE9AF5-5C95-4570-B82F-5C8D255C9A16}"/>
            </a:ext>
          </a:extLst>
        </xdr:cNvPr>
        <xdr:cNvCxnSpPr/>
      </xdr:nvCxnSpPr>
      <xdr:spPr>
        <a:xfrm flipV="1">
          <a:off x="3797300" y="15465006"/>
          <a:ext cx="838200" cy="1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146066</xdr:rowOff>
    </xdr:from>
    <xdr:ext cx="599010" cy="259045"/>
    <xdr:sp macro="" textlink="">
      <xdr:nvSpPr>
        <xdr:cNvPr id="235" name="扶助費平均値テキスト">
          <a:extLst>
            <a:ext uri="{FF2B5EF4-FFF2-40B4-BE49-F238E27FC236}">
              <a16:creationId xmlns:a16="http://schemas.microsoft.com/office/drawing/2014/main" id="{667D3607-13EF-4D1E-A50A-4272FD3C1EC0}"/>
            </a:ext>
          </a:extLst>
        </xdr:cNvPr>
        <xdr:cNvSpPr txBox="1"/>
      </xdr:nvSpPr>
      <xdr:spPr>
        <a:xfrm>
          <a:off x="4686300" y="1626236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167639</xdr:rowOff>
    </xdr:from>
    <xdr:to>
      <xdr:col>24</xdr:col>
      <xdr:colOff>114300</xdr:colOff>
      <xdr:row>95</xdr:row>
      <xdr:rowOff>97789</xdr:rowOff>
    </xdr:to>
    <xdr:sp macro="" textlink="">
      <xdr:nvSpPr>
        <xdr:cNvPr id="236" name="フローチャート: 判断 235">
          <a:extLst>
            <a:ext uri="{FF2B5EF4-FFF2-40B4-BE49-F238E27FC236}">
              <a16:creationId xmlns:a16="http://schemas.microsoft.com/office/drawing/2014/main" id="{946933F3-9848-400C-B5EB-534A62C548B4}"/>
            </a:ext>
          </a:extLst>
        </xdr:cNvPr>
        <xdr:cNvSpPr/>
      </xdr:nvSpPr>
      <xdr:spPr>
        <a:xfrm>
          <a:off x="45847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158178</xdr:rowOff>
    </xdr:from>
    <xdr:to>
      <xdr:col>19</xdr:col>
      <xdr:colOff>177800</xdr:colOff>
      <xdr:row>91</xdr:row>
      <xdr:rowOff>16548</xdr:rowOff>
    </xdr:to>
    <xdr:cxnSp macro="">
      <xdr:nvCxnSpPr>
        <xdr:cNvPr id="237" name="直線コネクタ 236">
          <a:extLst>
            <a:ext uri="{FF2B5EF4-FFF2-40B4-BE49-F238E27FC236}">
              <a16:creationId xmlns:a16="http://schemas.microsoft.com/office/drawing/2014/main" id="{44FCA4AB-B878-47BA-B3F3-3126E93FB694}"/>
            </a:ext>
          </a:extLst>
        </xdr:cNvPr>
        <xdr:cNvCxnSpPr/>
      </xdr:nvCxnSpPr>
      <xdr:spPr>
        <a:xfrm flipV="1">
          <a:off x="2908300" y="15588678"/>
          <a:ext cx="889000" cy="2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59195</xdr:rowOff>
    </xdr:from>
    <xdr:to>
      <xdr:col>20</xdr:col>
      <xdr:colOff>38100</xdr:colOff>
      <xdr:row>95</xdr:row>
      <xdr:rowOff>160795</xdr:rowOff>
    </xdr:to>
    <xdr:sp macro="" textlink="">
      <xdr:nvSpPr>
        <xdr:cNvPr id="238" name="フローチャート: 判断 237">
          <a:extLst>
            <a:ext uri="{FF2B5EF4-FFF2-40B4-BE49-F238E27FC236}">
              <a16:creationId xmlns:a16="http://schemas.microsoft.com/office/drawing/2014/main" id="{BB2D3428-2EC7-4E93-A76A-7F8B5CA1182E}"/>
            </a:ext>
          </a:extLst>
        </xdr:cNvPr>
        <xdr:cNvSpPr/>
      </xdr:nvSpPr>
      <xdr:spPr>
        <a:xfrm>
          <a:off x="3746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151922</xdr:rowOff>
    </xdr:from>
    <xdr:ext cx="599010" cy="259045"/>
    <xdr:sp macro="" textlink="">
      <xdr:nvSpPr>
        <xdr:cNvPr id="239" name="テキスト ボックス 238">
          <a:extLst>
            <a:ext uri="{FF2B5EF4-FFF2-40B4-BE49-F238E27FC236}">
              <a16:creationId xmlns:a16="http://schemas.microsoft.com/office/drawing/2014/main" id="{C75C91CF-B439-41F2-B0F8-B1532A4B611E}"/>
            </a:ext>
          </a:extLst>
        </xdr:cNvPr>
        <xdr:cNvSpPr txBox="1"/>
      </xdr:nvSpPr>
      <xdr:spPr>
        <a:xfrm>
          <a:off x="3497795" y="16439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16548</xdr:rowOff>
    </xdr:from>
    <xdr:to>
      <xdr:col>15</xdr:col>
      <xdr:colOff>50800</xdr:colOff>
      <xdr:row>91</xdr:row>
      <xdr:rowOff>159258</xdr:rowOff>
    </xdr:to>
    <xdr:cxnSp macro="">
      <xdr:nvCxnSpPr>
        <xdr:cNvPr id="240" name="直線コネクタ 239">
          <a:extLst>
            <a:ext uri="{FF2B5EF4-FFF2-40B4-BE49-F238E27FC236}">
              <a16:creationId xmlns:a16="http://schemas.microsoft.com/office/drawing/2014/main" id="{F7F45077-DEA0-487E-84F4-16B1CA440A4B}"/>
            </a:ext>
          </a:extLst>
        </xdr:cNvPr>
        <xdr:cNvCxnSpPr/>
      </xdr:nvCxnSpPr>
      <xdr:spPr>
        <a:xfrm flipV="1">
          <a:off x="2019300" y="15618498"/>
          <a:ext cx="889000" cy="14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50585</xdr:rowOff>
    </xdr:from>
    <xdr:to>
      <xdr:col>15</xdr:col>
      <xdr:colOff>101600</xdr:colOff>
      <xdr:row>95</xdr:row>
      <xdr:rowOff>152185</xdr:rowOff>
    </xdr:to>
    <xdr:sp macro="" textlink="">
      <xdr:nvSpPr>
        <xdr:cNvPr id="241" name="フローチャート: 判断 240">
          <a:extLst>
            <a:ext uri="{FF2B5EF4-FFF2-40B4-BE49-F238E27FC236}">
              <a16:creationId xmlns:a16="http://schemas.microsoft.com/office/drawing/2014/main" id="{732BA6F7-CB03-4728-8812-3E28AE09E8E3}"/>
            </a:ext>
          </a:extLst>
        </xdr:cNvPr>
        <xdr:cNvSpPr/>
      </xdr:nvSpPr>
      <xdr:spPr>
        <a:xfrm>
          <a:off x="2857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143312</xdr:rowOff>
    </xdr:from>
    <xdr:ext cx="599010" cy="259045"/>
    <xdr:sp macro="" textlink="">
      <xdr:nvSpPr>
        <xdr:cNvPr id="242" name="テキスト ボックス 241">
          <a:extLst>
            <a:ext uri="{FF2B5EF4-FFF2-40B4-BE49-F238E27FC236}">
              <a16:creationId xmlns:a16="http://schemas.microsoft.com/office/drawing/2014/main" id="{E371E1EE-C8D9-4138-A74C-F811A8A623DD}"/>
            </a:ext>
          </a:extLst>
        </xdr:cNvPr>
        <xdr:cNvSpPr txBox="1"/>
      </xdr:nvSpPr>
      <xdr:spPr>
        <a:xfrm>
          <a:off x="2608795" y="1643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159258</xdr:rowOff>
    </xdr:from>
    <xdr:to>
      <xdr:col>10</xdr:col>
      <xdr:colOff>114300</xdr:colOff>
      <xdr:row>92</xdr:row>
      <xdr:rowOff>83807</xdr:rowOff>
    </xdr:to>
    <xdr:cxnSp macro="">
      <xdr:nvCxnSpPr>
        <xdr:cNvPr id="243" name="直線コネクタ 242">
          <a:extLst>
            <a:ext uri="{FF2B5EF4-FFF2-40B4-BE49-F238E27FC236}">
              <a16:creationId xmlns:a16="http://schemas.microsoft.com/office/drawing/2014/main" id="{DAE17B2C-5BA9-4FB2-8F7F-5A8A69FCBC4F}"/>
            </a:ext>
          </a:extLst>
        </xdr:cNvPr>
        <xdr:cNvCxnSpPr/>
      </xdr:nvCxnSpPr>
      <xdr:spPr>
        <a:xfrm flipV="1">
          <a:off x="1130300" y="15761208"/>
          <a:ext cx="889000" cy="9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76200</xdr:rowOff>
    </xdr:from>
    <xdr:to>
      <xdr:col>10</xdr:col>
      <xdr:colOff>165100</xdr:colOff>
      <xdr:row>96</xdr:row>
      <xdr:rowOff>6350</xdr:rowOff>
    </xdr:to>
    <xdr:sp macro="" textlink="">
      <xdr:nvSpPr>
        <xdr:cNvPr id="244" name="フローチャート: 判断 243">
          <a:extLst>
            <a:ext uri="{FF2B5EF4-FFF2-40B4-BE49-F238E27FC236}">
              <a16:creationId xmlns:a16="http://schemas.microsoft.com/office/drawing/2014/main" id="{5BDCCF7D-10D7-4D6A-8A30-CCEEBAF304FC}"/>
            </a:ext>
          </a:extLst>
        </xdr:cNvPr>
        <xdr:cNvSpPr/>
      </xdr:nvSpPr>
      <xdr:spPr>
        <a:xfrm>
          <a:off x="1968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168927</xdr:rowOff>
    </xdr:from>
    <xdr:ext cx="599010" cy="259045"/>
    <xdr:sp macro="" textlink="">
      <xdr:nvSpPr>
        <xdr:cNvPr id="245" name="テキスト ボックス 244">
          <a:extLst>
            <a:ext uri="{FF2B5EF4-FFF2-40B4-BE49-F238E27FC236}">
              <a16:creationId xmlns:a16="http://schemas.microsoft.com/office/drawing/2014/main" id="{256E9719-2ED9-4C96-8CD1-214B2AD9759D}"/>
            </a:ext>
          </a:extLst>
        </xdr:cNvPr>
        <xdr:cNvSpPr txBox="1"/>
      </xdr:nvSpPr>
      <xdr:spPr>
        <a:xfrm>
          <a:off x="1719795" y="16456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141732</xdr:rowOff>
    </xdr:from>
    <xdr:to>
      <xdr:col>6</xdr:col>
      <xdr:colOff>38100</xdr:colOff>
      <xdr:row>96</xdr:row>
      <xdr:rowOff>71882</xdr:rowOff>
    </xdr:to>
    <xdr:sp macro="" textlink="">
      <xdr:nvSpPr>
        <xdr:cNvPr id="246" name="フローチャート: 判断 245">
          <a:extLst>
            <a:ext uri="{FF2B5EF4-FFF2-40B4-BE49-F238E27FC236}">
              <a16:creationId xmlns:a16="http://schemas.microsoft.com/office/drawing/2014/main" id="{4B57B841-D095-4548-AFC4-DBC83414689F}"/>
            </a:ext>
          </a:extLst>
        </xdr:cNvPr>
        <xdr:cNvSpPr/>
      </xdr:nvSpPr>
      <xdr:spPr>
        <a:xfrm>
          <a:off x="1079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63009</xdr:rowOff>
    </xdr:from>
    <xdr:ext cx="599010" cy="259045"/>
    <xdr:sp macro="" textlink="">
      <xdr:nvSpPr>
        <xdr:cNvPr id="247" name="テキスト ボックス 246">
          <a:extLst>
            <a:ext uri="{FF2B5EF4-FFF2-40B4-BE49-F238E27FC236}">
              <a16:creationId xmlns:a16="http://schemas.microsoft.com/office/drawing/2014/main" id="{C551EE53-5024-4117-B0E3-1CD88217EDA1}"/>
            </a:ext>
          </a:extLst>
        </xdr:cNvPr>
        <xdr:cNvSpPr txBox="1"/>
      </xdr:nvSpPr>
      <xdr:spPr>
        <a:xfrm>
          <a:off x="830795" y="16522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EE877EBB-062E-49AB-8C62-5078BB4FDE8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91DCF8BA-A224-4104-9862-E1501DCFAB68}"/>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FEAEC692-338E-4C6E-9BF8-3D9711F19F2B}"/>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F58A4995-06AF-4EF0-8A82-857BF8D1EBC2}"/>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A4A0EC98-A42B-4617-9C4D-9A0BF1879E27}"/>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155156</xdr:rowOff>
    </xdr:from>
    <xdr:to>
      <xdr:col>24</xdr:col>
      <xdr:colOff>114300</xdr:colOff>
      <xdr:row>90</xdr:row>
      <xdr:rowOff>85306</xdr:rowOff>
    </xdr:to>
    <xdr:sp macro="" textlink="">
      <xdr:nvSpPr>
        <xdr:cNvPr id="253" name="楕円 252">
          <a:extLst>
            <a:ext uri="{FF2B5EF4-FFF2-40B4-BE49-F238E27FC236}">
              <a16:creationId xmlns:a16="http://schemas.microsoft.com/office/drawing/2014/main" id="{338E5740-A25B-482B-962A-90FAB67A7D3F}"/>
            </a:ext>
          </a:extLst>
        </xdr:cNvPr>
        <xdr:cNvSpPr/>
      </xdr:nvSpPr>
      <xdr:spPr>
        <a:xfrm>
          <a:off x="4584700" y="1541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108183</xdr:rowOff>
    </xdr:from>
    <xdr:ext cx="599010" cy="259045"/>
    <xdr:sp macro="" textlink="">
      <xdr:nvSpPr>
        <xdr:cNvPr id="254" name="扶助費該当値テキスト">
          <a:extLst>
            <a:ext uri="{FF2B5EF4-FFF2-40B4-BE49-F238E27FC236}">
              <a16:creationId xmlns:a16="http://schemas.microsoft.com/office/drawing/2014/main" id="{F50AC446-5EA4-4429-A407-737689FAB874}"/>
            </a:ext>
          </a:extLst>
        </xdr:cNvPr>
        <xdr:cNvSpPr txBox="1"/>
      </xdr:nvSpPr>
      <xdr:spPr>
        <a:xfrm>
          <a:off x="4686300" y="15367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107378</xdr:rowOff>
    </xdr:from>
    <xdr:to>
      <xdr:col>20</xdr:col>
      <xdr:colOff>38100</xdr:colOff>
      <xdr:row>91</xdr:row>
      <xdr:rowOff>37528</xdr:rowOff>
    </xdr:to>
    <xdr:sp macro="" textlink="">
      <xdr:nvSpPr>
        <xdr:cNvPr id="255" name="楕円 254">
          <a:extLst>
            <a:ext uri="{FF2B5EF4-FFF2-40B4-BE49-F238E27FC236}">
              <a16:creationId xmlns:a16="http://schemas.microsoft.com/office/drawing/2014/main" id="{5CD83910-2D88-401D-A704-153C8807BA1F}"/>
            </a:ext>
          </a:extLst>
        </xdr:cNvPr>
        <xdr:cNvSpPr/>
      </xdr:nvSpPr>
      <xdr:spPr>
        <a:xfrm>
          <a:off x="3746500" y="1553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54055</xdr:rowOff>
    </xdr:from>
    <xdr:ext cx="599010" cy="259045"/>
    <xdr:sp macro="" textlink="">
      <xdr:nvSpPr>
        <xdr:cNvPr id="256" name="テキスト ボックス 255">
          <a:extLst>
            <a:ext uri="{FF2B5EF4-FFF2-40B4-BE49-F238E27FC236}">
              <a16:creationId xmlns:a16="http://schemas.microsoft.com/office/drawing/2014/main" id="{3A6477D7-84EB-4920-BA25-614F1F161A35}"/>
            </a:ext>
          </a:extLst>
        </xdr:cNvPr>
        <xdr:cNvSpPr txBox="1"/>
      </xdr:nvSpPr>
      <xdr:spPr>
        <a:xfrm>
          <a:off x="3497795" y="15313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90</xdr:row>
      <xdr:rowOff>137198</xdr:rowOff>
    </xdr:from>
    <xdr:to>
      <xdr:col>15</xdr:col>
      <xdr:colOff>101600</xdr:colOff>
      <xdr:row>91</xdr:row>
      <xdr:rowOff>67348</xdr:rowOff>
    </xdr:to>
    <xdr:sp macro="" textlink="">
      <xdr:nvSpPr>
        <xdr:cNvPr id="257" name="楕円 256">
          <a:extLst>
            <a:ext uri="{FF2B5EF4-FFF2-40B4-BE49-F238E27FC236}">
              <a16:creationId xmlns:a16="http://schemas.microsoft.com/office/drawing/2014/main" id="{C7C65275-8F65-41B2-B567-A8E662AF3040}"/>
            </a:ext>
          </a:extLst>
        </xdr:cNvPr>
        <xdr:cNvSpPr/>
      </xdr:nvSpPr>
      <xdr:spPr>
        <a:xfrm>
          <a:off x="2857500" y="15567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89</xdr:row>
      <xdr:rowOff>83875</xdr:rowOff>
    </xdr:from>
    <xdr:ext cx="599010" cy="259045"/>
    <xdr:sp macro="" textlink="">
      <xdr:nvSpPr>
        <xdr:cNvPr id="258" name="テキスト ボックス 257">
          <a:extLst>
            <a:ext uri="{FF2B5EF4-FFF2-40B4-BE49-F238E27FC236}">
              <a16:creationId xmlns:a16="http://schemas.microsoft.com/office/drawing/2014/main" id="{D2FC32C9-370D-431C-A2A4-F3266BF264C7}"/>
            </a:ext>
          </a:extLst>
        </xdr:cNvPr>
        <xdr:cNvSpPr txBox="1"/>
      </xdr:nvSpPr>
      <xdr:spPr>
        <a:xfrm>
          <a:off x="2608795" y="15342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108458</xdr:rowOff>
    </xdr:from>
    <xdr:to>
      <xdr:col>10</xdr:col>
      <xdr:colOff>165100</xdr:colOff>
      <xdr:row>92</xdr:row>
      <xdr:rowOff>38608</xdr:rowOff>
    </xdr:to>
    <xdr:sp macro="" textlink="">
      <xdr:nvSpPr>
        <xdr:cNvPr id="259" name="楕円 258">
          <a:extLst>
            <a:ext uri="{FF2B5EF4-FFF2-40B4-BE49-F238E27FC236}">
              <a16:creationId xmlns:a16="http://schemas.microsoft.com/office/drawing/2014/main" id="{49CF15D6-019A-4C32-80FF-94F09D9D5A13}"/>
            </a:ext>
          </a:extLst>
        </xdr:cNvPr>
        <xdr:cNvSpPr/>
      </xdr:nvSpPr>
      <xdr:spPr>
        <a:xfrm>
          <a:off x="1968500" y="1571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55135</xdr:rowOff>
    </xdr:from>
    <xdr:ext cx="599010" cy="259045"/>
    <xdr:sp macro="" textlink="">
      <xdr:nvSpPr>
        <xdr:cNvPr id="260" name="テキスト ボックス 259">
          <a:extLst>
            <a:ext uri="{FF2B5EF4-FFF2-40B4-BE49-F238E27FC236}">
              <a16:creationId xmlns:a16="http://schemas.microsoft.com/office/drawing/2014/main" id="{98B9844E-12CC-4217-BEDA-A069E6294EB8}"/>
            </a:ext>
          </a:extLst>
        </xdr:cNvPr>
        <xdr:cNvSpPr txBox="1"/>
      </xdr:nvSpPr>
      <xdr:spPr>
        <a:xfrm>
          <a:off x="1719795" y="15485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92</xdr:row>
      <xdr:rowOff>33007</xdr:rowOff>
    </xdr:from>
    <xdr:to>
      <xdr:col>6</xdr:col>
      <xdr:colOff>38100</xdr:colOff>
      <xdr:row>92</xdr:row>
      <xdr:rowOff>134607</xdr:rowOff>
    </xdr:to>
    <xdr:sp macro="" textlink="">
      <xdr:nvSpPr>
        <xdr:cNvPr id="261" name="楕円 260">
          <a:extLst>
            <a:ext uri="{FF2B5EF4-FFF2-40B4-BE49-F238E27FC236}">
              <a16:creationId xmlns:a16="http://schemas.microsoft.com/office/drawing/2014/main" id="{4D8179A2-4718-41E6-A0F3-D2581F90263C}"/>
            </a:ext>
          </a:extLst>
        </xdr:cNvPr>
        <xdr:cNvSpPr/>
      </xdr:nvSpPr>
      <xdr:spPr>
        <a:xfrm>
          <a:off x="1079500" y="1580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151134</xdr:rowOff>
    </xdr:from>
    <xdr:ext cx="599010" cy="259045"/>
    <xdr:sp macro="" textlink="">
      <xdr:nvSpPr>
        <xdr:cNvPr id="262" name="テキスト ボックス 261">
          <a:extLst>
            <a:ext uri="{FF2B5EF4-FFF2-40B4-BE49-F238E27FC236}">
              <a16:creationId xmlns:a16="http://schemas.microsoft.com/office/drawing/2014/main" id="{44414531-DE99-4149-B513-1A1DE50F8D00}"/>
            </a:ext>
          </a:extLst>
        </xdr:cNvPr>
        <xdr:cNvSpPr txBox="1"/>
      </xdr:nvSpPr>
      <xdr:spPr>
        <a:xfrm>
          <a:off x="830795" y="1558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21146DA4-AE70-42C5-B56F-DE04D1443927}"/>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8B12413A-E225-4593-9173-6B0AFE8995B5}"/>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9A3EA256-3A5A-4D1E-A2E6-D9C388AC2704}"/>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B4D955B0-D37F-40A0-95DF-9F49495206C1}"/>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2C8F719A-2A02-4E9E-802E-297703426A2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690CAF08-E4C1-479A-BCA5-2BCC12500D3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75D318AF-F453-4000-A229-203D4B0AD4E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FD966CD5-9981-4D96-BDCA-2C2753DEC349}"/>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4F0D3FFA-825B-404F-98EB-44464B2D1084}"/>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101AC8E6-87AD-44CC-90E3-23F006C974D6}"/>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7759ED62-6F7C-4CEB-825D-0BEB1E2F0B9A}"/>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35C022E1-FECF-4810-BFF8-82A0A867A164}"/>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5" name="テキスト ボックス 274">
          <a:extLst>
            <a:ext uri="{FF2B5EF4-FFF2-40B4-BE49-F238E27FC236}">
              <a16:creationId xmlns:a16="http://schemas.microsoft.com/office/drawing/2014/main" id="{8B57002B-1576-4299-8C25-4D1692670BC1}"/>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25D27CF6-7C24-46BC-B5BD-578E59449384}"/>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750E1D09-CFFC-40DD-887E-CED898DDB227}"/>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C3F05311-8251-45F7-8E50-C55A37D1D4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FC78A02-9259-4DFC-BB36-B5E9E3C3EE41}"/>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23EE74A4-EFCC-4F02-9DA3-AA202036A521}"/>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67AF5EC1-07CC-4395-BF7A-043CBE426316}"/>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CDB2D874-5D05-4CA4-A817-B86C1C6BA62A}"/>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947A4D2B-9E97-46FD-8EEC-3EA7CA288A66}"/>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F9002701-881D-4124-80F3-F00C14011A0B}"/>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127447</xdr:rowOff>
    </xdr:from>
    <xdr:to>
      <xdr:col>54</xdr:col>
      <xdr:colOff>189865</xdr:colOff>
      <xdr:row>39</xdr:row>
      <xdr:rowOff>58936</xdr:rowOff>
    </xdr:to>
    <xdr:cxnSp macro="">
      <xdr:nvCxnSpPr>
        <xdr:cNvPr id="285" name="直線コネクタ 284">
          <a:extLst>
            <a:ext uri="{FF2B5EF4-FFF2-40B4-BE49-F238E27FC236}">
              <a16:creationId xmlns:a16="http://schemas.microsoft.com/office/drawing/2014/main" id="{68E0B23D-1C8A-4012-ADED-071934E159EC}"/>
            </a:ext>
          </a:extLst>
        </xdr:cNvPr>
        <xdr:cNvCxnSpPr/>
      </xdr:nvCxnSpPr>
      <xdr:spPr>
        <a:xfrm flipV="1">
          <a:off x="10475595" y="5270947"/>
          <a:ext cx="1270" cy="1474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62763</xdr:rowOff>
    </xdr:from>
    <xdr:ext cx="534377" cy="259045"/>
    <xdr:sp macro="" textlink="">
      <xdr:nvSpPr>
        <xdr:cNvPr id="286" name="補助費等最小値テキスト">
          <a:extLst>
            <a:ext uri="{FF2B5EF4-FFF2-40B4-BE49-F238E27FC236}">
              <a16:creationId xmlns:a16="http://schemas.microsoft.com/office/drawing/2014/main" id="{13FAF418-89DD-4C20-9ED9-A8582D77E3A2}"/>
            </a:ext>
          </a:extLst>
        </xdr:cNvPr>
        <xdr:cNvSpPr txBox="1"/>
      </xdr:nvSpPr>
      <xdr:spPr>
        <a:xfrm>
          <a:off x="10528300" y="6749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58936</xdr:rowOff>
    </xdr:from>
    <xdr:to>
      <xdr:col>55</xdr:col>
      <xdr:colOff>88900</xdr:colOff>
      <xdr:row>39</xdr:row>
      <xdr:rowOff>58936</xdr:rowOff>
    </xdr:to>
    <xdr:cxnSp macro="">
      <xdr:nvCxnSpPr>
        <xdr:cNvPr id="287" name="直線コネクタ 286">
          <a:extLst>
            <a:ext uri="{FF2B5EF4-FFF2-40B4-BE49-F238E27FC236}">
              <a16:creationId xmlns:a16="http://schemas.microsoft.com/office/drawing/2014/main" id="{DC04E58C-6164-4CFF-AF36-E27086AE3DF1}"/>
            </a:ext>
          </a:extLst>
        </xdr:cNvPr>
        <xdr:cNvCxnSpPr/>
      </xdr:nvCxnSpPr>
      <xdr:spPr>
        <a:xfrm>
          <a:off x="10388600" y="674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74124</xdr:rowOff>
    </xdr:from>
    <xdr:ext cx="534377" cy="259045"/>
    <xdr:sp macro="" textlink="">
      <xdr:nvSpPr>
        <xdr:cNvPr id="288" name="補助費等最大値テキスト">
          <a:extLst>
            <a:ext uri="{FF2B5EF4-FFF2-40B4-BE49-F238E27FC236}">
              <a16:creationId xmlns:a16="http://schemas.microsoft.com/office/drawing/2014/main" id="{ED4DFD44-F50C-4827-888A-3DC1133EA1E5}"/>
            </a:ext>
          </a:extLst>
        </xdr:cNvPr>
        <xdr:cNvSpPr txBox="1"/>
      </xdr:nvSpPr>
      <xdr:spPr>
        <a:xfrm>
          <a:off x="10528300" y="50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127447</xdr:rowOff>
    </xdr:from>
    <xdr:to>
      <xdr:col>55</xdr:col>
      <xdr:colOff>88900</xdr:colOff>
      <xdr:row>30</xdr:row>
      <xdr:rowOff>127447</xdr:rowOff>
    </xdr:to>
    <xdr:cxnSp macro="">
      <xdr:nvCxnSpPr>
        <xdr:cNvPr id="289" name="直線コネクタ 288">
          <a:extLst>
            <a:ext uri="{FF2B5EF4-FFF2-40B4-BE49-F238E27FC236}">
              <a16:creationId xmlns:a16="http://schemas.microsoft.com/office/drawing/2014/main" id="{60668181-2CC2-4653-8BF2-0731D603E3DE}"/>
            </a:ext>
          </a:extLst>
        </xdr:cNvPr>
        <xdr:cNvCxnSpPr/>
      </xdr:nvCxnSpPr>
      <xdr:spPr>
        <a:xfrm>
          <a:off x="10388600" y="5270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50386</xdr:rowOff>
    </xdr:from>
    <xdr:to>
      <xdr:col>55</xdr:col>
      <xdr:colOff>0</xdr:colOff>
      <xdr:row>38</xdr:row>
      <xdr:rowOff>15845</xdr:rowOff>
    </xdr:to>
    <xdr:cxnSp macro="">
      <xdr:nvCxnSpPr>
        <xdr:cNvPr id="290" name="直線コネクタ 289">
          <a:extLst>
            <a:ext uri="{FF2B5EF4-FFF2-40B4-BE49-F238E27FC236}">
              <a16:creationId xmlns:a16="http://schemas.microsoft.com/office/drawing/2014/main" id="{A9E53D53-2615-48F7-8000-075E1B0A5E42}"/>
            </a:ext>
          </a:extLst>
        </xdr:cNvPr>
        <xdr:cNvCxnSpPr/>
      </xdr:nvCxnSpPr>
      <xdr:spPr>
        <a:xfrm>
          <a:off x="9639300" y="6394036"/>
          <a:ext cx="838200" cy="13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20063</xdr:rowOff>
    </xdr:from>
    <xdr:ext cx="534377" cy="259045"/>
    <xdr:sp macro="" textlink="">
      <xdr:nvSpPr>
        <xdr:cNvPr id="291" name="補助費等平均値テキスト">
          <a:extLst>
            <a:ext uri="{FF2B5EF4-FFF2-40B4-BE49-F238E27FC236}">
              <a16:creationId xmlns:a16="http://schemas.microsoft.com/office/drawing/2014/main" id="{E5FF3048-DC43-4B85-A473-F1213DAFFA2C}"/>
            </a:ext>
          </a:extLst>
        </xdr:cNvPr>
        <xdr:cNvSpPr txBox="1"/>
      </xdr:nvSpPr>
      <xdr:spPr>
        <a:xfrm>
          <a:off x="10528300" y="6192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168636</xdr:rowOff>
    </xdr:from>
    <xdr:to>
      <xdr:col>55</xdr:col>
      <xdr:colOff>50800</xdr:colOff>
      <xdr:row>37</xdr:row>
      <xdr:rowOff>98786</xdr:rowOff>
    </xdr:to>
    <xdr:sp macro="" textlink="">
      <xdr:nvSpPr>
        <xdr:cNvPr id="292" name="フローチャート: 判断 291">
          <a:extLst>
            <a:ext uri="{FF2B5EF4-FFF2-40B4-BE49-F238E27FC236}">
              <a16:creationId xmlns:a16="http://schemas.microsoft.com/office/drawing/2014/main" id="{4A3424DB-0376-42CB-A945-136B19474D0B}"/>
            </a:ext>
          </a:extLst>
        </xdr:cNvPr>
        <xdr:cNvSpPr/>
      </xdr:nvSpPr>
      <xdr:spPr>
        <a:xfrm>
          <a:off x="10426700" y="634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50386</xdr:rowOff>
    </xdr:from>
    <xdr:to>
      <xdr:col>50</xdr:col>
      <xdr:colOff>114300</xdr:colOff>
      <xdr:row>37</xdr:row>
      <xdr:rowOff>167155</xdr:rowOff>
    </xdr:to>
    <xdr:cxnSp macro="">
      <xdr:nvCxnSpPr>
        <xdr:cNvPr id="293" name="直線コネクタ 292">
          <a:extLst>
            <a:ext uri="{FF2B5EF4-FFF2-40B4-BE49-F238E27FC236}">
              <a16:creationId xmlns:a16="http://schemas.microsoft.com/office/drawing/2014/main" id="{0BA575FD-AF9C-4435-81D6-9A8DD32CD9C4}"/>
            </a:ext>
          </a:extLst>
        </xdr:cNvPr>
        <xdr:cNvCxnSpPr/>
      </xdr:nvCxnSpPr>
      <xdr:spPr>
        <a:xfrm flipV="1">
          <a:off x="8750300" y="6394036"/>
          <a:ext cx="889000" cy="11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35819</xdr:rowOff>
    </xdr:from>
    <xdr:to>
      <xdr:col>50</xdr:col>
      <xdr:colOff>165100</xdr:colOff>
      <xdr:row>37</xdr:row>
      <xdr:rowOff>137419</xdr:rowOff>
    </xdr:to>
    <xdr:sp macro="" textlink="">
      <xdr:nvSpPr>
        <xdr:cNvPr id="294" name="フローチャート: 判断 293">
          <a:extLst>
            <a:ext uri="{FF2B5EF4-FFF2-40B4-BE49-F238E27FC236}">
              <a16:creationId xmlns:a16="http://schemas.microsoft.com/office/drawing/2014/main" id="{782B1B7A-6072-4AB1-89FA-A88A34A4E6A1}"/>
            </a:ext>
          </a:extLst>
        </xdr:cNvPr>
        <xdr:cNvSpPr/>
      </xdr:nvSpPr>
      <xdr:spPr>
        <a:xfrm>
          <a:off x="9588500" y="637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128546</xdr:rowOff>
    </xdr:from>
    <xdr:ext cx="534377" cy="259045"/>
    <xdr:sp macro="" textlink="">
      <xdr:nvSpPr>
        <xdr:cNvPr id="295" name="テキスト ボックス 294">
          <a:extLst>
            <a:ext uri="{FF2B5EF4-FFF2-40B4-BE49-F238E27FC236}">
              <a16:creationId xmlns:a16="http://schemas.microsoft.com/office/drawing/2014/main" id="{9EEBD452-9D57-4042-B131-4C404E481312}"/>
            </a:ext>
          </a:extLst>
        </xdr:cNvPr>
        <xdr:cNvSpPr txBox="1"/>
      </xdr:nvSpPr>
      <xdr:spPr>
        <a:xfrm>
          <a:off x="9372111" y="6472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167155</xdr:rowOff>
    </xdr:from>
    <xdr:to>
      <xdr:col>45</xdr:col>
      <xdr:colOff>177800</xdr:colOff>
      <xdr:row>38</xdr:row>
      <xdr:rowOff>8689</xdr:rowOff>
    </xdr:to>
    <xdr:cxnSp macro="">
      <xdr:nvCxnSpPr>
        <xdr:cNvPr id="296" name="直線コネクタ 295">
          <a:extLst>
            <a:ext uri="{FF2B5EF4-FFF2-40B4-BE49-F238E27FC236}">
              <a16:creationId xmlns:a16="http://schemas.microsoft.com/office/drawing/2014/main" id="{4F4EAD47-192D-401F-85F3-87AC19381786}"/>
            </a:ext>
          </a:extLst>
        </xdr:cNvPr>
        <xdr:cNvCxnSpPr/>
      </xdr:nvCxnSpPr>
      <xdr:spPr>
        <a:xfrm flipV="1">
          <a:off x="7861300" y="6510805"/>
          <a:ext cx="889000" cy="12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77058</xdr:rowOff>
    </xdr:from>
    <xdr:to>
      <xdr:col>46</xdr:col>
      <xdr:colOff>38100</xdr:colOff>
      <xdr:row>38</xdr:row>
      <xdr:rowOff>7209</xdr:rowOff>
    </xdr:to>
    <xdr:sp macro="" textlink="">
      <xdr:nvSpPr>
        <xdr:cNvPr id="297" name="フローチャート: 判断 296">
          <a:extLst>
            <a:ext uri="{FF2B5EF4-FFF2-40B4-BE49-F238E27FC236}">
              <a16:creationId xmlns:a16="http://schemas.microsoft.com/office/drawing/2014/main" id="{3F4B9653-3FC8-4805-94DD-AC40CCB47A61}"/>
            </a:ext>
          </a:extLst>
        </xdr:cNvPr>
        <xdr:cNvSpPr/>
      </xdr:nvSpPr>
      <xdr:spPr>
        <a:xfrm>
          <a:off x="8699500" y="64207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23735</xdr:rowOff>
    </xdr:from>
    <xdr:ext cx="534377" cy="259045"/>
    <xdr:sp macro="" textlink="">
      <xdr:nvSpPr>
        <xdr:cNvPr id="298" name="テキスト ボックス 297">
          <a:extLst>
            <a:ext uri="{FF2B5EF4-FFF2-40B4-BE49-F238E27FC236}">
              <a16:creationId xmlns:a16="http://schemas.microsoft.com/office/drawing/2014/main" id="{F41E1D94-0FCE-4F99-B021-02AE24870F2C}"/>
            </a:ext>
          </a:extLst>
        </xdr:cNvPr>
        <xdr:cNvSpPr txBox="1"/>
      </xdr:nvSpPr>
      <xdr:spPr>
        <a:xfrm>
          <a:off x="8483111" y="619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8689</xdr:rowOff>
    </xdr:from>
    <xdr:to>
      <xdr:col>41</xdr:col>
      <xdr:colOff>50800</xdr:colOff>
      <xdr:row>38</xdr:row>
      <xdr:rowOff>14610</xdr:rowOff>
    </xdr:to>
    <xdr:cxnSp macro="">
      <xdr:nvCxnSpPr>
        <xdr:cNvPr id="299" name="直線コネクタ 298">
          <a:extLst>
            <a:ext uri="{FF2B5EF4-FFF2-40B4-BE49-F238E27FC236}">
              <a16:creationId xmlns:a16="http://schemas.microsoft.com/office/drawing/2014/main" id="{51DDDC53-B98B-4BE4-92C0-CD5017CA7A1C}"/>
            </a:ext>
          </a:extLst>
        </xdr:cNvPr>
        <xdr:cNvCxnSpPr/>
      </xdr:nvCxnSpPr>
      <xdr:spPr>
        <a:xfrm flipV="1">
          <a:off x="6972300" y="6523789"/>
          <a:ext cx="889000" cy="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300" name="フローチャート: 判断 299">
          <a:extLst>
            <a:ext uri="{FF2B5EF4-FFF2-40B4-BE49-F238E27FC236}">
              <a16:creationId xmlns:a16="http://schemas.microsoft.com/office/drawing/2014/main" id="{972E796F-1320-4EB3-88E5-C9E11EABBC57}"/>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6339</xdr:rowOff>
    </xdr:from>
    <xdr:ext cx="534377" cy="259045"/>
    <xdr:sp macro="" textlink="">
      <xdr:nvSpPr>
        <xdr:cNvPr id="301" name="テキスト ボックス 300">
          <a:extLst>
            <a:ext uri="{FF2B5EF4-FFF2-40B4-BE49-F238E27FC236}">
              <a16:creationId xmlns:a16="http://schemas.microsoft.com/office/drawing/2014/main" id="{84943A4E-4638-4A39-877C-12B76E3C0B54}"/>
            </a:ext>
          </a:extLst>
        </xdr:cNvPr>
        <xdr:cNvSpPr txBox="1"/>
      </xdr:nvSpPr>
      <xdr:spPr>
        <a:xfrm>
          <a:off x="7594111" y="617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59685</xdr:rowOff>
    </xdr:from>
    <xdr:to>
      <xdr:col>36</xdr:col>
      <xdr:colOff>165100</xdr:colOff>
      <xdr:row>37</xdr:row>
      <xdr:rowOff>161285</xdr:rowOff>
    </xdr:to>
    <xdr:sp macro="" textlink="">
      <xdr:nvSpPr>
        <xdr:cNvPr id="302" name="フローチャート: 判断 301">
          <a:extLst>
            <a:ext uri="{FF2B5EF4-FFF2-40B4-BE49-F238E27FC236}">
              <a16:creationId xmlns:a16="http://schemas.microsoft.com/office/drawing/2014/main" id="{C8F56BE1-F7D9-4529-B8B7-4014720D1135}"/>
            </a:ext>
          </a:extLst>
        </xdr:cNvPr>
        <xdr:cNvSpPr/>
      </xdr:nvSpPr>
      <xdr:spPr>
        <a:xfrm>
          <a:off x="6921500" y="640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6362</xdr:rowOff>
    </xdr:from>
    <xdr:ext cx="534377" cy="259045"/>
    <xdr:sp macro="" textlink="">
      <xdr:nvSpPr>
        <xdr:cNvPr id="303" name="テキスト ボックス 302">
          <a:extLst>
            <a:ext uri="{FF2B5EF4-FFF2-40B4-BE49-F238E27FC236}">
              <a16:creationId xmlns:a16="http://schemas.microsoft.com/office/drawing/2014/main" id="{80AE091F-D2AD-4796-B37F-DC5CEB3F074E}"/>
            </a:ext>
          </a:extLst>
        </xdr:cNvPr>
        <xdr:cNvSpPr txBox="1"/>
      </xdr:nvSpPr>
      <xdr:spPr>
        <a:xfrm>
          <a:off x="6705111" y="617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252B28BC-0B6F-4169-975F-91B0BDDA56ED}"/>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F1099EE3-7C36-4305-BE7E-1DBACAEE399E}"/>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B36F2118-AF35-42E9-A148-29BEBC997375}"/>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733C0205-C884-470E-9164-4B4E513F793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5E20D047-3FD6-4864-B082-DE1C73C470A9}"/>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136494</xdr:rowOff>
    </xdr:from>
    <xdr:to>
      <xdr:col>55</xdr:col>
      <xdr:colOff>50800</xdr:colOff>
      <xdr:row>38</xdr:row>
      <xdr:rowOff>66644</xdr:rowOff>
    </xdr:to>
    <xdr:sp macro="" textlink="">
      <xdr:nvSpPr>
        <xdr:cNvPr id="309" name="楕円 308">
          <a:extLst>
            <a:ext uri="{FF2B5EF4-FFF2-40B4-BE49-F238E27FC236}">
              <a16:creationId xmlns:a16="http://schemas.microsoft.com/office/drawing/2014/main" id="{5287CD92-FC5E-44BF-93CF-6DD5714FF339}"/>
            </a:ext>
          </a:extLst>
        </xdr:cNvPr>
        <xdr:cNvSpPr/>
      </xdr:nvSpPr>
      <xdr:spPr>
        <a:xfrm>
          <a:off x="10426700" y="648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114921</xdr:rowOff>
    </xdr:from>
    <xdr:ext cx="534377" cy="259045"/>
    <xdr:sp macro="" textlink="">
      <xdr:nvSpPr>
        <xdr:cNvPr id="310" name="補助費等該当値テキスト">
          <a:extLst>
            <a:ext uri="{FF2B5EF4-FFF2-40B4-BE49-F238E27FC236}">
              <a16:creationId xmlns:a16="http://schemas.microsoft.com/office/drawing/2014/main" id="{CB0434C9-2BBE-4F7E-87AE-F620BF48AFC6}"/>
            </a:ext>
          </a:extLst>
        </xdr:cNvPr>
        <xdr:cNvSpPr txBox="1"/>
      </xdr:nvSpPr>
      <xdr:spPr>
        <a:xfrm>
          <a:off x="10528300" y="645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171036</xdr:rowOff>
    </xdr:from>
    <xdr:to>
      <xdr:col>50</xdr:col>
      <xdr:colOff>165100</xdr:colOff>
      <xdr:row>37</xdr:row>
      <xdr:rowOff>101186</xdr:rowOff>
    </xdr:to>
    <xdr:sp macro="" textlink="">
      <xdr:nvSpPr>
        <xdr:cNvPr id="311" name="楕円 310">
          <a:extLst>
            <a:ext uri="{FF2B5EF4-FFF2-40B4-BE49-F238E27FC236}">
              <a16:creationId xmlns:a16="http://schemas.microsoft.com/office/drawing/2014/main" id="{EC4C27F1-0847-4099-BE6A-6C95CD557B1B}"/>
            </a:ext>
          </a:extLst>
        </xdr:cNvPr>
        <xdr:cNvSpPr/>
      </xdr:nvSpPr>
      <xdr:spPr>
        <a:xfrm>
          <a:off x="9588500" y="63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117713</xdr:rowOff>
    </xdr:from>
    <xdr:ext cx="534377" cy="259045"/>
    <xdr:sp macro="" textlink="">
      <xdr:nvSpPr>
        <xdr:cNvPr id="312" name="テキスト ボックス 311">
          <a:extLst>
            <a:ext uri="{FF2B5EF4-FFF2-40B4-BE49-F238E27FC236}">
              <a16:creationId xmlns:a16="http://schemas.microsoft.com/office/drawing/2014/main" id="{EEC9D7B3-93C9-4DDD-B58A-B9895C03F771}"/>
            </a:ext>
          </a:extLst>
        </xdr:cNvPr>
        <xdr:cNvSpPr txBox="1"/>
      </xdr:nvSpPr>
      <xdr:spPr>
        <a:xfrm>
          <a:off x="9372111" y="611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116355</xdr:rowOff>
    </xdr:from>
    <xdr:to>
      <xdr:col>46</xdr:col>
      <xdr:colOff>38100</xdr:colOff>
      <xdr:row>38</xdr:row>
      <xdr:rowOff>46505</xdr:rowOff>
    </xdr:to>
    <xdr:sp macro="" textlink="">
      <xdr:nvSpPr>
        <xdr:cNvPr id="313" name="楕円 312">
          <a:extLst>
            <a:ext uri="{FF2B5EF4-FFF2-40B4-BE49-F238E27FC236}">
              <a16:creationId xmlns:a16="http://schemas.microsoft.com/office/drawing/2014/main" id="{0E47F154-2096-4262-AE98-E0C2784519AB}"/>
            </a:ext>
          </a:extLst>
        </xdr:cNvPr>
        <xdr:cNvSpPr/>
      </xdr:nvSpPr>
      <xdr:spPr>
        <a:xfrm>
          <a:off x="8699500" y="646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37632</xdr:rowOff>
    </xdr:from>
    <xdr:ext cx="534377" cy="259045"/>
    <xdr:sp macro="" textlink="">
      <xdr:nvSpPr>
        <xdr:cNvPr id="314" name="テキスト ボックス 313">
          <a:extLst>
            <a:ext uri="{FF2B5EF4-FFF2-40B4-BE49-F238E27FC236}">
              <a16:creationId xmlns:a16="http://schemas.microsoft.com/office/drawing/2014/main" id="{B9A7AD81-BCC0-4B43-8778-3F5FBCF9F26E}"/>
            </a:ext>
          </a:extLst>
        </xdr:cNvPr>
        <xdr:cNvSpPr txBox="1"/>
      </xdr:nvSpPr>
      <xdr:spPr>
        <a:xfrm>
          <a:off x="8483111" y="655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129339</xdr:rowOff>
    </xdr:from>
    <xdr:to>
      <xdr:col>41</xdr:col>
      <xdr:colOff>101600</xdr:colOff>
      <xdr:row>38</xdr:row>
      <xdr:rowOff>59489</xdr:rowOff>
    </xdr:to>
    <xdr:sp macro="" textlink="">
      <xdr:nvSpPr>
        <xdr:cNvPr id="315" name="楕円 314">
          <a:extLst>
            <a:ext uri="{FF2B5EF4-FFF2-40B4-BE49-F238E27FC236}">
              <a16:creationId xmlns:a16="http://schemas.microsoft.com/office/drawing/2014/main" id="{35A5C117-3A65-4730-A58E-F2F79ADDE67F}"/>
            </a:ext>
          </a:extLst>
        </xdr:cNvPr>
        <xdr:cNvSpPr/>
      </xdr:nvSpPr>
      <xdr:spPr>
        <a:xfrm>
          <a:off x="7810500" y="647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50616</xdr:rowOff>
    </xdr:from>
    <xdr:ext cx="534377" cy="259045"/>
    <xdr:sp macro="" textlink="">
      <xdr:nvSpPr>
        <xdr:cNvPr id="316" name="テキスト ボックス 315">
          <a:extLst>
            <a:ext uri="{FF2B5EF4-FFF2-40B4-BE49-F238E27FC236}">
              <a16:creationId xmlns:a16="http://schemas.microsoft.com/office/drawing/2014/main" id="{6A4FB272-8F6C-432C-BA31-AC8DE5058909}"/>
            </a:ext>
          </a:extLst>
        </xdr:cNvPr>
        <xdr:cNvSpPr txBox="1"/>
      </xdr:nvSpPr>
      <xdr:spPr>
        <a:xfrm>
          <a:off x="7594111" y="6565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135260</xdr:rowOff>
    </xdr:from>
    <xdr:to>
      <xdr:col>36</xdr:col>
      <xdr:colOff>165100</xdr:colOff>
      <xdr:row>38</xdr:row>
      <xdr:rowOff>65410</xdr:rowOff>
    </xdr:to>
    <xdr:sp macro="" textlink="">
      <xdr:nvSpPr>
        <xdr:cNvPr id="317" name="楕円 316">
          <a:extLst>
            <a:ext uri="{FF2B5EF4-FFF2-40B4-BE49-F238E27FC236}">
              <a16:creationId xmlns:a16="http://schemas.microsoft.com/office/drawing/2014/main" id="{E0F8294E-3771-4A20-B61A-4DACEF3920C4}"/>
            </a:ext>
          </a:extLst>
        </xdr:cNvPr>
        <xdr:cNvSpPr/>
      </xdr:nvSpPr>
      <xdr:spPr>
        <a:xfrm>
          <a:off x="6921500" y="647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56537</xdr:rowOff>
    </xdr:from>
    <xdr:ext cx="534377" cy="259045"/>
    <xdr:sp macro="" textlink="">
      <xdr:nvSpPr>
        <xdr:cNvPr id="318" name="テキスト ボックス 317">
          <a:extLst>
            <a:ext uri="{FF2B5EF4-FFF2-40B4-BE49-F238E27FC236}">
              <a16:creationId xmlns:a16="http://schemas.microsoft.com/office/drawing/2014/main" id="{B6FD8C04-EAB3-4843-B000-A4D1A63CF047}"/>
            </a:ext>
          </a:extLst>
        </xdr:cNvPr>
        <xdr:cNvSpPr txBox="1"/>
      </xdr:nvSpPr>
      <xdr:spPr>
        <a:xfrm>
          <a:off x="6705111" y="657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4533FDC4-5981-494B-8399-CF4DE72C3B44}"/>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63916F8D-9637-462A-A384-FBD74D43AA46}"/>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67328A83-1640-4669-AAD3-CC6CFB11A22F}"/>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6801F16A-6E99-42BD-9EA9-B0FBDFB4760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8D31EE69-5A63-402F-8744-7E270B43E5CD}"/>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FF8A7CFD-8FB0-49E4-BDCB-D4FC0B8B6C2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B2AAF790-DDCF-4C8E-AFBF-6A9FB2FE431E}"/>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A77605D6-F0AC-4105-9591-EC5ED37EEA9F}"/>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A77E99D2-FF37-4D59-87BB-9D1D9728047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5E7891DB-7AA1-4F86-A4B9-D39C260F74B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29" name="テキスト ボックス 328">
          <a:extLst>
            <a:ext uri="{FF2B5EF4-FFF2-40B4-BE49-F238E27FC236}">
              <a16:creationId xmlns:a16="http://schemas.microsoft.com/office/drawing/2014/main" id="{9171BA98-F098-4386-98CE-808DCE2A00EF}"/>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76AF0683-F5CA-4A0D-90AB-A68234140DB7}"/>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1" name="テキスト ボックス 330">
          <a:extLst>
            <a:ext uri="{FF2B5EF4-FFF2-40B4-BE49-F238E27FC236}">
              <a16:creationId xmlns:a16="http://schemas.microsoft.com/office/drawing/2014/main" id="{BDA51E5F-49F7-44EE-BA1D-318CA642F385}"/>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A573C08-A91D-4A62-AF48-3E2D2536B9AF}"/>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45E8B483-9D1D-482A-B8AC-BD5B474B74E3}"/>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DB44598F-3CE9-4753-A957-89DFAFF8AC5C}"/>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8CF88A99-7C02-4F42-99C4-261153356489}"/>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D2B00AC8-3932-434C-A660-C262B6B977AB}"/>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54D25AF6-F5BA-48BB-AFFE-4E48E4700D95}"/>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565E32F0-E32C-4B45-B3C5-94C5CB14D192}"/>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a:extLst>
            <a:ext uri="{FF2B5EF4-FFF2-40B4-BE49-F238E27FC236}">
              <a16:creationId xmlns:a16="http://schemas.microsoft.com/office/drawing/2014/main" id="{A8E68D6A-E5D0-41DC-9675-B3D0C14E297B}"/>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398C9323-DB72-4D43-88BD-0424FBF47221}"/>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5ADCE848-61A8-40A5-B535-9DE9438BAA73}"/>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21B298B1-1BBF-4535-B48D-446B87F49108}"/>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F2D016B7-62D8-4C9F-8340-3057909AD026}"/>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7EFD0467-D442-48F6-9F29-015BC5EF0D4B}"/>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130246</xdr:rowOff>
    </xdr:from>
    <xdr:to>
      <xdr:col>54</xdr:col>
      <xdr:colOff>189865</xdr:colOff>
      <xdr:row>59</xdr:row>
      <xdr:rowOff>74010</xdr:rowOff>
    </xdr:to>
    <xdr:cxnSp macro="">
      <xdr:nvCxnSpPr>
        <xdr:cNvPr id="345" name="直線コネクタ 344">
          <a:extLst>
            <a:ext uri="{FF2B5EF4-FFF2-40B4-BE49-F238E27FC236}">
              <a16:creationId xmlns:a16="http://schemas.microsoft.com/office/drawing/2014/main" id="{794B0D70-BF84-4545-8131-298DD8C9D656}"/>
            </a:ext>
          </a:extLst>
        </xdr:cNvPr>
        <xdr:cNvCxnSpPr/>
      </xdr:nvCxnSpPr>
      <xdr:spPr>
        <a:xfrm flipV="1">
          <a:off x="10475595" y="8702746"/>
          <a:ext cx="1270" cy="148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77837</xdr:rowOff>
    </xdr:from>
    <xdr:ext cx="534377" cy="259045"/>
    <xdr:sp macro="" textlink="">
      <xdr:nvSpPr>
        <xdr:cNvPr id="346" name="普通建設事業費最小値テキスト">
          <a:extLst>
            <a:ext uri="{FF2B5EF4-FFF2-40B4-BE49-F238E27FC236}">
              <a16:creationId xmlns:a16="http://schemas.microsoft.com/office/drawing/2014/main" id="{AC6643E1-E2A9-4D85-83B3-CEF0FC622F54}"/>
            </a:ext>
          </a:extLst>
        </xdr:cNvPr>
        <xdr:cNvSpPr txBox="1"/>
      </xdr:nvSpPr>
      <xdr:spPr>
        <a:xfrm>
          <a:off x="10528300" y="1019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74010</xdr:rowOff>
    </xdr:from>
    <xdr:to>
      <xdr:col>55</xdr:col>
      <xdr:colOff>88900</xdr:colOff>
      <xdr:row>59</xdr:row>
      <xdr:rowOff>74010</xdr:rowOff>
    </xdr:to>
    <xdr:cxnSp macro="">
      <xdr:nvCxnSpPr>
        <xdr:cNvPr id="347" name="直線コネクタ 346">
          <a:extLst>
            <a:ext uri="{FF2B5EF4-FFF2-40B4-BE49-F238E27FC236}">
              <a16:creationId xmlns:a16="http://schemas.microsoft.com/office/drawing/2014/main" id="{1B451D4D-8D6B-4A04-84FC-CB032C02AD68}"/>
            </a:ext>
          </a:extLst>
        </xdr:cNvPr>
        <xdr:cNvCxnSpPr/>
      </xdr:nvCxnSpPr>
      <xdr:spPr>
        <a:xfrm>
          <a:off x="10388600" y="1018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76923</xdr:rowOff>
    </xdr:from>
    <xdr:ext cx="599010" cy="259045"/>
    <xdr:sp macro="" textlink="">
      <xdr:nvSpPr>
        <xdr:cNvPr id="348" name="普通建設事業費最大値テキスト">
          <a:extLst>
            <a:ext uri="{FF2B5EF4-FFF2-40B4-BE49-F238E27FC236}">
              <a16:creationId xmlns:a16="http://schemas.microsoft.com/office/drawing/2014/main" id="{2DA2519D-E2B2-4B98-9D1A-CC057C5D1A31}"/>
            </a:ext>
          </a:extLst>
        </xdr:cNvPr>
        <xdr:cNvSpPr txBox="1"/>
      </xdr:nvSpPr>
      <xdr:spPr>
        <a:xfrm>
          <a:off x="10528300" y="847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130246</xdr:rowOff>
    </xdr:from>
    <xdr:to>
      <xdr:col>55</xdr:col>
      <xdr:colOff>88900</xdr:colOff>
      <xdr:row>50</xdr:row>
      <xdr:rowOff>130246</xdr:rowOff>
    </xdr:to>
    <xdr:cxnSp macro="">
      <xdr:nvCxnSpPr>
        <xdr:cNvPr id="349" name="直線コネクタ 348">
          <a:extLst>
            <a:ext uri="{FF2B5EF4-FFF2-40B4-BE49-F238E27FC236}">
              <a16:creationId xmlns:a16="http://schemas.microsoft.com/office/drawing/2014/main" id="{B1072D9D-5B4B-4AAE-BF61-57BBFEC98744}"/>
            </a:ext>
          </a:extLst>
        </xdr:cNvPr>
        <xdr:cNvCxnSpPr/>
      </xdr:nvCxnSpPr>
      <xdr:spPr>
        <a:xfrm>
          <a:off x="10388600" y="8702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10247</xdr:rowOff>
    </xdr:from>
    <xdr:to>
      <xdr:col>55</xdr:col>
      <xdr:colOff>0</xdr:colOff>
      <xdr:row>56</xdr:row>
      <xdr:rowOff>46872</xdr:rowOff>
    </xdr:to>
    <xdr:cxnSp macro="">
      <xdr:nvCxnSpPr>
        <xdr:cNvPr id="350" name="直線コネクタ 349">
          <a:extLst>
            <a:ext uri="{FF2B5EF4-FFF2-40B4-BE49-F238E27FC236}">
              <a16:creationId xmlns:a16="http://schemas.microsoft.com/office/drawing/2014/main" id="{6DD20CBE-D19B-459F-BD5D-9E55210E52F2}"/>
            </a:ext>
          </a:extLst>
        </xdr:cNvPr>
        <xdr:cNvCxnSpPr/>
      </xdr:nvCxnSpPr>
      <xdr:spPr>
        <a:xfrm flipV="1">
          <a:off x="9639300" y="9439997"/>
          <a:ext cx="838200" cy="20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20807</xdr:rowOff>
    </xdr:from>
    <xdr:ext cx="534377" cy="259045"/>
    <xdr:sp macro="" textlink="">
      <xdr:nvSpPr>
        <xdr:cNvPr id="351" name="普通建設事業費平均値テキスト">
          <a:extLst>
            <a:ext uri="{FF2B5EF4-FFF2-40B4-BE49-F238E27FC236}">
              <a16:creationId xmlns:a16="http://schemas.microsoft.com/office/drawing/2014/main" id="{F208300F-189A-493C-96C0-D4BC4AF615D1}"/>
            </a:ext>
          </a:extLst>
        </xdr:cNvPr>
        <xdr:cNvSpPr txBox="1"/>
      </xdr:nvSpPr>
      <xdr:spPr>
        <a:xfrm>
          <a:off x="10528300" y="9622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42380</xdr:rowOff>
    </xdr:from>
    <xdr:to>
      <xdr:col>55</xdr:col>
      <xdr:colOff>50800</xdr:colOff>
      <xdr:row>56</xdr:row>
      <xdr:rowOff>143980</xdr:rowOff>
    </xdr:to>
    <xdr:sp macro="" textlink="">
      <xdr:nvSpPr>
        <xdr:cNvPr id="352" name="フローチャート: 判断 351">
          <a:extLst>
            <a:ext uri="{FF2B5EF4-FFF2-40B4-BE49-F238E27FC236}">
              <a16:creationId xmlns:a16="http://schemas.microsoft.com/office/drawing/2014/main" id="{57CA6C0A-EA32-4333-BE0A-0E2FAB471486}"/>
            </a:ext>
          </a:extLst>
        </xdr:cNvPr>
        <xdr:cNvSpPr/>
      </xdr:nvSpPr>
      <xdr:spPr>
        <a:xfrm>
          <a:off x="104267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18624</xdr:rowOff>
    </xdr:from>
    <xdr:to>
      <xdr:col>50</xdr:col>
      <xdr:colOff>114300</xdr:colOff>
      <xdr:row>56</xdr:row>
      <xdr:rowOff>46872</xdr:rowOff>
    </xdr:to>
    <xdr:cxnSp macro="">
      <xdr:nvCxnSpPr>
        <xdr:cNvPr id="353" name="直線コネクタ 352">
          <a:extLst>
            <a:ext uri="{FF2B5EF4-FFF2-40B4-BE49-F238E27FC236}">
              <a16:creationId xmlns:a16="http://schemas.microsoft.com/office/drawing/2014/main" id="{90E4D3F3-09F8-41FD-8C67-4B32CD96B2B3}"/>
            </a:ext>
          </a:extLst>
        </xdr:cNvPr>
        <xdr:cNvCxnSpPr/>
      </xdr:nvCxnSpPr>
      <xdr:spPr>
        <a:xfrm>
          <a:off x="8750300" y="9448374"/>
          <a:ext cx="889000" cy="19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130424</xdr:rowOff>
    </xdr:from>
    <xdr:to>
      <xdr:col>50</xdr:col>
      <xdr:colOff>165100</xdr:colOff>
      <xdr:row>57</xdr:row>
      <xdr:rowOff>60574</xdr:rowOff>
    </xdr:to>
    <xdr:sp macro="" textlink="">
      <xdr:nvSpPr>
        <xdr:cNvPr id="354" name="フローチャート: 判断 353">
          <a:extLst>
            <a:ext uri="{FF2B5EF4-FFF2-40B4-BE49-F238E27FC236}">
              <a16:creationId xmlns:a16="http://schemas.microsoft.com/office/drawing/2014/main" id="{628BFB8C-5608-4A42-9567-7C77A43CC0DD}"/>
            </a:ext>
          </a:extLst>
        </xdr:cNvPr>
        <xdr:cNvSpPr/>
      </xdr:nvSpPr>
      <xdr:spPr>
        <a:xfrm>
          <a:off x="9588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51701</xdr:rowOff>
    </xdr:from>
    <xdr:ext cx="534377" cy="259045"/>
    <xdr:sp macro="" textlink="">
      <xdr:nvSpPr>
        <xdr:cNvPr id="355" name="テキスト ボックス 354">
          <a:extLst>
            <a:ext uri="{FF2B5EF4-FFF2-40B4-BE49-F238E27FC236}">
              <a16:creationId xmlns:a16="http://schemas.microsoft.com/office/drawing/2014/main" id="{11715230-9EF9-4CED-AF1B-D317472B775F}"/>
            </a:ext>
          </a:extLst>
        </xdr:cNvPr>
        <xdr:cNvSpPr txBox="1"/>
      </xdr:nvSpPr>
      <xdr:spPr>
        <a:xfrm>
          <a:off x="9372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90453</xdr:rowOff>
    </xdr:from>
    <xdr:to>
      <xdr:col>45</xdr:col>
      <xdr:colOff>177800</xdr:colOff>
      <xdr:row>55</xdr:row>
      <xdr:rowOff>18624</xdr:rowOff>
    </xdr:to>
    <xdr:cxnSp macro="">
      <xdr:nvCxnSpPr>
        <xdr:cNvPr id="356" name="直線コネクタ 355">
          <a:extLst>
            <a:ext uri="{FF2B5EF4-FFF2-40B4-BE49-F238E27FC236}">
              <a16:creationId xmlns:a16="http://schemas.microsoft.com/office/drawing/2014/main" id="{97BB9967-85C2-4EF3-8D73-985293D77010}"/>
            </a:ext>
          </a:extLst>
        </xdr:cNvPr>
        <xdr:cNvCxnSpPr/>
      </xdr:nvCxnSpPr>
      <xdr:spPr>
        <a:xfrm>
          <a:off x="7861300" y="9348753"/>
          <a:ext cx="889000" cy="9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103791</xdr:rowOff>
    </xdr:from>
    <xdr:to>
      <xdr:col>46</xdr:col>
      <xdr:colOff>38100</xdr:colOff>
      <xdr:row>57</xdr:row>
      <xdr:rowOff>33941</xdr:rowOff>
    </xdr:to>
    <xdr:sp macro="" textlink="">
      <xdr:nvSpPr>
        <xdr:cNvPr id="357" name="フローチャート: 判断 356">
          <a:extLst>
            <a:ext uri="{FF2B5EF4-FFF2-40B4-BE49-F238E27FC236}">
              <a16:creationId xmlns:a16="http://schemas.microsoft.com/office/drawing/2014/main" id="{80728BB3-61B2-414C-A27B-EED716B4E6CF}"/>
            </a:ext>
          </a:extLst>
        </xdr:cNvPr>
        <xdr:cNvSpPr/>
      </xdr:nvSpPr>
      <xdr:spPr>
        <a:xfrm>
          <a:off x="8699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25068</xdr:rowOff>
    </xdr:from>
    <xdr:ext cx="534377" cy="259045"/>
    <xdr:sp macro="" textlink="">
      <xdr:nvSpPr>
        <xdr:cNvPr id="358" name="テキスト ボックス 357">
          <a:extLst>
            <a:ext uri="{FF2B5EF4-FFF2-40B4-BE49-F238E27FC236}">
              <a16:creationId xmlns:a16="http://schemas.microsoft.com/office/drawing/2014/main" id="{C9492C9E-708A-49D5-8028-06CC43707440}"/>
            </a:ext>
          </a:extLst>
        </xdr:cNvPr>
        <xdr:cNvSpPr txBox="1"/>
      </xdr:nvSpPr>
      <xdr:spPr>
        <a:xfrm>
          <a:off x="8483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90453</xdr:rowOff>
    </xdr:from>
    <xdr:to>
      <xdr:col>41</xdr:col>
      <xdr:colOff>50800</xdr:colOff>
      <xdr:row>54</xdr:row>
      <xdr:rowOff>142868</xdr:rowOff>
    </xdr:to>
    <xdr:cxnSp macro="">
      <xdr:nvCxnSpPr>
        <xdr:cNvPr id="359" name="直線コネクタ 358">
          <a:extLst>
            <a:ext uri="{FF2B5EF4-FFF2-40B4-BE49-F238E27FC236}">
              <a16:creationId xmlns:a16="http://schemas.microsoft.com/office/drawing/2014/main" id="{67D40817-D6F8-414E-BDC7-8D53B611F87E}"/>
            </a:ext>
          </a:extLst>
        </xdr:cNvPr>
        <xdr:cNvCxnSpPr/>
      </xdr:nvCxnSpPr>
      <xdr:spPr>
        <a:xfrm flipV="1">
          <a:off x="6972300" y="9348753"/>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131436</xdr:rowOff>
    </xdr:from>
    <xdr:to>
      <xdr:col>41</xdr:col>
      <xdr:colOff>101600</xdr:colOff>
      <xdr:row>57</xdr:row>
      <xdr:rowOff>61586</xdr:rowOff>
    </xdr:to>
    <xdr:sp macro="" textlink="">
      <xdr:nvSpPr>
        <xdr:cNvPr id="360" name="フローチャート: 判断 359">
          <a:extLst>
            <a:ext uri="{FF2B5EF4-FFF2-40B4-BE49-F238E27FC236}">
              <a16:creationId xmlns:a16="http://schemas.microsoft.com/office/drawing/2014/main" id="{0DC30606-6D96-4C6B-BAEB-1ABE68D69D89}"/>
            </a:ext>
          </a:extLst>
        </xdr:cNvPr>
        <xdr:cNvSpPr/>
      </xdr:nvSpPr>
      <xdr:spPr>
        <a:xfrm>
          <a:off x="7810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52713</xdr:rowOff>
    </xdr:from>
    <xdr:ext cx="534377" cy="259045"/>
    <xdr:sp macro="" textlink="">
      <xdr:nvSpPr>
        <xdr:cNvPr id="361" name="テキスト ボックス 360">
          <a:extLst>
            <a:ext uri="{FF2B5EF4-FFF2-40B4-BE49-F238E27FC236}">
              <a16:creationId xmlns:a16="http://schemas.microsoft.com/office/drawing/2014/main" id="{E7FF1B3E-8434-48E2-BB3F-7DF63BB0C9DD}"/>
            </a:ext>
          </a:extLst>
        </xdr:cNvPr>
        <xdr:cNvSpPr txBox="1"/>
      </xdr:nvSpPr>
      <xdr:spPr>
        <a:xfrm>
          <a:off x="7594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58203</xdr:rowOff>
    </xdr:from>
    <xdr:to>
      <xdr:col>36</xdr:col>
      <xdr:colOff>165100</xdr:colOff>
      <xdr:row>56</xdr:row>
      <xdr:rowOff>159803</xdr:rowOff>
    </xdr:to>
    <xdr:sp macro="" textlink="">
      <xdr:nvSpPr>
        <xdr:cNvPr id="362" name="フローチャート: 判断 361">
          <a:extLst>
            <a:ext uri="{FF2B5EF4-FFF2-40B4-BE49-F238E27FC236}">
              <a16:creationId xmlns:a16="http://schemas.microsoft.com/office/drawing/2014/main" id="{01FCE255-A0D5-419D-93C6-E6CE9E62DDAB}"/>
            </a:ext>
          </a:extLst>
        </xdr:cNvPr>
        <xdr:cNvSpPr/>
      </xdr:nvSpPr>
      <xdr:spPr>
        <a:xfrm>
          <a:off x="6921500" y="96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150930</xdr:rowOff>
    </xdr:from>
    <xdr:ext cx="534377" cy="259045"/>
    <xdr:sp macro="" textlink="">
      <xdr:nvSpPr>
        <xdr:cNvPr id="363" name="テキスト ボックス 362">
          <a:extLst>
            <a:ext uri="{FF2B5EF4-FFF2-40B4-BE49-F238E27FC236}">
              <a16:creationId xmlns:a16="http://schemas.microsoft.com/office/drawing/2014/main" id="{C241C062-3135-4836-B336-83083AE54CAF}"/>
            </a:ext>
          </a:extLst>
        </xdr:cNvPr>
        <xdr:cNvSpPr txBox="1"/>
      </xdr:nvSpPr>
      <xdr:spPr>
        <a:xfrm>
          <a:off x="6705111" y="975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7E4F3BB5-E34D-4474-86E8-12AF145DD965}"/>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211DDBC9-F673-4473-8227-8B450BDADABD}"/>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C55B80E3-FB06-4EB2-A9BE-FCE4052219D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82D61EA2-0FB9-4FDE-BF8C-31CE66EAE85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63FFA95B-5C0B-4CA5-8317-6FFA4E92BC1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130897</xdr:rowOff>
    </xdr:from>
    <xdr:to>
      <xdr:col>55</xdr:col>
      <xdr:colOff>50800</xdr:colOff>
      <xdr:row>55</xdr:row>
      <xdr:rowOff>61047</xdr:rowOff>
    </xdr:to>
    <xdr:sp macro="" textlink="">
      <xdr:nvSpPr>
        <xdr:cNvPr id="369" name="楕円 368">
          <a:extLst>
            <a:ext uri="{FF2B5EF4-FFF2-40B4-BE49-F238E27FC236}">
              <a16:creationId xmlns:a16="http://schemas.microsoft.com/office/drawing/2014/main" id="{30A82FBA-4F48-4F47-A2A2-39D54468CB82}"/>
            </a:ext>
          </a:extLst>
        </xdr:cNvPr>
        <xdr:cNvSpPr/>
      </xdr:nvSpPr>
      <xdr:spPr>
        <a:xfrm>
          <a:off x="10426700" y="93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153774</xdr:rowOff>
    </xdr:from>
    <xdr:ext cx="534377" cy="259045"/>
    <xdr:sp macro="" textlink="">
      <xdr:nvSpPr>
        <xdr:cNvPr id="370" name="普通建設事業費該当値テキスト">
          <a:extLst>
            <a:ext uri="{FF2B5EF4-FFF2-40B4-BE49-F238E27FC236}">
              <a16:creationId xmlns:a16="http://schemas.microsoft.com/office/drawing/2014/main" id="{25219651-3DAC-465E-9524-B14650915675}"/>
            </a:ext>
          </a:extLst>
        </xdr:cNvPr>
        <xdr:cNvSpPr txBox="1"/>
      </xdr:nvSpPr>
      <xdr:spPr>
        <a:xfrm>
          <a:off x="10528300" y="924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167522</xdr:rowOff>
    </xdr:from>
    <xdr:to>
      <xdr:col>50</xdr:col>
      <xdr:colOff>165100</xdr:colOff>
      <xdr:row>56</xdr:row>
      <xdr:rowOff>97672</xdr:rowOff>
    </xdr:to>
    <xdr:sp macro="" textlink="">
      <xdr:nvSpPr>
        <xdr:cNvPr id="371" name="楕円 370">
          <a:extLst>
            <a:ext uri="{FF2B5EF4-FFF2-40B4-BE49-F238E27FC236}">
              <a16:creationId xmlns:a16="http://schemas.microsoft.com/office/drawing/2014/main" id="{B0172C58-4D5D-4164-8931-400F5540E34A}"/>
            </a:ext>
          </a:extLst>
        </xdr:cNvPr>
        <xdr:cNvSpPr/>
      </xdr:nvSpPr>
      <xdr:spPr>
        <a:xfrm>
          <a:off x="9588500" y="95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114199</xdr:rowOff>
    </xdr:from>
    <xdr:ext cx="534377" cy="259045"/>
    <xdr:sp macro="" textlink="">
      <xdr:nvSpPr>
        <xdr:cNvPr id="372" name="テキスト ボックス 371">
          <a:extLst>
            <a:ext uri="{FF2B5EF4-FFF2-40B4-BE49-F238E27FC236}">
              <a16:creationId xmlns:a16="http://schemas.microsoft.com/office/drawing/2014/main" id="{A32DB13E-31FA-4C2C-B82F-B45EE1B85F46}"/>
            </a:ext>
          </a:extLst>
        </xdr:cNvPr>
        <xdr:cNvSpPr txBox="1"/>
      </xdr:nvSpPr>
      <xdr:spPr>
        <a:xfrm>
          <a:off x="9372111" y="937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139274</xdr:rowOff>
    </xdr:from>
    <xdr:to>
      <xdr:col>46</xdr:col>
      <xdr:colOff>38100</xdr:colOff>
      <xdr:row>55</xdr:row>
      <xdr:rowOff>69424</xdr:rowOff>
    </xdr:to>
    <xdr:sp macro="" textlink="">
      <xdr:nvSpPr>
        <xdr:cNvPr id="373" name="楕円 372">
          <a:extLst>
            <a:ext uri="{FF2B5EF4-FFF2-40B4-BE49-F238E27FC236}">
              <a16:creationId xmlns:a16="http://schemas.microsoft.com/office/drawing/2014/main" id="{D8AE3A5B-2BB9-4587-9ABA-9D3CBC103644}"/>
            </a:ext>
          </a:extLst>
        </xdr:cNvPr>
        <xdr:cNvSpPr/>
      </xdr:nvSpPr>
      <xdr:spPr>
        <a:xfrm>
          <a:off x="8699500" y="939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85951</xdr:rowOff>
    </xdr:from>
    <xdr:ext cx="534377" cy="259045"/>
    <xdr:sp macro="" textlink="">
      <xdr:nvSpPr>
        <xdr:cNvPr id="374" name="テキスト ボックス 373">
          <a:extLst>
            <a:ext uri="{FF2B5EF4-FFF2-40B4-BE49-F238E27FC236}">
              <a16:creationId xmlns:a16="http://schemas.microsoft.com/office/drawing/2014/main" id="{FCB0D9CF-5FA4-46BF-936C-A1F2E46DABE5}"/>
            </a:ext>
          </a:extLst>
        </xdr:cNvPr>
        <xdr:cNvSpPr txBox="1"/>
      </xdr:nvSpPr>
      <xdr:spPr>
        <a:xfrm>
          <a:off x="8483111" y="917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39653</xdr:rowOff>
    </xdr:from>
    <xdr:to>
      <xdr:col>41</xdr:col>
      <xdr:colOff>101600</xdr:colOff>
      <xdr:row>54</xdr:row>
      <xdr:rowOff>141253</xdr:rowOff>
    </xdr:to>
    <xdr:sp macro="" textlink="">
      <xdr:nvSpPr>
        <xdr:cNvPr id="375" name="楕円 374">
          <a:extLst>
            <a:ext uri="{FF2B5EF4-FFF2-40B4-BE49-F238E27FC236}">
              <a16:creationId xmlns:a16="http://schemas.microsoft.com/office/drawing/2014/main" id="{137857F4-C7A6-4962-8356-3A27D49F33C2}"/>
            </a:ext>
          </a:extLst>
        </xdr:cNvPr>
        <xdr:cNvSpPr/>
      </xdr:nvSpPr>
      <xdr:spPr>
        <a:xfrm>
          <a:off x="7810500" y="929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157780</xdr:rowOff>
    </xdr:from>
    <xdr:ext cx="534377" cy="259045"/>
    <xdr:sp macro="" textlink="">
      <xdr:nvSpPr>
        <xdr:cNvPr id="376" name="テキスト ボックス 375">
          <a:extLst>
            <a:ext uri="{FF2B5EF4-FFF2-40B4-BE49-F238E27FC236}">
              <a16:creationId xmlns:a16="http://schemas.microsoft.com/office/drawing/2014/main" id="{044E6175-8820-443D-8565-8C814ADF7C48}"/>
            </a:ext>
          </a:extLst>
        </xdr:cNvPr>
        <xdr:cNvSpPr txBox="1"/>
      </xdr:nvSpPr>
      <xdr:spPr>
        <a:xfrm>
          <a:off x="7594111" y="9073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92068</xdr:rowOff>
    </xdr:from>
    <xdr:to>
      <xdr:col>36</xdr:col>
      <xdr:colOff>165100</xdr:colOff>
      <xdr:row>55</xdr:row>
      <xdr:rowOff>22218</xdr:rowOff>
    </xdr:to>
    <xdr:sp macro="" textlink="">
      <xdr:nvSpPr>
        <xdr:cNvPr id="377" name="楕円 376">
          <a:extLst>
            <a:ext uri="{FF2B5EF4-FFF2-40B4-BE49-F238E27FC236}">
              <a16:creationId xmlns:a16="http://schemas.microsoft.com/office/drawing/2014/main" id="{5C55C3EB-6018-4B22-B01B-94EE5DC52D6A}"/>
            </a:ext>
          </a:extLst>
        </xdr:cNvPr>
        <xdr:cNvSpPr/>
      </xdr:nvSpPr>
      <xdr:spPr>
        <a:xfrm>
          <a:off x="6921500" y="93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38745</xdr:rowOff>
    </xdr:from>
    <xdr:ext cx="534377" cy="259045"/>
    <xdr:sp macro="" textlink="">
      <xdr:nvSpPr>
        <xdr:cNvPr id="378" name="テキスト ボックス 377">
          <a:extLst>
            <a:ext uri="{FF2B5EF4-FFF2-40B4-BE49-F238E27FC236}">
              <a16:creationId xmlns:a16="http://schemas.microsoft.com/office/drawing/2014/main" id="{38373552-1D21-4418-B378-88FC0B9BFD5F}"/>
            </a:ext>
          </a:extLst>
        </xdr:cNvPr>
        <xdr:cNvSpPr txBox="1"/>
      </xdr:nvSpPr>
      <xdr:spPr>
        <a:xfrm>
          <a:off x="6705111" y="9125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EC05416F-147C-4684-B77B-72814EAD8A8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C63B8C5F-CFB1-4D90-A302-4E2A1D63B359}"/>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8BE28997-B3DD-45B0-9EE6-029F9A186B2D}"/>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2174DD7A-72DA-4212-87E2-7F4555CF4DBA}"/>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FE538FEF-EFBA-40BD-AF9F-723ED893C35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1231B15C-8B47-43EC-A087-69C314986CAE}"/>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257E0C0C-9085-48D1-BED0-7769F44C8D37}"/>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7E0F6693-87B6-43D7-B04F-35D80404C89D}"/>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80BC42C6-45BE-4C68-8CD9-6136BBC2B915}"/>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47C35984-19DE-4920-8C6F-6E8694612C2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FE2E1472-1C02-4B12-B07D-13CE4FE460A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3A93F8B6-4C72-4C82-80C3-25F46E0ECB8D}"/>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1A64F274-CD89-4E80-8954-CE84BFB6C764}"/>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EAE30911-D305-4C65-A358-D4C225A92828}"/>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E8C61122-7421-4E7E-875B-7A855987A36A}"/>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4EC1275F-BB3D-48D3-B912-6DB520887541}"/>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16FB79F4-35FE-45CF-9BDE-26C4B2547FA1}"/>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BB4260AD-F866-4154-A11A-D1B1A3D890DB}"/>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E786C54B-E9CE-4852-8D59-BC23F9AFCAF3}"/>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7AF74117-0286-4E33-AECE-2D336A264E98}"/>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77CEA044-E324-41E8-BB63-BBD0F709BAA1}"/>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a:extLst>
            <a:ext uri="{FF2B5EF4-FFF2-40B4-BE49-F238E27FC236}">
              <a16:creationId xmlns:a16="http://schemas.microsoft.com/office/drawing/2014/main" id="{7AE63D02-3884-4FC7-ABDF-ABB86656F76D}"/>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11907C22-D366-484B-840B-FB6700424616}"/>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A0072F4A-D736-4D08-930C-3606A5EFD802}"/>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6EE8A2B4-E662-48CE-B40C-BAE9787334F9}"/>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777</xdr:rowOff>
    </xdr:from>
    <xdr:to>
      <xdr:col>54</xdr:col>
      <xdr:colOff>189865</xdr:colOff>
      <xdr:row>79</xdr:row>
      <xdr:rowOff>96723</xdr:rowOff>
    </xdr:to>
    <xdr:cxnSp macro="">
      <xdr:nvCxnSpPr>
        <xdr:cNvPr id="404" name="直線コネクタ 403">
          <a:extLst>
            <a:ext uri="{FF2B5EF4-FFF2-40B4-BE49-F238E27FC236}">
              <a16:creationId xmlns:a16="http://schemas.microsoft.com/office/drawing/2014/main" id="{DE2AB6C9-AEF6-4862-B19F-C1020C26DD83}"/>
            </a:ext>
          </a:extLst>
        </xdr:cNvPr>
        <xdr:cNvCxnSpPr/>
      </xdr:nvCxnSpPr>
      <xdr:spPr>
        <a:xfrm flipV="1">
          <a:off x="10475595" y="12173727"/>
          <a:ext cx="1270" cy="1467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100550</xdr:rowOff>
    </xdr:from>
    <xdr:ext cx="313932" cy="259045"/>
    <xdr:sp macro="" textlink="">
      <xdr:nvSpPr>
        <xdr:cNvPr id="405" name="普通建設事業費 （ うち新規整備　）最小値テキスト">
          <a:extLst>
            <a:ext uri="{FF2B5EF4-FFF2-40B4-BE49-F238E27FC236}">
              <a16:creationId xmlns:a16="http://schemas.microsoft.com/office/drawing/2014/main" id="{755EB3CD-567C-45C7-B54B-AE233F33744F}"/>
            </a:ext>
          </a:extLst>
        </xdr:cNvPr>
        <xdr:cNvSpPr txBox="1"/>
      </xdr:nvSpPr>
      <xdr:spPr>
        <a:xfrm>
          <a:off x="10528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96723</xdr:rowOff>
    </xdr:from>
    <xdr:to>
      <xdr:col>55</xdr:col>
      <xdr:colOff>88900</xdr:colOff>
      <xdr:row>79</xdr:row>
      <xdr:rowOff>96723</xdr:rowOff>
    </xdr:to>
    <xdr:cxnSp macro="">
      <xdr:nvCxnSpPr>
        <xdr:cNvPr id="406" name="直線コネクタ 405">
          <a:extLst>
            <a:ext uri="{FF2B5EF4-FFF2-40B4-BE49-F238E27FC236}">
              <a16:creationId xmlns:a16="http://schemas.microsoft.com/office/drawing/2014/main" id="{C72AF52E-2CF6-4236-98D1-80C587FC8397}"/>
            </a:ext>
          </a:extLst>
        </xdr:cNvPr>
        <xdr:cNvCxnSpPr/>
      </xdr:nvCxnSpPr>
      <xdr:spPr>
        <a:xfrm>
          <a:off x="10388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118904</xdr:rowOff>
    </xdr:from>
    <xdr:ext cx="534377" cy="259045"/>
    <xdr:sp macro="" textlink="">
      <xdr:nvSpPr>
        <xdr:cNvPr id="407" name="普通建設事業費 （ うち新規整備　）最大値テキスト">
          <a:extLst>
            <a:ext uri="{FF2B5EF4-FFF2-40B4-BE49-F238E27FC236}">
              <a16:creationId xmlns:a16="http://schemas.microsoft.com/office/drawing/2014/main" id="{9BEB4392-707F-4963-8ADD-427CD36DA632}"/>
            </a:ext>
          </a:extLst>
        </xdr:cNvPr>
        <xdr:cNvSpPr txBox="1"/>
      </xdr:nvSpPr>
      <xdr:spPr>
        <a:xfrm>
          <a:off x="10528300" y="1194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777</xdr:rowOff>
    </xdr:from>
    <xdr:to>
      <xdr:col>55</xdr:col>
      <xdr:colOff>88900</xdr:colOff>
      <xdr:row>71</xdr:row>
      <xdr:rowOff>777</xdr:rowOff>
    </xdr:to>
    <xdr:cxnSp macro="">
      <xdr:nvCxnSpPr>
        <xdr:cNvPr id="408" name="直線コネクタ 407">
          <a:extLst>
            <a:ext uri="{FF2B5EF4-FFF2-40B4-BE49-F238E27FC236}">
              <a16:creationId xmlns:a16="http://schemas.microsoft.com/office/drawing/2014/main" id="{9D7A1E41-930A-4420-85DD-BCF6D7C27574}"/>
            </a:ext>
          </a:extLst>
        </xdr:cNvPr>
        <xdr:cNvCxnSpPr/>
      </xdr:nvCxnSpPr>
      <xdr:spPr>
        <a:xfrm>
          <a:off x="10388600" y="1217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158249</xdr:rowOff>
    </xdr:from>
    <xdr:to>
      <xdr:col>55</xdr:col>
      <xdr:colOff>0</xdr:colOff>
      <xdr:row>78</xdr:row>
      <xdr:rowOff>145904</xdr:rowOff>
    </xdr:to>
    <xdr:cxnSp macro="">
      <xdr:nvCxnSpPr>
        <xdr:cNvPr id="409" name="直線コネクタ 408">
          <a:extLst>
            <a:ext uri="{FF2B5EF4-FFF2-40B4-BE49-F238E27FC236}">
              <a16:creationId xmlns:a16="http://schemas.microsoft.com/office/drawing/2014/main" id="{0992E9E6-51B2-477C-BC0F-106C35DD3161}"/>
            </a:ext>
          </a:extLst>
        </xdr:cNvPr>
        <xdr:cNvCxnSpPr/>
      </xdr:nvCxnSpPr>
      <xdr:spPr>
        <a:xfrm flipV="1">
          <a:off x="9639300" y="13188449"/>
          <a:ext cx="838200" cy="33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128331</xdr:rowOff>
    </xdr:from>
    <xdr:ext cx="534377" cy="259045"/>
    <xdr:sp macro="" textlink="">
      <xdr:nvSpPr>
        <xdr:cNvPr id="410" name="普通建設事業費 （ うち新規整備　）平均値テキスト">
          <a:extLst>
            <a:ext uri="{FF2B5EF4-FFF2-40B4-BE49-F238E27FC236}">
              <a16:creationId xmlns:a16="http://schemas.microsoft.com/office/drawing/2014/main" id="{9DFBDE12-434D-4F95-9480-C7AA2BD14040}"/>
            </a:ext>
          </a:extLst>
        </xdr:cNvPr>
        <xdr:cNvSpPr txBox="1"/>
      </xdr:nvSpPr>
      <xdr:spPr>
        <a:xfrm>
          <a:off x="10528300" y="131585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149904</xdr:rowOff>
    </xdr:from>
    <xdr:to>
      <xdr:col>55</xdr:col>
      <xdr:colOff>50800</xdr:colOff>
      <xdr:row>77</xdr:row>
      <xdr:rowOff>80054</xdr:rowOff>
    </xdr:to>
    <xdr:sp macro="" textlink="">
      <xdr:nvSpPr>
        <xdr:cNvPr id="411" name="フローチャート: 判断 410">
          <a:extLst>
            <a:ext uri="{FF2B5EF4-FFF2-40B4-BE49-F238E27FC236}">
              <a16:creationId xmlns:a16="http://schemas.microsoft.com/office/drawing/2014/main" id="{17882ED4-70C4-4D3A-871A-9BDC72F36217}"/>
            </a:ext>
          </a:extLst>
        </xdr:cNvPr>
        <xdr:cNvSpPr/>
      </xdr:nvSpPr>
      <xdr:spPr>
        <a:xfrm>
          <a:off x="10426700" y="1318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87774</xdr:rowOff>
    </xdr:from>
    <xdr:to>
      <xdr:col>50</xdr:col>
      <xdr:colOff>114300</xdr:colOff>
      <xdr:row>78</xdr:row>
      <xdr:rowOff>145904</xdr:rowOff>
    </xdr:to>
    <xdr:cxnSp macro="">
      <xdr:nvCxnSpPr>
        <xdr:cNvPr id="412" name="直線コネクタ 411">
          <a:extLst>
            <a:ext uri="{FF2B5EF4-FFF2-40B4-BE49-F238E27FC236}">
              <a16:creationId xmlns:a16="http://schemas.microsoft.com/office/drawing/2014/main" id="{B795D125-DC3E-4685-B528-738B34C6F80F}"/>
            </a:ext>
          </a:extLst>
        </xdr:cNvPr>
        <xdr:cNvCxnSpPr/>
      </xdr:nvCxnSpPr>
      <xdr:spPr>
        <a:xfrm>
          <a:off x="8750300" y="13460874"/>
          <a:ext cx="8890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61337</xdr:rowOff>
    </xdr:from>
    <xdr:to>
      <xdr:col>50</xdr:col>
      <xdr:colOff>165100</xdr:colOff>
      <xdr:row>77</xdr:row>
      <xdr:rowOff>162937</xdr:rowOff>
    </xdr:to>
    <xdr:sp macro="" textlink="">
      <xdr:nvSpPr>
        <xdr:cNvPr id="413" name="フローチャート: 判断 412">
          <a:extLst>
            <a:ext uri="{FF2B5EF4-FFF2-40B4-BE49-F238E27FC236}">
              <a16:creationId xmlns:a16="http://schemas.microsoft.com/office/drawing/2014/main" id="{3F722779-8539-4D20-BC1D-58DDEE45A04E}"/>
            </a:ext>
          </a:extLst>
        </xdr:cNvPr>
        <xdr:cNvSpPr/>
      </xdr:nvSpPr>
      <xdr:spPr>
        <a:xfrm>
          <a:off x="95885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8014</xdr:rowOff>
    </xdr:from>
    <xdr:ext cx="534377" cy="259045"/>
    <xdr:sp macro="" textlink="">
      <xdr:nvSpPr>
        <xdr:cNvPr id="414" name="テキスト ボックス 413">
          <a:extLst>
            <a:ext uri="{FF2B5EF4-FFF2-40B4-BE49-F238E27FC236}">
              <a16:creationId xmlns:a16="http://schemas.microsoft.com/office/drawing/2014/main" id="{29EFD918-27BE-4BF5-9DBE-D27F0CA57537}"/>
            </a:ext>
          </a:extLst>
        </xdr:cNvPr>
        <xdr:cNvSpPr txBox="1"/>
      </xdr:nvSpPr>
      <xdr:spPr>
        <a:xfrm>
          <a:off x="9372111" y="1303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12142</xdr:rowOff>
    </xdr:from>
    <xdr:to>
      <xdr:col>45</xdr:col>
      <xdr:colOff>177800</xdr:colOff>
      <xdr:row>78</xdr:row>
      <xdr:rowOff>87774</xdr:rowOff>
    </xdr:to>
    <xdr:cxnSp macro="">
      <xdr:nvCxnSpPr>
        <xdr:cNvPr id="415" name="直線コネクタ 414">
          <a:extLst>
            <a:ext uri="{FF2B5EF4-FFF2-40B4-BE49-F238E27FC236}">
              <a16:creationId xmlns:a16="http://schemas.microsoft.com/office/drawing/2014/main" id="{7ADE6D48-5496-41E7-BD4A-61E6FDE38D72}"/>
            </a:ext>
          </a:extLst>
        </xdr:cNvPr>
        <xdr:cNvCxnSpPr/>
      </xdr:nvCxnSpPr>
      <xdr:spPr>
        <a:xfrm>
          <a:off x="7861300" y="13213792"/>
          <a:ext cx="889000" cy="24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22019</xdr:rowOff>
    </xdr:from>
    <xdr:to>
      <xdr:col>46</xdr:col>
      <xdr:colOff>38100</xdr:colOff>
      <xdr:row>77</xdr:row>
      <xdr:rowOff>123619</xdr:rowOff>
    </xdr:to>
    <xdr:sp macro="" textlink="">
      <xdr:nvSpPr>
        <xdr:cNvPr id="416" name="フローチャート: 判断 415">
          <a:extLst>
            <a:ext uri="{FF2B5EF4-FFF2-40B4-BE49-F238E27FC236}">
              <a16:creationId xmlns:a16="http://schemas.microsoft.com/office/drawing/2014/main" id="{A54B40E9-A95C-4CC3-B280-F47ED08714F3}"/>
            </a:ext>
          </a:extLst>
        </xdr:cNvPr>
        <xdr:cNvSpPr/>
      </xdr:nvSpPr>
      <xdr:spPr>
        <a:xfrm>
          <a:off x="8699500" y="1322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140146</xdr:rowOff>
    </xdr:from>
    <xdr:ext cx="534377" cy="259045"/>
    <xdr:sp macro="" textlink="">
      <xdr:nvSpPr>
        <xdr:cNvPr id="417" name="テキスト ボックス 416">
          <a:extLst>
            <a:ext uri="{FF2B5EF4-FFF2-40B4-BE49-F238E27FC236}">
              <a16:creationId xmlns:a16="http://schemas.microsoft.com/office/drawing/2014/main" id="{4377DACF-1204-4910-BE33-A303AD67BE98}"/>
            </a:ext>
          </a:extLst>
        </xdr:cNvPr>
        <xdr:cNvSpPr txBox="1"/>
      </xdr:nvSpPr>
      <xdr:spPr>
        <a:xfrm>
          <a:off x="8483111" y="1299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80460</xdr:rowOff>
    </xdr:from>
    <xdr:to>
      <xdr:col>41</xdr:col>
      <xdr:colOff>50800</xdr:colOff>
      <xdr:row>77</xdr:row>
      <xdr:rowOff>12142</xdr:rowOff>
    </xdr:to>
    <xdr:cxnSp macro="">
      <xdr:nvCxnSpPr>
        <xdr:cNvPr id="418" name="直線コネクタ 417">
          <a:extLst>
            <a:ext uri="{FF2B5EF4-FFF2-40B4-BE49-F238E27FC236}">
              <a16:creationId xmlns:a16="http://schemas.microsoft.com/office/drawing/2014/main" id="{100A5D8F-584B-45E6-A8A1-E8C9CCF57304}"/>
            </a:ext>
          </a:extLst>
        </xdr:cNvPr>
        <xdr:cNvCxnSpPr/>
      </xdr:nvCxnSpPr>
      <xdr:spPr>
        <a:xfrm>
          <a:off x="6972300" y="12939210"/>
          <a:ext cx="889000" cy="27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142163</xdr:rowOff>
    </xdr:from>
    <xdr:to>
      <xdr:col>41</xdr:col>
      <xdr:colOff>101600</xdr:colOff>
      <xdr:row>77</xdr:row>
      <xdr:rowOff>72313</xdr:rowOff>
    </xdr:to>
    <xdr:sp macro="" textlink="">
      <xdr:nvSpPr>
        <xdr:cNvPr id="419" name="フローチャート: 判断 418">
          <a:extLst>
            <a:ext uri="{FF2B5EF4-FFF2-40B4-BE49-F238E27FC236}">
              <a16:creationId xmlns:a16="http://schemas.microsoft.com/office/drawing/2014/main" id="{AB0DF448-C3CB-4D1E-B66C-480F1F74D603}"/>
            </a:ext>
          </a:extLst>
        </xdr:cNvPr>
        <xdr:cNvSpPr/>
      </xdr:nvSpPr>
      <xdr:spPr>
        <a:xfrm>
          <a:off x="7810500" y="1317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63440</xdr:rowOff>
    </xdr:from>
    <xdr:ext cx="534377" cy="259045"/>
    <xdr:sp macro="" textlink="">
      <xdr:nvSpPr>
        <xdr:cNvPr id="420" name="テキスト ボックス 419">
          <a:extLst>
            <a:ext uri="{FF2B5EF4-FFF2-40B4-BE49-F238E27FC236}">
              <a16:creationId xmlns:a16="http://schemas.microsoft.com/office/drawing/2014/main" id="{EB8626C5-966C-4F2C-B5D5-B4BC3D2084AA}"/>
            </a:ext>
          </a:extLst>
        </xdr:cNvPr>
        <xdr:cNvSpPr txBox="1"/>
      </xdr:nvSpPr>
      <xdr:spPr>
        <a:xfrm>
          <a:off x="7594111" y="1326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143928</xdr:rowOff>
    </xdr:from>
    <xdr:to>
      <xdr:col>36</xdr:col>
      <xdr:colOff>165100</xdr:colOff>
      <xdr:row>76</xdr:row>
      <xdr:rowOff>74078</xdr:rowOff>
    </xdr:to>
    <xdr:sp macro="" textlink="">
      <xdr:nvSpPr>
        <xdr:cNvPr id="421" name="フローチャート: 判断 420">
          <a:extLst>
            <a:ext uri="{FF2B5EF4-FFF2-40B4-BE49-F238E27FC236}">
              <a16:creationId xmlns:a16="http://schemas.microsoft.com/office/drawing/2014/main" id="{4374377E-2EF8-409D-B6E2-04518C63EC05}"/>
            </a:ext>
          </a:extLst>
        </xdr:cNvPr>
        <xdr:cNvSpPr/>
      </xdr:nvSpPr>
      <xdr:spPr>
        <a:xfrm>
          <a:off x="6921500" y="130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65205</xdr:rowOff>
    </xdr:from>
    <xdr:ext cx="534377" cy="259045"/>
    <xdr:sp macro="" textlink="">
      <xdr:nvSpPr>
        <xdr:cNvPr id="422" name="テキスト ボックス 421">
          <a:extLst>
            <a:ext uri="{FF2B5EF4-FFF2-40B4-BE49-F238E27FC236}">
              <a16:creationId xmlns:a16="http://schemas.microsoft.com/office/drawing/2014/main" id="{7A926116-89A8-4C71-B380-9E97AD103F2D}"/>
            </a:ext>
          </a:extLst>
        </xdr:cNvPr>
        <xdr:cNvSpPr txBox="1"/>
      </xdr:nvSpPr>
      <xdr:spPr>
        <a:xfrm>
          <a:off x="6705111" y="130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308EC17C-DC64-4AD3-A99D-502B12DB8A0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86243C00-6E5C-4D2C-8CE3-2942BA153E8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90EC597E-7597-40F1-8298-991AA08A8323}"/>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2502FA57-1CED-4B48-B5B3-53317C6CEF24}"/>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3BFED8BA-FE23-4607-8805-D4379F312545}"/>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107449</xdr:rowOff>
    </xdr:from>
    <xdr:to>
      <xdr:col>55</xdr:col>
      <xdr:colOff>50800</xdr:colOff>
      <xdr:row>77</xdr:row>
      <xdr:rowOff>37599</xdr:rowOff>
    </xdr:to>
    <xdr:sp macro="" textlink="">
      <xdr:nvSpPr>
        <xdr:cNvPr id="428" name="楕円 427">
          <a:extLst>
            <a:ext uri="{FF2B5EF4-FFF2-40B4-BE49-F238E27FC236}">
              <a16:creationId xmlns:a16="http://schemas.microsoft.com/office/drawing/2014/main" id="{1249A050-6D72-4FF2-9066-5052417485B6}"/>
            </a:ext>
          </a:extLst>
        </xdr:cNvPr>
        <xdr:cNvSpPr/>
      </xdr:nvSpPr>
      <xdr:spPr>
        <a:xfrm>
          <a:off x="10426700" y="1313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130326</xdr:rowOff>
    </xdr:from>
    <xdr:ext cx="534377" cy="259045"/>
    <xdr:sp macro="" textlink="">
      <xdr:nvSpPr>
        <xdr:cNvPr id="429" name="普通建設事業費 （ うち新規整備　）該当値テキスト">
          <a:extLst>
            <a:ext uri="{FF2B5EF4-FFF2-40B4-BE49-F238E27FC236}">
              <a16:creationId xmlns:a16="http://schemas.microsoft.com/office/drawing/2014/main" id="{927E9964-7AA3-456F-AEE7-1A3D479E586C}"/>
            </a:ext>
          </a:extLst>
        </xdr:cNvPr>
        <xdr:cNvSpPr txBox="1"/>
      </xdr:nvSpPr>
      <xdr:spPr>
        <a:xfrm>
          <a:off x="10528300" y="1298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95104</xdr:rowOff>
    </xdr:from>
    <xdr:to>
      <xdr:col>50</xdr:col>
      <xdr:colOff>165100</xdr:colOff>
      <xdr:row>79</xdr:row>
      <xdr:rowOff>25254</xdr:rowOff>
    </xdr:to>
    <xdr:sp macro="" textlink="">
      <xdr:nvSpPr>
        <xdr:cNvPr id="430" name="楕円 429">
          <a:extLst>
            <a:ext uri="{FF2B5EF4-FFF2-40B4-BE49-F238E27FC236}">
              <a16:creationId xmlns:a16="http://schemas.microsoft.com/office/drawing/2014/main" id="{0848DDF1-6E4B-4BBD-81E2-590F35F7E7BF}"/>
            </a:ext>
          </a:extLst>
        </xdr:cNvPr>
        <xdr:cNvSpPr/>
      </xdr:nvSpPr>
      <xdr:spPr>
        <a:xfrm>
          <a:off x="9588500" y="134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16381</xdr:rowOff>
    </xdr:from>
    <xdr:ext cx="469744" cy="259045"/>
    <xdr:sp macro="" textlink="">
      <xdr:nvSpPr>
        <xdr:cNvPr id="431" name="テキスト ボックス 430">
          <a:extLst>
            <a:ext uri="{FF2B5EF4-FFF2-40B4-BE49-F238E27FC236}">
              <a16:creationId xmlns:a16="http://schemas.microsoft.com/office/drawing/2014/main" id="{01B37320-AA5D-4435-9C3B-B307121322A2}"/>
            </a:ext>
          </a:extLst>
        </xdr:cNvPr>
        <xdr:cNvSpPr txBox="1"/>
      </xdr:nvSpPr>
      <xdr:spPr>
        <a:xfrm>
          <a:off x="9404428" y="13560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36974</xdr:rowOff>
    </xdr:from>
    <xdr:to>
      <xdr:col>46</xdr:col>
      <xdr:colOff>38100</xdr:colOff>
      <xdr:row>78</xdr:row>
      <xdr:rowOff>138574</xdr:rowOff>
    </xdr:to>
    <xdr:sp macro="" textlink="">
      <xdr:nvSpPr>
        <xdr:cNvPr id="432" name="楕円 431">
          <a:extLst>
            <a:ext uri="{FF2B5EF4-FFF2-40B4-BE49-F238E27FC236}">
              <a16:creationId xmlns:a16="http://schemas.microsoft.com/office/drawing/2014/main" id="{5511AD6A-2749-4E24-A766-C859909FDA36}"/>
            </a:ext>
          </a:extLst>
        </xdr:cNvPr>
        <xdr:cNvSpPr/>
      </xdr:nvSpPr>
      <xdr:spPr>
        <a:xfrm>
          <a:off x="8699500" y="1341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129701</xdr:rowOff>
    </xdr:from>
    <xdr:ext cx="469744" cy="259045"/>
    <xdr:sp macro="" textlink="">
      <xdr:nvSpPr>
        <xdr:cNvPr id="433" name="テキスト ボックス 432">
          <a:extLst>
            <a:ext uri="{FF2B5EF4-FFF2-40B4-BE49-F238E27FC236}">
              <a16:creationId xmlns:a16="http://schemas.microsoft.com/office/drawing/2014/main" id="{D97F84A2-5794-40C0-B9DA-C9747C3F4808}"/>
            </a:ext>
          </a:extLst>
        </xdr:cNvPr>
        <xdr:cNvSpPr txBox="1"/>
      </xdr:nvSpPr>
      <xdr:spPr>
        <a:xfrm>
          <a:off x="8515428" y="1350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132792</xdr:rowOff>
    </xdr:from>
    <xdr:to>
      <xdr:col>41</xdr:col>
      <xdr:colOff>101600</xdr:colOff>
      <xdr:row>77</xdr:row>
      <xdr:rowOff>62942</xdr:rowOff>
    </xdr:to>
    <xdr:sp macro="" textlink="">
      <xdr:nvSpPr>
        <xdr:cNvPr id="434" name="楕円 433">
          <a:extLst>
            <a:ext uri="{FF2B5EF4-FFF2-40B4-BE49-F238E27FC236}">
              <a16:creationId xmlns:a16="http://schemas.microsoft.com/office/drawing/2014/main" id="{4ADA72E8-9560-49CA-BEE0-8B64D28F1C42}"/>
            </a:ext>
          </a:extLst>
        </xdr:cNvPr>
        <xdr:cNvSpPr/>
      </xdr:nvSpPr>
      <xdr:spPr>
        <a:xfrm>
          <a:off x="7810500" y="131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79468</xdr:rowOff>
    </xdr:from>
    <xdr:ext cx="534377" cy="259045"/>
    <xdr:sp macro="" textlink="">
      <xdr:nvSpPr>
        <xdr:cNvPr id="435" name="テキスト ボックス 434">
          <a:extLst>
            <a:ext uri="{FF2B5EF4-FFF2-40B4-BE49-F238E27FC236}">
              <a16:creationId xmlns:a16="http://schemas.microsoft.com/office/drawing/2014/main" id="{B919E91F-B56D-43D3-BA6D-AFDEEB352823}"/>
            </a:ext>
          </a:extLst>
        </xdr:cNvPr>
        <xdr:cNvSpPr txBox="1"/>
      </xdr:nvSpPr>
      <xdr:spPr>
        <a:xfrm>
          <a:off x="7594111" y="1293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29660</xdr:rowOff>
    </xdr:from>
    <xdr:to>
      <xdr:col>36</xdr:col>
      <xdr:colOff>165100</xdr:colOff>
      <xdr:row>75</xdr:row>
      <xdr:rowOff>131260</xdr:rowOff>
    </xdr:to>
    <xdr:sp macro="" textlink="">
      <xdr:nvSpPr>
        <xdr:cNvPr id="436" name="楕円 435">
          <a:extLst>
            <a:ext uri="{FF2B5EF4-FFF2-40B4-BE49-F238E27FC236}">
              <a16:creationId xmlns:a16="http://schemas.microsoft.com/office/drawing/2014/main" id="{93DDECB2-6224-4CD2-A82A-3680AE96D8CE}"/>
            </a:ext>
          </a:extLst>
        </xdr:cNvPr>
        <xdr:cNvSpPr/>
      </xdr:nvSpPr>
      <xdr:spPr>
        <a:xfrm>
          <a:off x="6921500" y="1288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147787</xdr:rowOff>
    </xdr:from>
    <xdr:ext cx="534377" cy="259045"/>
    <xdr:sp macro="" textlink="">
      <xdr:nvSpPr>
        <xdr:cNvPr id="437" name="テキスト ボックス 436">
          <a:extLst>
            <a:ext uri="{FF2B5EF4-FFF2-40B4-BE49-F238E27FC236}">
              <a16:creationId xmlns:a16="http://schemas.microsoft.com/office/drawing/2014/main" id="{826D5BF8-346B-43E9-8C29-D5A84707F355}"/>
            </a:ext>
          </a:extLst>
        </xdr:cNvPr>
        <xdr:cNvSpPr txBox="1"/>
      </xdr:nvSpPr>
      <xdr:spPr>
        <a:xfrm>
          <a:off x="6705111" y="1266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D93BCE5E-1BD4-49EF-B421-BD21E6EEFD5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D8501E25-2B6D-40B7-BBAC-5593ED7A8A7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1B4D103A-400F-4F46-A31E-C100F10BD637}"/>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135BC7DA-4ADE-45DF-88EC-6E452D92C96D}"/>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3F559646-7512-4453-9B49-E163FDED5CC1}"/>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C97F6B-5EA3-4439-AE24-2793F6CB25FC}"/>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8917BCA-0939-4295-879D-AE4ED27CD71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405CDB4A-DB58-4201-BD41-751395AD608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F0D1B077-682B-44A1-A07B-F1741468ECC3}"/>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356C118D-83E4-4B1B-A401-80B582BC6615}"/>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AA80070-9556-42ED-8E97-E4DA22078A4D}"/>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A4F19D1A-A624-4EC3-A7BB-B1A7267AEB2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8EA608D7-7417-434B-AB54-642AF2FB9968}"/>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6CE83A40-336D-4905-98F9-C23CFCA3768E}"/>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C6030DCB-8CF3-4CD0-B3F8-893D397A326B}"/>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a:extLst>
            <a:ext uri="{FF2B5EF4-FFF2-40B4-BE49-F238E27FC236}">
              <a16:creationId xmlns:a16="http://schemas.microsoft.com/office/drawing/2014/main" id="{E8B3618F-5DAA-46BE-9CB5-D3A7E82BA822}"/>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87B4DFFA-3AE8-4279-B742-D08CBF0705AA}"/>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a:extLst>
            <a:ext uri="{FF2B5EF4-FFF2-40B4-BE49-F238E27FC236}">
              <a16:creationId xmlns:a16="http://schemas.microsoft.com/office/drawing/2014/main" id="{F9FA5DF2-D4AF-4C45-9B7A-437780EACEB9}"/>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4B8F7501-0411-40F4-98D3-4B5A853F6BEE}"/>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7" name="テキスト ボックス 456">
          <a:extLst>
            <a:ext uri="{FF2B5EF4-FFF2-40B4-BE49-F238E27FC236}">
              <a16:creationId xmlns:a16="http://schemas.microsoft.com/office/drawing/2014/main" id="{5C5C8AFF-0C00-4504-A388-532F61AA7CDB}"/>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11730294-564A-4BF1-BCC1-C5177BC4F7C2}"/>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F4DC73B7-B7A0-4C5D-9CCE-352DC41A264F}"/>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C585A65B-492B-4FF9-8331-9CEB96F026C2}"/>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56584</xdr:rowOff>
    </xdr:from>
    <xdr:to>
      <xdr:col>54</xdr:col>
      <xdr:colOff>189865</xdr:colOff>
      <xdr:row>98</xdr:row>
      <xdr:rowOff>137128</xdr:rowOff>
    </xdr:to>
    <xdr:cxnSp macro="">
      <xdr:nvCxnSpPr>
        <xdr:cNvPr id="461" name="直線コネクタ 460">
          <a:extLst>
            <a:ext uri="{FF2B5EF4-FFF2-40B4-BE49-F238E27FC236}">
              <a16:creationId xmlns:a16="http://schemas.microsoft.com/office/drawing/2014/main" id="{184BE09D-A971-4A7D-9F3E-59817D24CA65}"/>
            </a:ext>
          </a:extLst>
        </xdr:cNvPr>
        <xdr:cNvCxnSpPr/>
      </xdr:nvCxnSpPr>
      <xdr:spPr>
        <a:xfrm flipV="1">
          <a:off x="10475595" y="15487084"/>
          <a:ext cx="1270" cy="14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140955</xdr:rowOff>
    </xdr:from>
    <xdr:ext cx="469744" cy="259045"/>
    <xdr:sp macro="" textlink="">
      <xdr:nvSpPr>
        <xdr:cNvPr id="462" name="普通建設事業費 （ うち更新整備　）最小値テキスト">
          <a:extLst>
            <a:ext uri="{FF2B5EF4-FFF2-40B4-BE49-F238E27FC236}">
              <a16:creationId xmlns:a16="http://schemas.microsoft.com/office/drawing/2014/main" id="{B8AC0A79-B600-44E7-874E-C88EDAE7EBA9}"/>
            </a:ext>
          </a:extLst>
        </xdr:cNvPr>
        <xdr:cNvSpPr txBox="1"/>
      </xdr:nvSpPr>
      <xdr:spPr>
        <a:xfrm>
          <a:off x="10528300" y="1694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137128</xdr:rowOff>
    </xdr:from>
    <xdr:to>
      <xdr:col>55</xdr:col>
      <xdr:colOff>88900</xdr:colOff>
      <xdr:row>98</xdr:row>
      <xdr:rowOff>137128</xdr:rowOff>
    </xdr:to>
    <xdr:cxnSp macro="">
      <xdr:nvCxnSpPr>
        <xdr:cNvPr id="463" name="直線コネクタ 462">
          <a:extLst>
            <a:ext uri="{FF2B5EF4-FFF2-40B4-BE49-F238E27FC236}">
              <a16:creationId xmlns:a16="http://schemas.microsoft.com/office/drawing/2014/main" id="{31FCAA9F-E6E4-4A62-8102-84ACDF045AA4}"/>
            </a:ext>
          </a:extLst>
        </xdr:cNvPr>
        <xdr:cNvCxnSpPr/>
      </xdr:nvCxnSpPr>
      <xdr:spPr>
        <a:xfrm>
          <a:off x="10388600" y="1693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3261</xdr:rowOff>
    </xdr:from>
    <xdr:ext cx="534377" cy="259045"/>
    <xdr:sp macro="" textlink="">
      <xdr:nvSpPr>
        <xdr:cNvPr id="464" name="普通建設事業費 （ うち更新整備　）最大値テキスト">
          <a:extLst>
            <a:ext uri="{FF2B5EF4-FFF2-40B4-BE49-F238E27FC236}">
              <a16:creationId xmlns:a16="http://schemas.microsoft.com/office/drawing/2014/main" id="{E830688A-2D25-49BA-9328-CDAC4434F950}"/>
            </a:ext>
          </a:extLst>
        </xdr:cNvPr>
        <xdr:cNvSpPr txBox="1"/>
      </xdr:nvSpPr>
      <xdr:spPr>
        <a:xfrm>
          <a:off x="10528300" y="15262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56584</xdr:rowOff>
    </xdr:from>
    <xdr:to>
      <xdr:col>55</xdr:col>
      <xdr:colOff>88900</xdr:colOff>
      <xdr:row>90</xdr:row>
      <xdr:rowOff>56584</xdr:rowOff>
    </xdr:to>
    <xdr:cxnSp macro="">
      <xdr:nvCxnSpPr>
        <xdr:cNvPr id="465" name="直線コネクタ 464">
          <a:extLst>
            <a:ext uri="{FF2B5EF4-FFF2-40B4-BE49-F238E27FC236}">
              <a16:creationId xmlns:a16="http://schemas.microsoft.com/office/drawing/2014/main" id="{0E8B2531-95E7-4551-8CDF-B3504DB65DB7}"/>
            </a:ext>
          </a:extLst>
        </xdr:cNvPr>
        <xdr:cNvCxnSpPr/>
      </xdr:nvCxnSpPr>
      <xdr:spPr>
        <a:xfrm>
          <a:off x="10388600" y="15487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117945</xdr:rowOff>
    </xdr:from>
    <xdr:to>
      <xdr:col>55</xdr:col>
      <xdr:colOff>0</xdr:colOff>
      <xdr:row>94</xdr:row>
      <xdr:rowOff>129508</xdr:rowOff>
    </xdr:to>
    <xdr:cxnSp macro="">
      <xdr:nvCxnSpPr>
        <xdr:cNvPr id="466" name="直線コネクタ 465">
          <a:extLst>
            <a:ext uri="{FF2B5EF4-FFF2-40B4-BE49-F238E27FC236}">
              <a16:creationId xmlns:a16="http://schemas.microsoft.com/office/drawing/2014/main" id="{188E2139-BD3D-4F73-B097-758A02A1E931}"/>
            </a:ext>
          </a:extLst>
        </xdr:cNvPr>
        <xdr:cNvCxnSpPr/>
      </xdr:nvCxnSpPr>
      <xdr:spPr>
        <a:xfrm flipV="1">
          <a:off x="9639300" y="16234245"/>
          <a:ext cx="838200" cy="1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114552</xdr:rowOff>
    </xdr:from>
    <xdr:ext cx="534377" cy="259045"/>
    <xdr:sp macro="" textlink="">
      <xdr:nvSpPr>
        <xdr:cNvPr id="467" name="普通建設事業費 （ うち更新整備　）平均値テキスト">
          <a:extLst>
            <a:ext uri="{FF2B5EF4-FFF2-40B4-BE49-F238E27FC236}">
              <a16:creationId xmlns:a16="http://schemas.microsoft.com/office/drawing/2014/main" id="{6C29866F-3B1D-47C9-9FA8-251F2C5AD2C6}"/>
            </a:ext>
          </a:extLst>
        </xdr:cNvPr>
        <xdr:cNvSpPr txBox="1"/>
      </xdr:nvSpPr>
      <xdr:spPr>
        <a:xfrm>
          <a:off x="10528300" y="16402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136125</xdr:rowOff>
    </xdr:from>
    <xdr:to>
      <xdr:col>55</xdr:col>
      <xdr:colOff>50800</xdr:colOff>
      <xdr:row>96</xdr:row>
      <xdr:rowOff>66275</xdr:rowOff>
    </xdr:to>
    <xdr:sp macro="" textlink="">
      <xdr:nvSpPr>
        <xdr:cNvPr id="468" name="フローチャート: 判断 467">
          <a:extLst>
            <a:ext uri="{FF2B5EF4-FFF2-40B4-BE49-F238E27FC236}">
              <a16:creationId xmlns:a16="http://schemas.microsoft.com/office/drawing/2014/main" id="{B8D8E0C6-E324-4D27-81E3-F5487F216CE5}"/>
            </a:ext>
          </a:extLst>
        </xdr:cNvPr>
        <xdr:cNvSpPr/>
      </xdr:nvSpPr>
      <xdr:spPr>
        <a:xfrm>
          <a:off x="10426700" y="1642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108934</xdr:rowOff>
    </xdr:from>
    <xdr:to>
      <xdr:col>50</xdr:col>
      <xdr:colOff>114300</xdr:colOff>
      <xdr:row>94</xdr:row>
      <xdr:rowOff>129508</xdr:rowOff>
    </xdr:to>
    <xdr:cxnSp macro="">
      <xdr:nvCxnSpPr>
        <xdr:cNvPr id="469" name="直線コネクタ 468">
          <a:extLst>
            <a:ext uri="{FF2B5EF4-FFF2-40B4-BE49-F238E27FC236}">
              <a16:creationId xmlns:a16="http://schemas.microsoft.com/office/drawing/2014/main" id="{B2E1F3F4-E69A-43A6-955B-DBCC883ABB35}"/>
            </a:ext>
          </a:extLst>
        </xdr:cNvPr>
        <xdr:cNvCxnSpPr/>
      </xdr:nvCxnSpPr>
      <xdr:spPr>
        <a:xfrm>
          <a:off x="8750300" y="162252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13081</xdr:rowOff>
    </xdr:from>
    <xdr:to>
      <xdr:col>50</xdr:col>
      <xdr:colOff>165100</xdr:colOff>
      <xdr:row>96</xdr:row>
      <xdr:rowOff>114681</xdr:rowOff>
    </xdr:to>
    <xdr:sp macro="" textlink="">
      <xdr:nvSpPr>
        <xdr:cNvPr id="470" name="フローチャート: 判断 469">
          <a:extLst>
            <a:ext uri="{FF2B5EF4-FFF2-40B4-BE49-F238E27FC236}">
              <a16:creationId xmlns:a16="http://schemas.microsoft.com/office/drawing/2014/main" id="{679319E0-8600-4848-A922-CA65D834E171}"/>
            </a:ext>
          </a:extLst>
        </xdr:cNvPr>
        <xdr:cNvSpPr/>
      </xdr:nvSpPr>
      <xdr:spPr>
        <a:xfrm>
          <a:off x="9588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105808</xdr:rowOff>
    </xdr:from>
    <xdr:ext cx="534377" cy="259045"/>
    <xdr:sp macro="" textlink="">
      <xdr:nvSpPr>
        <xdr:cNvPr id="471" name="テキスト ボックス 470">
          <a:extLst>
            <a:ext uri="{FF2B5EF4-FFF2-40B4-BE49-F238E27FC236}">
              <a16:creationId xmlns:a16="http://schemas.microsoft.com/office/drawing/2014/main" id="{7F858FCE-ADE0-4F23-B2DE-4D851870BBC4}"/>
            </a:ext>
          </a:extLst>
        </xdr:cNvPr>
        <xdr:cNvSpPr txBox="1"/>
      </xdr:nvSpPr>
      <xdr:spPr>
        <a:xfrm>
          <a:off x="9372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108934</xdr:rowOff>
    </xdr:from>
    <xdr:to>
      <xdr:col>45</xdr:col>
      <xdr:colOff>177800</xdr:colOff>
      <xdr:row>95</xdr:row>
      <xdr:rowOff>23915</xdr:rowOff>
    </xdr:to>
    <xdr:cxnSp macro="">
      <xdr:nvCxnSpPr>
        <xdr:cNvPr id="472" name="直線コネクタ 471">
          <a:extLst>
            <a:ext uri="{FF2B5EF4-FFF2-40B4-BE49-F238E27FC236}">
              <a16:creationId xmlns:a16="http://schemas.microsoft.com/office/drawing/2014/main" id="{F8FE4A9C-DC33-4377-A62B-6BBF587F991C}"/>
            </a:ext>
          </a:extLst>
        </xdr:cNvPr>
        <xdr:cNvCxnSpPr/>
      </xdr:nvCxnSpPr>
      <xdr:spPr>
        <a:xfrm flipV="1">
          <a:off x="7861300" y="16225234"/>
          <a:ext cx="889000" cy="86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32493</xdr:rowOff>
    </xdr:from>
    <xdr:to>
      <xdr:col>46</xdr:col>
      <xdr:colOff>38100</xdr:colOff>
      <xdr:row>96</xdr:row>
      <xdr:rowOff>134093</xdr:rowOff>
    </xdr:to>
    <xdr:sp macro="" textlink="">
      <xdr:nvSpPr>
        <xdr:cNvPr id="473" name="フローチャート: 判断 472">
          <a:extLst>
            <a:ext uri="{FF2B5EF4-FFF2-40B4-BE49-F238E27FC236}">
              <a16:creationId xmlns:a16="http://schemas.microsoft.com/office/drawing/2014/main" id="{63794622-69E0-424F-BBB6-A9443BE1C5C0}"/>
            </a:ext>
          </a:extLst>
        </xdr:cNvPr>
        <xdr:cNvSpPr/>
      </xdr:nvSpPr>
      <xdr:spPr>
        <a:xfrm>
          <a:off x="8699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125220</xdr:rowOff>
    </xdr:from>
    <xdr:ext cx="534377" cy="259045"/>
    <xdr:sp macro="" textlink="">
      <xdr:nvSpPr>
        <xdr:cNvPr id="474" name="テキスト ボックス 473">
          <a:extLst>
            <a:ext uri="{FF2B5EF4-FFF2-40B4-BE49-F238E27FC236}">
              <a16:creationId xmlns:a16="http://schemas.microsoft.com/office/drawing/2014/main" id="{14BDC082-BC88-4FE5-910F-79F826EC3AAC}"/>
            </a:ext>
          </a:extLst>
        </xdr:cNvPr>
        <xdr:cNvSpPr txBox="1"/>
      </xdr:nvSpPr>
      <xdr:spPr>
        <a:xfrm>
          <a:off x="8483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23915</xdr:rowOff>
    </xdr:from>
    <xdr:to>
      <xdr:col>41</xdr:col>
      <xdr:colOff>50800</xdr:colOff>
      <xdr:row>95</xdr:row>
      <xdr:rowOff>108096</xdr:rowOff>
    </xdr:to>
    <xdr:cxnSp macro="">
      <xdr:nvCxnSpPr>
        <xdr:cNvPr id="475" name="直線コネクタ 474">
          <a:extLst>
            <a:ext uri="{FF2B5EF4-FFF2-40B4-BE49-F238E27FC236}">
              <a16:creationId xmlns:a16="http://schemas.microsoft.com/office/drawing/2014/main" id="{57528344-DC6F-4EBE-9229-FB075C3F215C}"/>
            </a:ext>
          </a:extLst>
        </xdr:cNvPr>
        <xdr:cNvCxnSpPr/>
      </xdr:nvCxnSpPr>
      <xdr:spPr>
        <a:xfrm flipV="1">
          <a:off x="6972300" y="16311665"/>
          <a:ext cx="889000" cy="8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69241</xdr:rowOff>
    </xdr:from>
    <xdr:to>
      <xdr:col>41</xdr:col>
      <xdr:colOff>101600</xdr:colOff>
      <xdr:row>96</xdr:row>
      <xdr:rowOff>170841</xdr:rowOff>
    </xdr:to>
    <xdr:sp macro="" textlink="">
      <xdr:nvSpPr>
        <xdr:cNvPr id="476" name="フローチャート: 判断 475">
          <a:extLst>
            <a:ext uri="{FF2B5EF4-FFF2-40B4-BE49-F238E27FC236}">
              <a16:creationId xmlns:a16="http://schemas.microsoft.com/office/drawing/2014/main" id="{5BD4F10F-A09F-4E4E-B69C-B04223657C34}"/>
            </a:ext>
          </a:extLst>
        </xdr:cNvPr>
        <xdr:cNvSpPr/>
      </xdr:nvSpPr>
      <xdr:spPr>
        <a:xfrm>
          <a:off x="7810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161968</xdr:rowOff>
    </xdr:from>
    <xdr:ext cx="534377" cy="259045"/>
    <xdr:sp macro="" textlink="">
      <xdr:nvSpPr>
        <xdr:cNvPr id="477" name="テキスト ボックス 476">
          <a:extLst>
            <a:ext uri="{FF2B5EF4-FFF2-40B4-BE49-F238E27FC236}">
              <a16:creationId xmlns:a16="http://schemas.microsoft.com/office/drawing/2014/main" id="{FFF6E38F-E6C3-4632-BF5B-0ADEAA1D3DB5}"/>
            </a:ext>
          </a:extLst>
        </xdr:cNvPr>
        <xdr:cNvSpPr txBox="1"/>
      </xdr:nvSpPr>
      <xdr:spPr>
        <a:xfrm>
          <a:off x="7594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76175</xdr:rowOff>
    </xdr:from>
    <xdr:to>
      <xdr:col>36</xdr:col>
      <xdr:colOff>165100</xdr:colOff>
      <xdr:row>97</xdr:row>
      <xdr:rowOff>6325</xdr:rowOff>
    </xdr:to>
    <xdr:sp macro="" textlink="">
      <xdr:nvSpPr>
        <xdr:cNvPr id="478" name="フローチャート: 判断 477">
          <a:extLst>
            <a:ext uri="{FF2B5EF4-FFF2-40B4-BE49-F238E27FC236}">
              <a16:creationId xmlns:a16="http://schemas.microsoft.com/office/drawing/2014/main" id="{A18760D6-44DD-44D0-82CC-1A03225D8CE9}"/>
            </a:ext>
          </a:extLst>
        </xdr:cNvPr>
        <xdr:cNvSpPr/>
      </xdr:nvSpPr>
      <xdr:spPr>
        <a:xfrm>
          <a:off x="6921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168902</xdr:rowOff>
    </xdr:from>
    <xdr:ext cx="534377" cy="259045"/>
    <xdr:sp macro="" textlink="">
      <xdr:nvSpPr>
        <xdr:cNvPr id="479" name="テキスト ボックス 478">
          <a:extLst>
            <a:ext uri="{FF2B5EF4-FFF2-40B4-BE49-F238E27FC236}">
              <a16:creationId xmlns:a16="http://schemas.microsoft.com/office/drawing/2014/main" id="{B409D892-D3C7-4D44-AA04-D249CAA83FDA}"/>
            </a:ext>
          </a:extLst>
        </xdr:cNvPr>
        <xdr:cNvSpPr txBox="1"/>
      </xdr:nvSpPr>
      <xdr:spPr>
        <a:xfrm>
          <a:off x="6705111" y="1662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B497F98-CD3F-4758-A63E-2842141498B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27A01D25-D2D0-4E52-88FD-9A5D354DC6E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D6A6EA85-A0E8-4FED-A3B9-F54086FAFED9}"/>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F61C5402-5AE5-477A-BF21-C3F39C08ABAC}"/>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C76A5B4B-080C-4D97-8FC0-366261563DAA}"/>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67145</xdr:rowOff>
    </xdr:from>
    <xdr:to>
      <xdr:col>55</xdr:col>
      <xdr:colOff>50800</xdr:colOff>
      <xdr:row>94</xdr:row>
      <xdr:rowOff>168745</xdr:rowOff>
    </xdr:to>
    <xdr:sp macro="" textlink="">
      <xdr:nvSpPr>
        <xdr:cNvPr id="485" name="楕円 484">
          <a:extLst>
            <a:ext uri="{FF2B5EF4-FFF2-40B4-BE49-F238E27FC236}">
              <a16:creationId xmlns:a16="http://schemas.microsoft.com/office/drawing/2014/main" id="{387A6CB3-353B-49E4-9B06-3C171F07C37E}"/>
            </a:ext>
          </a:extLst>
        </xdr:cNvPr>
        <xdr:cNvSpPr/>
      </xdr:nvSpPr>
      <xdr:spPr>
        <a:xfrm>
          <a:off x="10426700" y="1618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90022</xdr:rowOff>
    </xdr:from>
    <xdr:ext cx="534377" cy="259045"/>
    <xdr:sp macro="" textlink="">
      <xdr:nvSpPr>
        <xdr:cNvPr id="486" name="普通建設事業費 （ うち更新整備　）該当値テキスト">
          <a:extLst>
            <a:ext uri="{FF2B5EF4-FFF2-40B4-BE49-F238E27FC236}">
              <a16:creationId xmlns:a16="http://schemas.microsoft.com/office/drawing/2014/main" id="{CD3503CF-7171-4492-B9FB-DEDAE31BE1D5}"/>
            </a:ext>
          </a:extLst>
        </xdr:cNvPr>
        <xdr:cNvSpPr txBox="1"/>
      </xdr:nvSpPr>
      <xdr:spPr>
        <a:xfrm>
          <a:off x="10528300" y="1603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78708</xdr:rowOff>
    </xdr:from>
    <xdr:to>
      <xdr:col>50</xdr:col>
      <xdr:colOff>165100</xdr:colOff>
      <xdr:row>95</xdr:row>
      <xdr:rowOff>8858</xdr:rowOff>
    </xdr:to>
    <xdr:sp macro="" textlink="">
      <xdr:nvSpPr>
        <xdr:cNvPr id="487" name="楕円 486">
          <a:extLst>
            <a:ext uri="{FF2B5EF4-FFF2-40B4-BE49-F238E27FC236}">
              <a16:creationId xmlns:a16="http://schemas.microsoft.com/office/drawing/2014/main" id="{A04CBC1E-EBE4-43E1-8FE4-634048BF82EB}"/>
            </a:ext>
          </a:extLst>
        </xdr:cNvPr>
        <xdr:cNvSpPr/>
      </xdr:nvSpPr>
      <xdr:spPr>
        <a:xfrm>
          <a:off x="9588500" y="161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25385</xdr:rowOff>
    </xdr:from>
    <xdr:ext cx="534377" cy="259045"/>
    <xdr:sp macro="" textlink="">
      <xdr:nvSpPr>
        <xdr:cNvPr id="488" name="テキスト ボックス 487">
          <a:extLst>
            <a:ext uri="{FF2B5EF4-FFF2-40B4-BE49-F238E27FC236}">
              <a16:creationId xmlns:a16="http://schemas.microsoft.com/office/drawing/2014/main" id="{E1006C51-077D-4C51-B8BF-D5065B90AFE4}"/>
            </a:ext>
          </a:extLst>
        </xdr:cNvPr>
        <xdr:cNvSpPr txBox="1"/>
      </xdr:nvSpPr>
      <xdr:spPr>
        <a:xfrm>
          <a:off x="9372111" y="159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58134</xdr:rowOff>
    </xdr:from>
    <xdr:to>
      <xdr:col>46</xdr:col>
      <xdr:colOff>38100</xdr:colOff>
      <xdr:row>94</xdr:row>
      <xdr:rowOff>159734</xdr:rowOff>
    </xdr:to>
    <xdr:sp macro="" textlink="">
      <xdr:nvSpPr>
        <xdr:cNvPr id="489" name="楕円 488">
          <a:extLst>
            <a:ext uri="{FF2B5EF4-FFF2-40B4-BE49-F238E27FC236}">
              <a16:creationId xmlns:a16="http://schemas.microsoft.com/office/drawing/2014/main" id="{CA31F779-AC7F-4321-9568-E0ADF9F46813}"/>
            </a:ext>
          </a:extLst>
        </xdr:cNvPr>
        <xdr:cNvSpPr/>
      </xdr:nvSpPr>
      <xdr:spPr>
        <a:xfrm>
          <a:off x="8699500" y="1617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4811</xdr:rowOff>
    </xdr:from>
    <xdr:ext cx="534377" cy="259045"/>
    <xdr:sp macro="" textlink="">
      <xdr:nvSpPr>
        <xdr:cNvPr id="490" name="テキスト ボックス 489">
          <a:extLst>
            <a:ext uri="{FF2B5EF4-FFF2-40B4-BE49-F238E27FC236}">
              <a16:creationId xmlns:a16="http://schemas.microsoft.com/office/drawing/2014/main" id="{1B06FAFF-371E-4DC7-BA98-14B730C1AAE0}"/>
            </a:ext>
          </a:extLst>
        </xdr:cNvPr>
        <xdr:cNvSpPr txBox="1"/>
      </xdr:nvSpPr>
      <xdr:spPr>
        <a:xfrm>
          <a:off x="8483111" y="1594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144565</xdr:rowOff>
    </xdr:from>
    <xdr:to>
      <xdr:col>41</xdr:col>
      <xdr:colOff>101600</xdr:colOff>
      <xdr:row>95</xdr:row>
      <xdr:rowOff>74715</xdr:rowOff>
    </xdr:to>
    <xdr:sp macro="" textlink="">
      <xdr:nvSpPr>
        <xdr:cNvPr id="491" name="楕円 490">
          <a:extLst>
            <a:ext uri="{FF2B5EF4-FFF2-40B4-BE49-F238E27FC236}">
              <a16:creationId xmlns:a16="http://schemas.microsoft.com/office/drawing/2014/main" id="{5807287C-E7C8-455F-8EA1-6D079D51E946}"/>
            </a:ext>
          </a:extLst>
        </xdr:cNvPr>
        <xdr:cNvSpPr/>
      </xdr:nvSpPr>
      <xdr:spPr>
        <a:xfrm>
          <a:off x="7810500" y="16260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91242</xdr:rowOff>
    </xdr:from>
    <xdr:ext cx="534377" cy="259045"/>
    <xdr:sp macro="" textlink="">
      <xdr:nvSpPr>
        <xdr:cNvPr id="492" name="テキスト ボックス 491">
          <a:extLst>
            <a:ext uri="{FF2B5EF4-FFF2-40B4-BE49-F238E27FC236}">
              <a16:creationId xmlns:a16="http://schemas.microsoft.com/office/drawing/2014/main" id="{ACAB51D0-CCD1-42D0-AEB0-B73A4780A5B1}"/>
            </a:ext>
          </a:extLst>
        </xdr:cNvPr>
        <xdr:cNvSpPr txBox="1"/>
      </xdr:nvSpPr>
      <xdr:spPr>
        <a:xfrm>
          <a:off x="7594111" y="1603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57296</xdr:rowOff>
    </xdr:from>
    <xdr:to>
      <xdr:col>36</xdr:col>
      <xdr:colOff>165100</xdr:colOff>
      <xdr:row>95</xdr:row>
      <xdr:rowOff>158896</xdr:rowOff>
    </xdr:to>
    <xdr:sp macro="" textlink="">
      <xdr:nvSpPr>
        <xdr:cNvPr id="493" name="楕円 492">
          <a:extLst>
            <a:ext uri="{FF2B5EF4-FFF2-40B4-BE49-F238E27FC236}">
              <a16:creationId xmlns:a16="http://schemas.microsoft.com/office/drawing/2014/main" id="{7AE0FD45-3F35-4192-98D7-7D3EEDBB2D32}"/>
            </a:ext>
          </a:extLst>
        </xdr:cNvPr>
        <xdr:cNvSpPr/>
      </xdr:nvSpPr>
      <xdr:spPr>
        <a:xfrm>
          <a:off x="6921500" y="163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3973</xdr:rowOff>
    </xdr:from>
    <xdr:ext cx="534377" cy="259045"/>
    <xdr:sp macro="" textlink="">
      <xdr:nvSpPr>
        <xdr:cNvPr id="494" name="テキスト ボックス 493">
          <a:extLst>
            <a:ext uri="{FF2B5EF4-FFF2-40B4-BE49-F238E27FC236}">
              <a16:creationId xmlns:a16="http://schemas.microsoft.com/office/drawing/2014/main" id="{95AF78EB-F581-4FC9-BBB9-49ECC2EB05FB}"/>
            </a:ext>
          </a:extLst>
        </xdr:cNvPr>
        <xdr:cNvSpPr txBox="1"/>
      </xdr:nvSpPr>
      <xdr:spPr>
        <a:xfrm>
          <a:off x="6705111" y="1612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7B644C9C-A356-4CAB-81FF-B06D7C689419}"/>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B65AABC5-E583-4045-82F8-14A64B19DCC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BBA8E1DE-717B-4FB1-8840-1D282A82139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C23CABC1-6BEE-49BF-B4E8-5C39AB3F0AF4}"/>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4C14B34-EEFA-417F-98C9-8765A4D2D315}"/>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81E8BEA-0DE5-43BA-8BBD-45392816CE0F}"/>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E62CC729-F676-48FB-9240-02717EA35136}"/>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C887EB90-0266-4402-A15C-04BFA683E746}"/>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BAD12203-687E-4181-AC33-958BAAE1963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A101082A-BDD2-49B4-9ABB-98CE440057AB}"/>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A7AB0DF9-6EE3-4873-B51C-931394760E1B}"/>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B4E3288F-3FF4-42B2-BD6E-A135841AC6E6}"/>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B5CA5280-2563-43A0-BA36-E2BB11C83F0F}"/>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653196BD-25BA-4221-9252-5CED5384BE65}"/>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DD74A4A9-0FAB-4AE9-A49E-2415CAED006A}"/>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6E9EBE12-EBD9-435D-9C3D-E505DA51301D}"/>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BF8BE702-DBF2-4E1F-A238-CF3171132D61}"/>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A72E91F3-7C62-4D4E-BD20-3205ACC3D81A}"/>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35905427-32D7-4FAC-A25D-6BADF4F353ED}"/>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95B69926-CA30-4BBE-9896-9E9BBAD94A7B}"/>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5D2B3B9E-5555-4382-90F3-40FB4843356C}"/>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40115363-5B38-4F1B-86C4-F6EE228175D6}"/>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9CBB5E72-BA05-4129-826D-45D737EEE383}"/>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D843A1E5-D772-4F96-B724-DED9B330C02B}"/>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E24A6036-F94E-4A81-B264-1F9FA03F6BD3}"/>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129315</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20B175A-F36A-4A52-9D5D-E32F145ABBD9}"/>
            </a:ext>
          </a:extLst>
        </xdr:cNvPr>
        <xdr:cNvCxnSpPr/>
      </xdr:nvCxnSpPr>
      <xdr:spPr>
        <a:xfrm flipV="1">
          <a:off x="16317595" y="5272815"/>
          <a:ext cx="1269" cy="1512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CDEED7DB-D7FD-4776-B240-F21AC3B9D2BA}"/>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D3E33FD9-71CD-4100-AE69-39E0F395469C}"/>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75992</xdr:rowOff>
    </xdr:from>
    <xdr:ext cx="534377" cy="259045"/>
    <xdr:sp macro="" textlink="">
      <xdr:nvSpPr>
        <xdr:cNvPr id="523" name="災害復旧事業費最大値テキスト">
          <a:extLst>
            <a:ext uri="{FF2B5EF4-FFF2-40B4-BE49-F238E27FC236}">
              <a16:creationId xmlns:a16="http://schemas.microsoft.com/office/drawing/2014/main" id="{FB47DFC6-41FA-430F-B31F-CC73B139533B}"/>
            </a:ext>
          </a:extLst>
        </xdr:cNvPr>
        <xdr:cNvSpPr txBox="1"/>
      </xdr:nvSpPr>
      <xdr:spPr>
        <a:xfrm>
          <a:off x="16370300" y="5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129315</xdr:rowOff>
    </xdr:from>
    <xdr:to>
      <xdr:col>86</xdr:col>
      <xdr:colOff>25400</xdr:colOff>
      <xdr:row>30</xdr:row>
      <xdr:rowOff>129315</xdr:rowOff>
    </xdr:to>
    <xdr:cxnSp macro="">
      <xdr:nvCxnSpPr>
        <xdr:cNvPr id="524" name="直線コネクタ 523">
          <a:extLst>
            <a:ext uri="{FF2B5EF4-FFF2-40B4-BE49-F238E27FC236}">
              <a16:creationId xmlns:a16="http://schemas.microsoft.com/office/drawing/2014/main" id="{E3CDAAE6-0A4A-4EF4-8C00-A319AC5A9A4D}"/>
            </a:ext>
          </a:extLst>
        </xdr:cNvPr>
        <xdr:cNvCxnSpPr/>
      </xdr:nvCxnSpPr>
      <xdr:spPr>
        <a:xfrm>
          <a:off x="16230600" y="5272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54F9388C-140A-443D-8F3F-A8BD2D2924CA}"/>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158183</xdr:rowOff>
    </xdr:from>
    <xdr:ext cx="469744" cy="259045"/>
    <xdr:sp macro="" textlink="">
      <xdr:nvSpPr>
        <xdr:cNvPr id="526" name="災害復旧事業費平均値テキスト">
          <a:extLst>
            <a:ext uri="{FF2B5EF4-FFF2-40B4-BE49-F238E27FC236}">
              <a16:creationId xmlns:a16="http://schemas.microsoft.com/office/drawing/2014/main" id="{F11C65CB-541F-4BF2-A108-4492ECBA5DF7}"/>
            </a:ext>
          </a:extLst>
        </xdr:cNvPr>
        <xdr:cNvSpPr txBox="1"/>
      </xdr:nvSpPr>
      <xdr:spPr>
        <a:xfrm>
          <a:off x="16370300" y="65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135306</xdr:rowOff>
    </xdr:from>
    <xdr:to>
      <xdr:col>85</xdr:col>
      <xdr:colOff>177800</xdr:colOff>
      <xdr:row>39</xdr:row>
      <xdr:rowOff>65456</xdr:rowOff>
    </xdr:to>
    <xdr:sp macro="" textlink="">
      <xdr:nvSpPr>
        <xdr:cNvPr id="527" name="フローチャート: 判断 526">
          <a:extLst>
            <a:ext uri="{FF2B5EF4-FFF2-40B4-BE49-F238E27FC236}">
              <a16:creationId xmlns:a16="http://schemas.microsoft.com/office/drawing/2014/main" id="{F4E3BE82-D75A-4DF6-9828-34F696978A08}"/>
            </a:ext>
          </a:extLst>
        </xdr:cNvPr>
        <xdr:cNvSpPr/>
      </xdr:nvSpPr>
      <xdr:spPr>
        <a:xfrm>
          <a:off x="16268700" y="66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93686</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67A1907D-4969-4EA6-AC47-09A6F101D115}"/>
            </a:ext>
          </a:extLst>
        </xdr:cNvPr>
        <xdr:cNvCxnSpPr/>
      </xdr:nvCxnSpPr>
      <xdr:spPr>
        <a:xfrm>
          <a:off x="14592300" y="6780236"/>
          <a:ext cx="889000" cy="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149512</xdr:rowOff>
    </xdr:from>
    <xdr:to>
      <xdr:col>81</xdr:col>
      <xdr:colOff>101600</xdr:colOff>
      <xdr:row>39</xdr:row>
      <xdr:rowOff>79662</xdr:rowOff>
    </xdr:to>
    <xdr:sp macro="" textlink="">
      <xdr:nvSpPr>
        <xdr:cNvPr id="529" name="フローチャート: 判断 528">
          <a:extLst>
            <a:ext uri="{FF2B5EF4-FFF2-40B4-BE49-F238E27FC236}">
              <a16:creationId xmlns:a16="http://schemas.microsoft.com/office/drawing/2014/main" id="{BDE711D3-9EE8-4CDB-AA01-B82119A611D5}"/>
            </a:ext>
          </a:extLst>
        </xdr:cNvPr>
        <xdr:cNvSpPr/>
      </xdr:nvSpPr>
      <xdr:spPr>
        <a:xfrm>
          <a:off x="15430500" y="666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96189</xdr:rowOff>
    </xdr:from>
    <xdr:ext cx="469744" cy="259045"/>
    <xdr:sp macro="" textlink="">
      <xdr:nvSpPr>
        <xdr:cNvPr id="530" name="テキスト ボックス 529">
          <a:extLst>
            <a:ext uri="{FF2B5EF4-FFF2-40B4-BE49-F238E27FC236}">
              <a16:creationId xmlns:a16="http://schemas.microsoft.com/office/drawing/2014/main" id="{9193BAF0-8F30-4FE5-9332-CC5D1057A1C5}"/>
            </a:ext>
          </a:extLst>
        </xdr:cNvPr>
        <xdr:cNvSpPr txBox="1"/>
      </xdr:nvSpPr>
      <xdr:spPr>
        <a:xfrm>
          <a:off x="15246428" y="643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93686</xdr:rowOff>
    </xdr:from>
    <xdr:to>
      <xdr:col>76</xdr:col>
      <xdr:colOff>114300</xdr:colOff>
      <xdr:row>39</xdr:row>
      <xdr:rowOff>96396</xdr:rowOff>
    </xdr:to>
    <xdr:cxnSp macro="">
      <xdr:nvCxnSpPr>
        <xdr:cNvPr id="531" name="直線コネクタ 530">
          <a:extLst>
            <a:ext uri="{FF2B5EF4-FFF2-40B4-BE49-F238E27FC236}">
              <a16:creationId xmlns:a16="http://schemas.microsoft.com/office/drawing/2014/main" id="{25E0B5E1-89B6-4007-B447-83C9B6D1442C}"/>
            </a:ext>
          </a:extLst>
        </xdr:cNvPr>
        <xdr:cNvCxnSpPr/>
      </xdr:nvCxnSpPr>
      <xdr:spPr>
        <a:xfrm flipV="1">
          <a:off x="13703300" y="6780236"/>
          <a:ext cx="889000" cy="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3044</xdr:rowOff>
    </xdr:from>
    <xdr:to>
      <xdr:col>76</xdr:col>
      <xdr:colOff>165100</xdr:colOff>
      <xdr:row>39</xdr:row>
      <xdr:rowOff>104644</xdr:rowOff>
    </xdr:to>
    <xdr:sp macro="" textlink="">
      <xdr:nvSpPr>
        <xdr:cNvPr id="532" name="フローチャート: 判断 531">
          <a:extLst>
            <a:ext uri="{FF2B5EF4-FFF2-40B4-BE49-F238E27FC236}">
              <a16:creationId xmlns:a16="http://schemas.microsoft.com/office/drawing/2014/main" id="{7780573D-E3F9-42E4-875E-4F256DB747FF}"/>
            </a:ext>
          </a:extLst>
        </xdr:cNvPr>
        <xdr:cNvSpPr/>
      </xdr:nvSpPr>
      <xdr:spPr>
        <a:xfrm>
          <a:off x="145415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121171</xdr:rowOff>
    </xdr:from>
    <xdr:ext cx="469744" cy="259045"/>
    <xdr:sp macro="" textlink="">
      <xdr:nvSpPr>
        <xdr:cNvPr id="533" name="テキスト ボックス 532">
          <a:extLst>
            <a:ext uri="{FF2B5EF4-FFF2-40B4-BE49-F238E27FC236}">
              <a16:creationId xmlns:a16="http://schemas.microsoft.com/office/drawing/2014/main" id="{8DB95D50-56F0-48D2-B694-C594A1E01A6B}"/>
            </a:ext>
          </a:extLst>
        </xdr:cNvPr>
        <xdr:cNvSpPr txBox="1"/>
      </xdr:nvSpPr>
      <xdr:spPr>
        <a:xfrm>
          <a:off x="14357428" y="64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96396</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6B489CCF-B19B-45F8-8311-EB035F845293}"/>
            </a:ext>
          </a:extLst>
        </xdr:cNvPr>
        <xdr:cNvCxnSpPr/>
      </xdr:nvCxnSpPr>
      <xdr:spPr>
        <a:xfrm flipV="1">
          <a:off x="12814300" y="6782946"/>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3436</xdr:rowOff>
    </xdr:from>
    <xdr:to>
      <xdr:col>72</xdr:col>
      <xdr:colOff>38100</xdr:colOff>
      <xdr:row>39</xdr:row>
      <xdr:rowOff>105036</xdr:rowOff>
    </xdr:to>
    <xdr:sp macro="" textlink="">
      <xdr:nvSpPr>
        <xdr:cNvPr id="535" name="フローチャート: 判断 534">
          <a:extLst>
            <a:ext uri="{FF2B5EF4-FFF2-40B4-BE49-F238E27FC236}">
              <a16:creationId xmlns:a16="http://schemas.microsoft.com/office/drawing/2014/main" id="{9ED6A4E1-0622-406E-812E-052E7BF9CB79}"/>
            </a:ext>
          </a:extLst>
        </xdr:cNvPr>
        <xdr:cNvSpPr/>
      </xdr:nvSpPr>
      <xdr:spPr>
        <a:xfrm>
          <a:off x="13652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121563</xdr:rowOff>
    </xdr:from>
    <xdr:ext cx="469744" cy="259045"/>
    <xdr:sp macro="" textlink="">
      <xdr:nvSpPr>
        <xdr:cNvPr id="536" name="テキスト ボックス 535">
          <a:extLst>
            <a:ext uri="{FF2B5EF4-FFF2-40B4-BE49-F238E27FC236}">
              <a16:creationId xmlns:a16="http://schemas.microsoft.com/office/drawing/2014/main" id="{3EF19B03-6A90-4AD8-BB0B-7849B5FC7D76}"/>
            </a:ext>
          </a:extLst>
        </xdr:cNvPr>
        <xdr:cNvSpPr txBox="1"/>
      </xdr:nvSpPr>
      <xdr:spPr>
        <a:xfrm>
          <a:off x="13468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14507</xdr:rowOff>
    </xdr:from>
    <xdr:to>
      <xdr:col>67</xdr:col>
      <xdr:colOff>101600</xdr:colOff>
      <xdr:row>39</xdr:row>
      <xdr:rowOff>116107</xdr:rowOff>
    </xdr:to>
    <xdr:sp macro="" textlink="">
      <xdr:nvSpPr>
        <xdr:cNvPr id="537" name="フローチャート: 判断 536">
          <a:extLst>
            <a:ext uri="{FF2B5EF4-FFF2-40B4-BE49-F238E27FC236}">
              <a16:creationId xmlns:a16="http://schemas.microsoft.com/office/drawing/2014/main" id="{25DE0713-EE74-4BE9-B325-AD4D60ACFE5A}"/>
            </a:ext>
          </a:extLst>
        </xdr:cNvPr>
        <xdr:cNvSpPr/>
      </xdr:nvSpPr>
      <xdr:spPr>
        <a:xfrm>
          <a:off x="12763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132634</xdr:rowOff>
    </xdr:from>
    <xdr:ext cx="469744" cy="259045"/>
    <xdr:sp macro="" textlink="">
      <xdr:nvSpPr>
        <xdr:cNvPr id="538" name="テキスト ボックス 537">
          <a:extLst>
            <a:ext uri="{FF2B5EF4-FFF2-40B4-BE49-F238E27FC236}">
              <a16:creationId xmlns:a16="http://schemas.microsoft.com/office/drawing/2014/main" id="{61C03BF5-9025-48F0-AA65-7D460FF8BBC0}"/>
            </a:ext>
          </a:extLst>
        </xdr:cNvPr>
        <xdr:cNvSpPr txBox="1"/>
      </xdr:nvSpPr>
      <xdr:spPr>
        <a:xfrm>
          <a:off x="12579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7B6A7A86-8611-4625-AA85-A1A336643533}"/>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80BB8877-E415-4D25-957F-B8F09933DB0F}"/>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62F9575-E4BB-4C0A-AF57-10EFA4E03D0B}"/>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3E700028-6386-46CC-882D-E29EA9BA942F}"/>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B71E72B3-5510-4B13-960D-9BD5824C561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CE16CEEE-C707-47CA-BE01-EAAD83245351}"/>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D2608B49-7B9B-486C-B11E-1D3FBC3D66E1}"/>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9D6A0FDC-C647-4F2A-8A7B-778203C45FCC}"/>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F1EA646A-091A-431E-BC6C-A34CEECC9E57}"/>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42886</xdr:rowOff>
    </xdr:from>
    <xdr:to>
      <xdr:col>76</xdr:col>
      <xdr:colOff>165100</xdr:colOff>
      <xdr:row>39</xdr:row>
      <xdr:rowOff>144486</xdr:rowOff>
    </xdr:to>
    <xdr:sp macro="" textlink="">
      <xdr:nvSpPr>
        <xdr:cNvPr id="548" name="楕円 547">
          <a:extLst>
            <a:ext uri="{FF2B5EF4-FFF2-40B4-BE49-F238E27FC236}">
              <a16:creationId xmlns:a16="http://schemas.microsoft.com/office/drawing/2014/main" id="{95DA3F9A-3EB8-4D3C-B2C0-552AA4726E78}"/>
            </a:ext>
          </a:extLst>
        </xdr:cNvPr>
        <xdr:cNvSpPr/>
      </xdr:nvSpPr>
      <xdr:spPr>
        <a:xfrm>
          <a:off x="14541500" y="672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135613</xdr:rowOff>
    </xdr:from>
    <xdr:ext cx="378565" cy="259045"/>
    <xdr:sp macro="" textlink="">
      <xdr:nvSpPr>
        <xdr:cNvPr id="549" name="テキスト ボックス 548">
          <a:extLst>
            <a:ext uri="{FF2B5EF4-FFF2-40B4-BE49-F238E27FC236}">
              <a16:creationId xmlns:a16="http://schemas.microsoft.com/office/drawing/2014/main" id="{F5CCD8E4-28B8-4A43-9643-31722DB78CB3}"/>
            </a:ext>
          </a:extLst>
        </xdr:cNvPr>
        <xdr:cNvSpPr txBox="1"/>
      </xdr:nvSpPr>
      <xdr:spPr>
        <a:xfrm>
          <a:off x="14403017" y="6822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45596</xdr:rowOff>
    </xdr:from>
    <xdr:to>
      <xdr:col>72</xdr:col>
      <xdr:colOff>38100</xdr:colOff>
      <xdr:row>39</xdr:row>
      <xdr:rowOff>147196</xdr:rowOff>
    </xdr:to>
    <xdr:sp macro="" textlink="">
      <xdr:nvSpPr>
        <xdr:cNvPr id="550" name="楕円 549">
          <a:extLst>
            <a:ext uri="{FF2B5EF4-FFF2-40B4-BE49-F238E27FC236}">
              <a16:creationId xmlns:a16="http://schemas.microsoft.com/office/drawing/2014/main" id="{06E4E78B-F03F-470C-84C4-BBF5BF1BEEAC}"/>
            </a:ext>
          </a:extLst>
        </xdr:cNvPr>
        <xdr:cNvSpPr/>
      </xdr:nvSpPr>
      <xdr:spPr>
        <a:xfrm>
          <a:off x="13652500" y="673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138323</xdr:rowOff>
    </xdr:from>
    <xdr:ext cx="313932" cy="259045"/>
    <xdr:sp macro="" textlink="">
      <xdr:nvSpPr>
        <xdr:cNvPr id="551" name="テキスト ボックス 550">
          <a:extLst>
            <a:ext uri="{FF2B5EF4-FFF2-40B4-BE49-F238E27FC236}">
              <a16:creationId xmlns:a16="http://schemas.microsoft.com/office/drawing/2014/main" id="{7968717A-6C97-4C76-82B9-077EFA01B4EA}"/>
            </a:ext>
          </a:extLst>
        </xdr:cNvPr>
        <xdr:cNvSpPr txBox="1"/>
      </xdr:nvSpPr>
      <xdr:spPr>
        <a:xfrm>
          <a:off x="13546333" y="68248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63564C66-CB72-4F9D-A4D1-1C07984B4D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4FF81B42-69C4-4D56-A092-52E26CE308B2}"/>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6ABB4CCE-F0C4-4D09-A837-0B3835670445}"/>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C791283B-C7F5-4890-8F5F-57EF24CBE438}"/>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C13E3A5F-9CB6-4727-BF77-9E7D4BBBE54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DFF523B9-B8B2-4A0F-AE6D-F951A324AEE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BEDBA91-8F1C-47F8-8E7C-0C1AC3A585B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D3562AA0-5B5C-4F4A-B7F9-2D2F1157854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67C6BBFF-F963-4D4A-BDBA-EF00E2E7A87A}"/>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2CBCE456-DF16-4BA6-8EFB-7AA48432615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85AE5A97-E751-442F-A41E-9DF62A0DCF9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4EECE5D9-EE8F-43EF-9EBF-BD8ACBBBDAA3}"/>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75E475F8-9842-43F6-84B8-D2CAFA73ED72}"/>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4D964034-55B2-431F-8F8E-C1478ACE7CD3}"/>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F3B4FA70-E8EC-48FA-BF11-5BB699F7D22C}"/>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17C2CEFC-C50A-4B0B-AFDB-5EB2F571F647}"/>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ECA3F080-36FD-4F16-BF9B-59EAE6E47E2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84FD8A99-A3DA-417A-BA79-78CE6EC5E7E2}"/>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FDF3FD65-60C7-409F-8156-117247E80172}"/>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C1D380C2-3433-4787-9260-A1F6C8495727}"/>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160586CF-AF32-4039-8E39-07D09EA5323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E69EF561-6CA1-4FBD-8192-AA236259B8AE}"/>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CD6413C0-A653-4890-A6A2-ED5B005EF31F}"/>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A0442963-EA62-496C-B5A7-4E6659594A62}"/>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B711C6BE-EBA5-4472-871C-F8BF67AF9DF1}"/>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DAE36F0D-3042-45A7-8305-0755424E0EAA}"/>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F22904A9-A41C-4226-9522-2BE09FF5AE0B}"/>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44C1A0B6-5E9C-4409-BABE-F7CCA3DD7514}"/>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277B03FE-7155-4802-BD9B-D134C55B06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E765C0AD-EB27-45CB-88A0-E81098D1130C}"/>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4C30346F-E86B-4E3A-9F05-3A565DEF5BAF}"/>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C217D417-B1F8-4D13-8016-BEB993CAE624}"/>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25ADC5E3-0DFE-43A5-9958-1AB887DBD782}"/>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15BFA63E-E94C-4A59-9C88-D2EA4500344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9F69F5B0-EADF-4FE6-B700-A6764A06C2E3}"/>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BF1D2ECB-AAE0-4B8A-8D26-DED22F7E4DC4}"/>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74A0F28E-D16C-4493-B74B-D3125864DA76}"/>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60391D91-12F8-4DFB-A629-D5D066D99BF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530EF109-16A5-4077-818F-B1DA59C9DA6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3E15E984-818A-48D6-A037-E545017C4A5D}"/>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636A952A-2E5C-49CC-ADB1-2FC33ABA571B}"/>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D3419276-9AAB-469C-81B5-C7FA18628BBD}"/>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77F89BB-80B3-4D35-8887-B68DAC17391B}"/>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1442AEEC-B319-4136-98BD-64C875DDAC21}"/>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39B0CCD4-7F36-4A35-B1EB-9050C3D888D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DE2B3366-BC9A-41A0-B3FB-874B3E00EDB2}"/>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A5F1CAD4-2834-430C-B83C-E47ED0109699}"/>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4C2DA896-0785-4C97-9BD5-60171930C20D}"/>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8DE4EEE3-239B-4EBE-8B34-88E7B0325F5E}"/>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E5B3B9BD-F656-4832-9F04-16676453F2D4}"/>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F02D27BF-1A05-4449-BD07-4F266E8261C5}"/>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1C787071-5BB7-43F6-8C54-46B87B11EDF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3B1A56BD-8FCF-4670-9BE9-E4D7A48A041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C5174BB1-8447-422E-B35A-D121C1461E12}"/>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F39B4CED-6653-4D51-85D1-7B75DFF88341}"/>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890DC09F-8052-46F2-ABF8-95B14B5ADF24}"/>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95243504-9F78-4D8B-B6B9-2E9DDB7BF6C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96477B5E-EE66-4ED8-84E8-343C942252D3}"/>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A9EE0DFC-CBC3-493B-A1AF-9DEA2C538A88}"/>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4E53DE83-4FDF-4EF2-BEBC-4C0D9BAED7B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802A588C-4BF2-4F36-87CB-8B1EB4738E25}"/>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a:extLst>
            <a:ext uri="{FF2B5EF4-FFF2-40B4-BE49-F238E27FC236}">
              <a16:creationId xmlns:a16="http://schemas.microsoft.com/office/drawing/2014/main" id="{55F84F3B-95CE-4F47-9ED7-DF4DCD3849E3}"/>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4" name="直線コネクタ 613">
          <a:extLst>
            <a:ext uri="{FF2B5EF4-FFF2-40B4-BE49-F238E27FC236}">
              <a16:creationId xmlns:a16="http://schemas.microsoft.com/office/drawing/2014/main" id="{6425FF8B-2174-4EFB-B655-83D1B05C929A}"/>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5" name="テキスト ボックス 614">
          <a:extLst>
            <a:ext uri="{FF2B5EF4-FFF2-40B4-BE49-F238E27FC236}">
              <a16:creationId xmlns:a16="http://schemas.microsoft.com/office/drawing/2014/main" id="{558897EC-AF62-42E8-8E11-1D14C430BEED}"/>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6" name="直線コネクタ 615">
          <a:extLst>
            <a:ext uri="{FF2B5EF4-FFF2-40B4-BE49-F238E27FC236}">
              <a16:creationId xmlns:a16="http://schemas.microsoft.com/office/drawing/2014/main" id="{91126282-5512-4E79-9C90-CF55EA525385}"/>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7" name="テキスト ボックス 616">
          <a:extLst>
            <a:ext uri="{FF2B5EF4-FFF2-40B4-BE49-F238E27FC236}">
              <a16:creationId xmlns:a16="http://schemas.microsoft.com/office/drawing/2014/main" id="{C28A4A24-8449-4849-8FFB-65555B66AE44}"/>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8" name="直線コネクタ 617">
          <a:extLst>
            <a:ext uri="{FF2B5EF4-FFF2-40B4-BE49-F238E27FC236}">
              <a16:creationId xmlns:a16="http://schemas.microsoft.com/office/drawing/2014/main" id="{C4558C39-4C8C-48C2-BD30-DC970D6C3E65}"/>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9" name="テキスト ボックス 618">
          <a:extLst>
            <a:ext uri="{FF2B5EF4-FFF2-40B4-BE49-F238E27FC236}">
              <a16:creationId xmlns:a16="http://schemas.microsoft.com/office/drawing/2014/main" id="{EFFF9781-6DEE-439E-83CF-920EB692A3B7}"/>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7F10DB6D-97BF-4676-99A1-F7AB1BE61B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A2D485AC-1B6F-47DD-87ED-0821D201EBBA}"/>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22" name="直線コネクタ 621">
          <a:extLst>
            <a:ext uri="{FF2B5EF4-FFF2-40B4-BE49-F238E27FC236}">
              <a16:creationId xmlns:a16="http://schemas.microsoft.com/office/drawing/2014/main" id="{E7C4DE71-8A8A-488B-AA0C-BCE759A00E91}"/>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23" name="テキスト ボックス 622">
          <a:extLst>
            <a:ext uri="{FF2B5EF4-FFF2-40B4-BE49-F238E27FC236}">
              <a16:creationId xmlns:a16="http://schemas.microsoft.com/office/drawing/2014/main" id="{6618068D-8F6C-453C-9578-A195C9BAEEF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4" name="直線コネクタ 623">
          <a:extLst>
            <a:ext uri="{FF2B5EF4-FFF2-40B4-BE49-F238E27FC236}">
              <a16:creationId xmlns:a16="http://schemas.microsoft.com/office/drawing/2014/main" id="{83259BC1-A8AC-475F-A6AB-83375C8A1706}"/>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5" name="テキスト ボックス 624">
          <a:extLst>
            <a:ext uri="{FF2B5EF4-FFF2-40B4-BE49-F238E27FC236}">
              <a16:creationId xmlns:a16="http://schemas.microsoft.com/office/drawing/2014/main" id="{CA418E05-1B14-457A-8B2A-18E51814973E}"/>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6" name="直線コネクタ 625">
          <a:extLst>
            <a:ext uri="{FF2B5EF4-FFF2-40B4-BE49-F238E27FC236}">
              <a16:creationId xmlns:a16="http://schemas.microsoft.com/office/drawing/2014/main" id="{2346FB22-A97D-4F0F-8831-EC6D751B5086}"/>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7" name="テキスト ボックス 626">
          <a:extLst>
            <a:ext uri="{FF2B5EF4-FFF2-40B4-BE49-F238E27FC236}">
              <a16:creationId xmlns:a16="http://schemas.microsoft.com/office/drawing/2014/main" id="{2646F20B-3927-4602-9FB1-308000C84CCB}"/>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C03AB502-3904-417D-BADF-B924F604160D}"/>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69A2D912-6E3A-487F-851E-506BED3DFBB1}"/>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a:extLst>
            <a:ext uri="{FF2B5EF4-FFF2-40B4-BE49-F238E27FC236}">
              <a16:creationId xmlns:a16="http://schemas.microsoft.com/office/drawing/2014/main" id="{B14681E8-1EB3-4226-B796-0F24F51A5ECF}"/>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161417</xdr:rowOff>
    </xdr:from>
    <xdr:to>
      <xdr:col>85</xdr:col>
      <xdr:colOff>126364</xdr:colOff>
      <xdr:row>78</xdr:row>
      <xdr:rowOff>129099</xdr:rowOff>
    </xdr:to>
    <xdr:cxnSp macro="">
      <xdr:nvCxnSpPr>
        <xdr:cNvPr id="631" name="直線コネクタ 630">
          <a:extLst>
            <a:ext uri="{FF2B5EF4-FFF2-40B4-BE49-F238E27FC236}">
              <a16:creationId xmlns:a16="http://schemas.microsoft.com/office/drawing/2014/main" id="{EA423B00-E65C-4331-8357-5CD1AF3CDF03}"/>
            </a:ext>
          </a:extLst>
        </xdr:cNvPr>
        <xdr:cNvCxnSpPr/>
      </xdr:nvCxnSpPr>
      <xdr:spPr>
        <a:xfrm flipV="1">
          <a:off x="16317595" y="12162917"/>
          <a:ext cx="1269" cy="1339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132926</xdr:rowOff>
    </xdr:from>
    <xdr:ext cx="534377" cy="259045"/>
    <xdr:sp macro="" textlink="">
      <xdr:nvSpPr>
        <xdr:cNvPr id="632" name="公債費最小値テキスト">
          <a:extLst>
            <a:ext uri="{FF2B5EF4-FFF2-40B4-BE49-F238E27FC236}">
              <a16:creationId xmlns:a16="http://schemas.microsoft.com/office/drawing/2014/main" id="{11BD67A7-06B7-498B-BB66-84FCC1478350}"/>
            </a:ext>
          </a:extLst>
        </xdr:cNvPr>
        <xdr:cNvSpPr txBox="1"/>
      </xdr:nvSpPr>
      <xdr:spPr>
        <a:xfrm>
          <a:off x="16370300" y="1350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129099</xdr:rowOff>
    </xdr:from>
    <xdr:to>
      <xdr:col>86</xdr:col>
      <xdr:colOff>25400</xdr:colOff>
      <xdr:row>78</xdr:row>
      <xdr:rowOff>129099</xdr:rowOff>
    </xdr:to>
    <xdr:cxnSp macro="">
      <xdr:nvCxnSpPr>
        <xdr:cNvPr id="633" name="直線コネクタ 632">
          <a:extLst>
            <a:ext uri="{FF2B5EF4-FFF2-40B4-BE49-F238E27FC236}">
              <a16:creationId xmlns:a16="http://schemas.microsoft.com/office/drawing/2014/main" id="{C4365A28-1E64-4610-BEEF-58F22B233771}"/>
            </a:ext>
          </a:extLst>
        </xdr:cNvPr>
        <xdr:cNvCxnSpPr/>
      </xdr:nvCxnSpPr>
      <xdr:spPr>
        <a:xfrm>
          <a:off x="16230600" y="1350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108094</xdr:rowOff>
    </xdr:from>
    <xdr:ext cx="534377" cy="259045"/>
    <xdr:sp macro="" textlink="">
      <xdr:nvSpPr>
        <xdr:cNvPr id="634" name="公債費最大値テキスト">
          <a:extLst>
            <a:ext uri="{FF2B5EF4-FFF2-40B4-BE49-F238E27FC236}">
              <a16:creationId xmlns:a16="http://schemas.microsoft.com/office/drawing/2014/main" id="{589E794C-6019-4B95-8A55-FEC8CD5DBEBD}"/>
            </a:ext>
          </a:extLst>
        </xdr:cNvPr>
        <xdr:cNvSpPr txBox="1"/>
      </xdr:nvSpPr>
      <xdr:spPr>
        <a:xfrm>
          <a:off x="16370300" y="1193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161417</xdr:rowOff>
    </xdr:from>
    <xdr:to>
      <xdr:col>86</xdr:col>
      <xdr:colOff>25400</xdr:colOff>
      <xdr:row>70</xdr:row>
      <xdr:rowOff>161417</xdr:rowOff>
    </xdr:to>
    <xdr:cxnSp macro="">
      <xdr:nvCxnSpPr>
        <xdr:cNvPr id="635" name="直線コネクタ 634">
          <a:extLst>
            <a:ext uri="{FF2B5EF4-FFF2-40B4-BE49-F238E27FC236}">
              <a16:creationId xmlns:a16="http://schemas.microsoft.com/office/drawing/2014/main" id="{86ECAF54-2347-4FCE-95B0-EEA1D2EA1B10}"/>
            </a:ext>
          </a:extLst>
        </xdr:cNvPr>
        <xdr:cNvCxnSpPr/>
      </xdr:nvCxnSpPr>
      <xdr:spPr>
        <a:xfrm>
          <a:off x="16230600" y="121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163475</xdr:rowOff>
    </xdr:from>
    <xdr:to>
      <xdr:col>85</xdr:col>
      <xdr:colOff>127000</xdr:colOff>
      <xdr:row>75</xdr:row>
      <xdr:rowOff>40859</xdr:rowOff>
    </xdr:to>
    <xdr:cxnSp macro="">
      <xdr:nvCxnSpPr>
        <xdr:cNvPr id="636" name="直線コネクタ 635">
          <a:extLst>
            <a:ext uri="{FF2B5EF4-FFF2-40B4-BE49-F238E27FC236}">
              <a16:creationId xmlns:a16="http://schemas.microsoft.com/office/drawing/2014/main" id="{73C5A1BC-3B60-42C1-919C-FA3BCE1E27ED}"/>
            </a:ext>
          </a:extLst>
        </xdr:cNvPr>
        <xdr:cNvCxnSpPr/>
      </xdr:nvCxnSpPr>
      <xdr:spPr>
        <a:xfrm>
          <a:off x="15481300" y="12850775"/>
          <a:ext cx="838200" cy="4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141308</xdr:rowOff>
    </xdr:from>
    <xdr:ext cx="534377" cy="259045"/>
    <xdr:sp macro="" textlink="">
      <xdr:nvSpPr>
        <xdr:cNvPr id="637" name="公債費平均値テキスト">
          <a:extLst>
            <a:ext uri="{FF2B5EF4-FFF2-40B4-BE49-F238E27FC236}">
              <a16:creationId xmlns:a16="http://schemas.microsoft.com/office/drawing/2014/main" id="{61E52825-B8B4-4032-9E43-8894B6DC36C6}"/>
            </a:ext>
          </a:extLst>
        </xdr:cNvPr>
        <xdr:cNvSpPr txBox="1"/>
      </xdr:nvSpPr>
      <xdr:spPr>
        <a:xfrm>
          <a:off x="16370300" y="128286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162881</xdr:rowOff>
    </xdr:from>
    <xdr:to>
      <xdr:col>85</xdr:col>
      <xdr:colOff>177800</xdr:colOff>
      <xdr:row>75</xdr:row>
      <xdr:rowOff>93031</xdr:rowOff>
    </xdr:to>
    <xdr:sp macro="" textlink="">
      <xdr:nvSpPr>
        <xdr:cNvPr id="638" name="フローチャート: 判断 637">
          <a:extLst>
            <a:ext uri="{FF2B5EF4-FFF2-40B4-BE49-F238E27FC236}">
              <a16:creationId xmlns:a16="http://schemas.microsoft.com/office/drawing/2014/main" id="{C3DDDEC4-E022-4F26-95BE-6F7ABC36975A}"/>
            </a:ext>
          </a:extLst>
        </xdr:cNvPr>
        <xdr:cNvSpPr/>
      </xdr:nvSpPr>
      <xdr:spPr>
        <a:xfrm>
          <a:off x="162687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151158</xdr:rowOff>
    </xdr:from>
    <xdr:to>
      <xdr:col>81</xdr:col>
      <xdr:colOff>50800</xdr:colOff>
      <xdr:row>74</xdr:row>
      <xdr:rowOff>163475</xdr:rowOff>
    </xdr:to>
    <xdr:cxnSp macro="">
      <xdr:nvCxnSpPr>
        <xdr:cNvPr id="639" name="直線コネクタ 638">
          <a:extLst>
            <a:ext uri="{FF2B5EF4-FFF2-40B4-BE49-F238E27FC236}">
              <a16:creationId xmlns:a16="http://schemas.microsoft.com/office/drawing/2014/main" id="{8F483895-61D4-4D15-B2AD-F399DB0CE6CA}"/>
            </a:ext>
          </a:extLst>
        </xdr:cNvPr>
        <xdr:cNvCxnSpPr/>
      </xdr:nvCxnSpPr>
      <xdr:spPr>
        <a:xfrm>
          <a:off x="14592300" y="12838458"/>
          <a:ext cx="889000" cy="1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145964</xdr:rowOff>
    </xdr:from>
    <xdr:to>
      <xdr:col>81</xdr:col>
      <xdr:colOff>101600</xdr:colOff>
      <xdr:row>75</xdr:row>
      <xdr:rowOff>76114</xdr:rowOff>
    </xdr:to>
    <xdr:sp macro="" textlink="">
      <xdr:nvSpPr>
        <xdr:cNvPr id="640" name="フローチャート: 判断 639">
          <a:extLst>
            <a:ext uri="{FF2B5EF4-FFF2-40B4-BE49-F238E27FC236}">
              <a16:creationId xmlns:a16="http://schemas.microsoft.com/office/drawing/2014/main" id="{98D11696-C61E-4099-845F-04122B26205B}"/>
            </a:ext>
          </a:extLst>
        </xdr:cNvPr>
        <xdr:cNvSpPr/>
      </xdr:nvSpPr>
      <xdr:spPr>
        <a:xfrm>
          <a:off x="15430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67241</xdr:rowOff>
    </xdr:from>
    <xdr:ext cx="534377" cy="259045"/>
    <xdr:sp macro="" textlink="">
      <xdr:nvSpPr>
        <xdr:cNvPr id="641" name="テキスト ボックス 640">
          <a:extLst>
            <a:ext uri="{FF2B5EF4-FFF2-40B4-BE49-F238E27FC236}">
              <a16:creationId xmlns:a16="http://schemas.microsoft.com/office/drawing/2014/main" id="{7F260683-6A9C-475D-AAB8-EFBD6DDC426C}"/>
            </a:ext>
          </a:extLst>
        </xdr:cNvPr>
        <xdr:cNvSpPr txBox="1"/>
      </xdr:nvSpPr>
      <xdr:spPr>
        <a:xfrm>
          <a:off x="15214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149844</xdr:rowOff>
    </xdr:from>
    <xdr:to>
      <xdr:col>76</xdr:col>
      <xdr:colOff>114300</xdr:colOff>
      <xdr:row>74</xdr:row>
      <xdr:rowOff>151158</xdr:rowOff>
    </xdr:to>
    <xdr:cxnSp macro="">
      <xdr:nvCxnSpPr>
        <xdr:cNvPr id="642" name="直線コネクタ 641">
          <a:extLst>
            <a:ext uri="{FF2B5EF4-FFF2-40B4-BE49-F238E27FC236}">
              <a16:creationId xmlns:a16="http://schemas.microsoft.com/office/drawing/2014/main" id="{F564A2B1-AC95-451D-AFA1-12E1D03A1F0C}"/>
            </a:ext>
          </a:extLst>
        </xdr:cNvPr>
        <xdr:cNvCxnSpPr/>
      </xdr:nvCxnSpPr>
      <xdr:spPr>
        <a:xfrm>
          <a:off x="13703300" y="12837144"/>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144793</xdr:rowOff>
    </xdr:from>
    <xdr:to>
      <xdr:col>76</xdr:col>
      <xdr:colOff>165100</xdr:colOff>
      <xdr:row>75</xdr:row>
      <xdr:rowOff>74943</xdr:rowOff>
    </xdr:to>
    <xdr:sp macro="" textlink="">
      <xdr:nvSpPr>
        <xdr:cNvPr id="643" name="フローチャート: 判断 642">
          <a:extLst>
            <a:ext uri="{FF2B5EF4-FFF2-40B4-BE49-F238E27FC236}">
              <a16:creationId xmlns:a16="http://schemas.microsoft.com/office/drawing/2014/main" id="{B205E8EB-5160-4153-8156-288C8C639C36}"/>
            </a:ext>
          </a:extLst>
        </xdr:cNvPr>
        <xdr:cNvSpPr/>
      </xdr:nvSpPr>
      <xdr:spPr>
        <a:xfrm>
          <a:off x="14541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66070</xdr:rowOff>
    </xdr:from>
    <xdr:ext cx="534377" cy="259045"/>
    <xdr:sp macro="" textlink="">
      <xdr:nvSpPr>
        <xdr:cNvPr id="644" name="テキスト ボックス 643">
          <a:extLst>
            <a:ext uri="{FF2B5EF4-FFF2-40B4-BE49-F238E27FC236}">
              <a16:creationId xmlns:a16="http://schemas.microsoft.com/office/drawing/2014/main" id="{1D02E72B-2A23-49EF-B3D2-FC14F3E4D2D1}"/>
            </a:ext>
          </a:extLst>
        </xdr:cNvPr>
        <xdr:cNvSpPr txBox="1"/>
      </xdr:nvSpPr>
      <xdr:spPr>
        <a:xfrm>
          <a:off x="14325111" y="1292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130413</xdr:rowOff>
    </xdr:from>
    <xdr:to>
      <xdr:col>71</xdr:col>
      <xdr:colOff>177800</xdr:colOff>
      <xdr:row>74</xdr:row>
      <xdr:rowOff>149844</xdr:rowOff>
    </xdr:to>
    <xdr:cxnSp macro="">
      <xdr:nvCxnSpPr>
        <xdr:cNvPr id="645" name="直線コネクタ 644">
          <a:extLst>
            <a:ext uri="{FF2B5EF4-FFF2-40B4-BE49-F238E27FC236}">
              <a16:creationId xmlns:a16="http://schemas.microsoft.com/office/drawing/2014/main" id="{1F161A41-5408-4AF9-B651-E3F9D07CD113}"/>
            </a:ext>
          </a:extLst>
        </xdr:cNvPr>
        <xdr:cNvCxnSpPr/>
      </xdr:nvCxnSpPr>
      <xdr:spPr>
        <a:xfrm>
          <a:off x="12814300" y="1281771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134048</xdr:rowOff>
    </xdr:from>
    <xdr:to>
      <xdr:col>72</xdr:col>
      <xdr:colOff>38100</xdr:colOff>
      <xdr:row>75</xdr:row>
      <xdr:rowOff>64198</xdr:rowOff>
    </xdr:to>
    <xdr:sp macro="" textlink="">
      <xdr:nvSpPr>
        <xdr:cNvPr id="646" name="フローチャート: 判断 645">
          <a:extLst>
            <a:ext uri="{FF2B5EF4-FFF2-40B4-BE49-F238E27FC236}">
              <a16:creationId xmlns:a16="http://schemas.microsoft.com/office/drawing/2014/main" id="{3E833CDB-0836-4CB4-9CB3-6DF51853461F}"/>
            </a:ext>
          </a:extLst>
        </xdr:cNvPr>
        <xdr:cNvSpPr/>
      </xdr:nvSpPr>
      <xdr:spPr>
        <a:xfrm>
          <a:off x="13652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55325</xdr:rowOff>
    </xdr:from>
    <xdr:ext cx="534377" cy="259045"/>
    <xdr:sp macro="" textlink="">
      <xdr:nvSpPr>
        <xdr:cNvPr id="647" name="テキスト ボックス 646">
          <a:extLst>
            <a:ext uri="{FF2B5EF4-FFF2-40B4-BE49-F238E27FC236}">
              <a16:creationId xmlns:a16="http://schemas.microsoft.com/office/drawing/2014/main" id="{7841576F-002A-4B88-A9AC-69B77FF43650}"/>
            </a:ext>
          </a:extLst>
        </xdr:cNvPr>
        <xdr:cNvSpPr txBox="1"/>
      </xdr:nvSpPr>
      <xdr:spPr>
        <a:xfrm>
          <a:off x="13436111" y="1291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129162</xdr:rowOff>
    </xdr:from>
    <xdr:to>
      <xdr:col>67</xdr:col>
      <xdr:colOff>101600</xdr:colOff>
      <xdr:row>75</xdr:row>
      <xdr:rowOff>59312</xdr:rowOff>
    </xdr:to>
    <xdr:sp macro="" textlink="">
      <xdr:nvSpPr>
        <xdr:cNvPr id="648" name="フローチャート: 判断 647">
          <a:extLst>
            <a:ext uri="{FF2B5EF4-FFF2-40B4-BE49-F238E27FC236}">
              <a16:creationId xmlns:a16="http://schemas.microsoft.com/office/drawing/2014/main" id="{51989812-3451-4242-B799-D255A6FF1182}"/>
            </a:ext>
          </a:extLst>
        </xdr:cNvPr>
        <xdr:cNvSpPr/>
      </xdr:nvSpPr>
      <xdr:spPr>
        <a:xfrm>
          <a:off x="12763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50439</xdr:rowOff>
    </xdr:from>
    <xdr:ext cx="534377" cy="259045"/>
    <xdr:sp macro="" textlink="">
      <xdr:nvSpPr>
        <xdr:cNvPr id="649" name="テキスト ボックス 648">
          <a:extLst>
            <a:ext uri="{FF2B5EF4-FFF2-40B4-BE49-F238E27FC236}">
              <a16:creationId xmlns:a16="http://schemas.microsoft.com/office/drawing/2014/main" id="{CC967A28-BB1C-4BC4-B224-5F9F5ACF71D4}"/>
            </a:ext>
          </a:extLst>
        </xdr:cNvPr>
        <xdr:cNvSpPr txBox="1"/>
      </xdr:nvSpPr>
      <xdr:spPr>
        <a:xfrm>
          <a:off x="12547111" y="129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FAE6128-DD5F-492A-93CC-A5C8E57C88B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F2973421-DC5B-45CD-962F-88CA021BA3DD}"/>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31DCF9BC-77C6-49B6-9F83-F1CA3B01045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EB4E3330-C1E4-457F-99D1-7F0103BDD7B9}"/>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1149A54E-6E03-45DF-8E9A-4281CCAB244F}"/>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161509</xdr:rowOff>
    </xdr:from>
    <xdr:to>
      <xdr:col>85</xdr:col>
      <xdr:colOff>177800</xdr:colOff>
      <xdr:row>75</xdr:row>
      <xdr:rowOff>91659</xdr:rowOff>
    </xdr:to>
    <xdr:sp macro="" textlink="">
      <xdr:nvSpPr>
        <xdr:cNvPr id="655" name="楕円 654">
          <a:extLst>
            <a:ext uri="{FF2B5EF4-FFF2-40B4-BE49-F238E27FC236}">
              <a16:creationId xmlns:a16="http://schemas.microsoft.com/office/drawing/2014/main" id="{AB03234B-3AE3-4AA0-B623-26EFB99E822A}"/>
            </a:ext>
          </a:extLst>
        </xdr:cNvPr>
        <xdr:cNvSpPr/>
      </xdr:nvSpPr>
      <xdr:spPr>
        <a:xfrm>
          <a:off x="16268700" y="1284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12936</xdr:rowOff>
    </xdr:from>
    <xdr:ext cx="534377" cy="259045"/>
    <xdr:sp macro="" textlink="">
      <xdr:nvSpPr>
        <xdr:cNvPr id="656" name="公債費該当値テキスト">
          <a:extLst>
            <a:ext uri="{FF2B5EF4-FFF2-40B4-BE49-F238E27FC236}">
              <a16:creationId xmlns:a16="http://schemas.microsoft.com/office/drawing/2014/main" id="{712CD680-47E5-46BF-835A-9293701B16F2}"/>
            </a:ext>
          </a:extLst>
        </xdr:cNvPr>
        <xdr:cNvSpPr txBox="1"/>
      </xdr:nvSpPr>
      <xdr:spPr>
        <a:xfrm>
          <a:off x="16370300" y="1270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112675</xdr:rowOff>
    </xdr:from>
    <xdr:to>
      <xdr:col>81</xdr:col>
      <xdr:colOff>101600</xdr:colOff>
      <xdr:row>75</xdr:row>
      <xdr:rowOff>42825</xdr:rowOff>
    </xdr:to>
    <xdr:sp macro="" textlink="">
      <xdr:nvSpPr>
        <xdr:cNvPr id="657" name="楕円 656">
          <a:extLst>
            <a:ext uri="{FF2B5EF4-FFF2-40B4-BE49-F238E27FC236}">
              <a16:creationId xmlns:a16="http://schemas.microsoft.com/office/drawing/2014/main" id="{F8480473-C452-4D8D-9817-4630AA904AE0}"/>
            </a:ext>
          </a:extLst>
        </xdr:cNvPr>
        <xdr:cNvSpPr/>
      </xdr:nvSpPr>
      <xdr:spPr>
        <a:xfrm>
          <a:off x="15430500" y="1279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59352</xdr:rowOff>
    </xdr:from>
    <xdr:ext cx="534377" cy="259045"/>
    <xdr:sp macro="" textlink="">
      <xdr:nvSpPr>
        <xdr:cNvPr id="658" name="テキスト ボックス 657">
          <a:extLst>
            <a:ext uri="{FF2B5EF4-FFF2-40B4-BE49-F238E27FC236}">
              <a16:creationId xmlns:a16="http://schemas.microsoft.com/office/drawing/2014/main" id="{04A2E45D-733A-4E3E-B74F-F4A89C92C7F0}"/>
            </a:ext>
          </a:extLst>
        </xdr:cNvPr>
        <xdr:cNvSpPr txBox="1"/>
      </xdr:nvSpPr>
      <xdr:spPr>
        <a:xfrm>
          <a:off x="15214111" y="1257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100358</xdr:rowOff>
    </xdr:from>
    <xdr:to>
      <xdr:col>76</xdr:col>
      <xdr:colOff>165100</xdr:colOff>
      <xdr:row>75</xdr:row>
      <xdr:rowOff>30508</xdr:rowOff>
    </xdr:to>
    <xdr:sp macro="" textlink="">
      <xdr:nvSpPr>
        <xdr:cNvPr id="659" name="楕円 658">
          <a:extLst>
            <a:ext uri="{FF2B5EF4-FFF2-40B4-BE49-F238E27FC236}">
              <a16:creationId xmlns:a16="http://schemas.microsoft.com/office/drawing/2014/main" id="{94A19ABD-154B-4196-853C-820529D973A6}"/>
            </a:ext>
          </a:extLst>
        </xdr:cNvPr>
        <xdr:cNvSpPr/>
      </xdr:nvSpPr>
      <xdr:spPr>
        <a:xfrm>
          <a:off x="14541500" y="127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47035</xdr:rowOff>
    </xdr:from>
    <xdr:ext cx="534377" cy="259045"/>
    <xdr:sp macro="" textlink="">
      <xdr:nvSpPr>
        <xdr:cNvPr id="660" name="テキスト ボックス 659">
          <a:extLst>
            <a:ext uri="{FF2B5EF4-FFF2-40B4-BE49-F238E27FC236}">
              <a16:creationId xmlns:a16="http://schemas.microsoft.com/office/drawing/2014/main" id="{68006C07-5119-43EB-A3CC-7D481223B481}"/>
            </a:ext>
          </a:extLst>
        </xdr:cNvPr>
        <xdr:cNvSpPr txBox="1"/>
      </xdr:nvSpPr>
      <xdr:spPr>
        <a:xfrm>
          <a:off x="14325111" y="1256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99044</xdr:rowOff>
    </xdr:from>
    <xdr:to>
      <xdr:col>72</xdr:col>
      <xdr:colOff>38100</xdr:colOff>
      <xdr:row>75</xdr:row>
      <xdr:rowOff>29194</xdr:rowOff>
    </xdr:to>
    <xdr:sp macro="" textlink="">
      <xdr:nvSpPr>
        <xdr:cNvPr id="661" name="楕円 660">
          <a:extLst>
            <a:ext uri="{FF2B5EF4-FFF2-40B4-BE49-F238E27FC236}">
              <a16:creationId xmlns:a16="http://schemas.microsoft.com/office/drawing/2014/main" id="{9279EF57-5EB4-41ED-8735-3242FA4B2EC7}"/>
            </a:ext>
          </a:extLst>
        </xdr:cNvPr>
        <xdr:cNvSpPr/>
      </xdr:nvSpPr>
      <xdr:spPr>
        <a:xfrm>
          <a:off x="13652500" y="127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45721</xdr:rowOff>
    </xdr:from>
    <xdr:ext cx="534377" cy="259045"/>
    <xdr:sp macro="" textlink="">
      <xdr:nvSpPr>
        <xdr:cNvPr id="662" name="テキスト ボックス 661">
          <a:extLst>
            <a:ext uri="{FF2B5EF4-FFF2-40B4-BE49-F238E27FC236}">
              <a16:creationId xmlns:a16="http://schemas.microsoft.com/office/drawing/2014/main" id="{45773A6E-BDD2-495A-9819-E3AA27C6DA59}"/>
            </a:ext>
          </a:extLst>
        </xdr:cNvPr>
        <xdr:cNvSpPr txBox="1"/>
      </xdr:nvSpPr>
      <xdr:spPr>
        <a:xfrm>
          <a:off x="13436111" y="12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79613</xdr:rowOff>
    </xdr:from>
    <xdr:to>
      <xdr:col>67</xdr:col>
      <xdr:colOff>101600</xdr:colOff>
      <xdr:row>75</xdr:row>
      <xdr:rowOff>9763</xdr:rowOff>
    </xdr:to>
    <xdr:sp macro="" textlink="">
      <xdr:nvSpPr>
        <xdr:cNvPr id="663" name="楕円 662">
          <a:extLst>
            <a:ext uri="{FF2B5EF4-FFF2-40B4-BE49-F238E27FC236}">
              <a16:creationId xmlns:a16="http://schemas.microsoft.com/office/drawing/2014/main" id="{C10FAD36-520D-48CD-AE75-951BA3D567D3}"/>
            </a:ext>
          </a:extLst>
        </xdr:cNvPr>
        <xdr:cNvSpPr/>
      </xdr:nvSpPr>
      <xdr:spPr>
        <a:xfrm>
          <a:off x="12763500" y="127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26290</xdr:rowOff>
    </xdr:from>
    <xdr:ext cx="534377" cy="259045"/>
    <xdr:sp macro="" textlink="">
      <xdr:nvSpPr>
        <xdr:cNvPr id="664" name="テキスト ボックス 663">
          <a:extLst>
            <a:ext uri="{FF2B5EF4-FFF2-40B4-BE49-F238E27FC236}">
              <a16:creationId xmlns:a16="http://schemas.microsoft.com/office/drawing/2014/main" id="{9368DEEF-24E3-408A-99FF-01EA2F1AF10F}"/>
            </a:ext>
          </a:extLst>
        </xdr:cNvPr>
        <xdr:cNvSpPr txBox="1"/>
      </xdr:nvSpPr>
      <xdr:spPr>
        <a:xfrm>
          <a:off x="12547111" y="125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BE44967B-137F-4C77-9A7D-E7991923350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406240EE-4BCC-4D31-A4F7-881B63FEC61E}"/>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1C65128B-F1B2-4638-9FE8-99934D18FEB2}"/>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18193A14-5F43-4066-8E6F-4159C02E8023}"/>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64676C34-FE6F-4EB4-89B1-CFC1B40A65BE}"/>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56C45A2F-16A2-4A4E-8D31-4FA5BA8AFFF7}"/>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FEB58BBF-7790-4D27-82FA-CDE933D6F63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8DB88450-9AC9-41C5-A4CB-546ECEE446A8}"/>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4A2B6E7D-C891-4339-8942-19D8F7B08E1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344B77AF-5A2C-4794-B461-3E8BB3FCD92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5" name="直線コネクタ 674">
          <a:extLst>
            <a:ext uri="{FF2B5EF4-FFF2-40B4-BE49-F238E27FC236}">
              <a16:creationId xmlns:a16="http://schemas.microsoft.com/office/drawing/2014/main" id="{9360AFB6-468A-4764-8FB4-22A4B2BCBF44}"/>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6" name="テキスト ボックス 675">
          <a:extLst>
            <a:ext uri="{FF2B5EF4-FFF2-40B4-BE49-F238E27FC236}">
              <a16:creationId xmlns:a16="http://schemas.microsoft.com/office/drawing/2014/main" id="{7246F1CC-0124-4365-B1C3-9232CDFF936F}"/>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7" name="直線コネクタ 676">
          <a:extLst>
            <a:ext uri="{FF2B5EF4-FFF2-40B4-BE49-F238E27FC236}">
              <a16:creationId xmlns:a16="http://schemas.microsoft.com/office/drawing/2014/main" id="{3A536C31-AC5C-4EFE-8154-63CE61943886}"/>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8" name="テキスト ボックス 677">
          <a:extLst>
            <a:ext uri="{FF2B5EF4-FFF2-40B4-BE49-F238E27FC236}">
              <a16:creationId xmlns:a16="http://schemas.microsoft.com/office/drawing/2014/main" id="{5A310F56-16BA-44F9-9506-E89557D32F6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9" name="直線コネクタ 678">
          <a:extLst>
            <a:ext uri="{FF2B5EF4-FFF2-40B4-BE49-F238E27FC236}">
              <a16:creationId xmlns:a16="http://schemas.microsoft.com/office/drawing/2014/main" id="{C3C1B7D4-867A-4B4F-A9D6-90D78EEEE1D2}"/>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0" name="テキスト ボックス 679">
          <a:extLst>
            <a:ext uri="{FF2B5EF4-FFF2-40B4-BE49-F238E27FC236}">
              <a16:creationId xmlns:a16="http://schemas.microsoft.com/office/drawing/2014/main" id="{0556D079-5F2A-474B-B07B-4CE86830B573}"/>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1" name="直線コネクタ 680">
          <a:extLst>
            <a:ext uri="{FF2B5EF4-FFF2-40B4-BE49-F238E27FC236}">
              <a16:creationId xmlns:a16="http://schemas.microsoft.com/office/drawing/2014/main" id="{910BA03B-F5A4-4AD2-8E01-BAEB02D7041A}"/>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2" name="テキスト ボックス 681">
          <a:extLst>
            <a:ext uri="{FF2B5EF4-FFF2-40B4-BE49-F238E27FC236}">
              <a16:creationId xmlns:a16="http://schemas.microsoft.com/office/drawing/2014/main" id="{95C4B8CC-16C9-4383-851A-E063F89DA4AD}"/>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272CCAFE-EFBA-4B27-BCDD-5A54EC877E5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a:extLst>
            <a:ext uri="{FF2B5EF4-FFF2-40B4-BE49-F238E27FC236}">
              <a16:creationId xmlns:a16="http://schemas.microsoft.com/office/drawing/2014/main" id="{3F31E231-5AD9-4D5E-B56D-80FAEE50E6F6}"/>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積立金グラフ枠">
          <a:extLst>
            <a:ext uri="{FF2B5EF4-FFF2-40B4-BE49-F238E27FC236}">
              <a16:creationId xmlns:a16="http://schemas.microsoft.com/office/drawing/2014/main" id="{1FC0818D-035B-4AF9-82B1-27FDF4376A46}"/>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166629</xdr:rowOff>
    </xdr:from>
    <xdr:to>
      <xdr:col>85</xdr:col>
      <xdr:colOff>126364</xdr:colOff>
      <xdr:row>98</xdr:row>
      <xdr:rowOff>131425</xdr:rowOff>
    </xdr:to>
    <xdr:cxnSp macro="">
      <xdr:nvCxnSpPr>
        <xdr:cNvPr id="686" name="直線コネクタ 685">
          <a:extLst>
            <a:ext uri="{FF2B5EF4-FFF2-40B4-BE49-F238E27FC236}">
              <a16:creationId xmlns:a16="http://schemas.microsoft.com/office/drawing/2014/main" id="{0E44C831-2EC6-432F-B5AF-48059DFF0197}"/>
            </a:ext>
          </a:extLst>
        </xdr:cNvPr>
        <xdr:cNvCxnSpPr/>
      </xdr:nvCxnSpPr>
      <xdr:spPr>
        <a:xfrm flipV="1">
          <a:off x="16317595" y="15597129"/>
          <a:ext cx="1269" cy="1336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135252</xdr:rowOff>
    </xdr:from>
    <xdr:ext cx="378565" cy="259045"/>
    <xdr:sp macro="" textlink="">
      <xdr:nvSpPr>
        <xdr:cNvPr id="687" name="積立金最小値テキスト">
          <a:extLst>
            <a:ext uri="{FF2B5EF4-FFF2-40B4-BE49-F238E27FC236}">
              <a16:creationId xmlns:a16="http://schemas.microsoft.com/office/drawing/2014/main" id="{DE4DE9ED-E332-458A-9AEF-9E41495638D6}"/>
            </a:ext>
          </a:extLst>
        </xdr:cNvPr>
        <xdr:cNvSpPr txBox="1"/>
      </xdr:nvSpPr>
      <xdr:spPr>
        <a:xfrm>
          <a:off x="16370300" y="1693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131425</xdr:rowOff>
    </xdr:from>
    <xdr:to>
      <xdr:col>86</xdr:col>
      <xdr:colOff>25400</xdr:colOff>
      <xdr:row>98</xdr:row>
      <xdr:rowOff>131425</xdr:rowOff>
    </xdr:to>
    <xdr:cxnSp macro="">
      <xdr:nvCxnSpPr>
        <xdr:cNvPr id="688" name="直線コネクタ 687">
          <a:extLst>
            <a:ext uri="{FF2B5EF4-FFF2-40B4-BE49-F238E27FC236}">
              <a16:creationId xmlns:a16="http://schemas.microsoft.com/office/drawing/2014/main" id="{20B8092D-2E46-4569-A078-7DFF2CC79308}"/>
            </a:ext>
          </a:extLst>
        </xdr:cNvPr>
        <xdr:cNvCxnSpPr/>
      </xdr:nvCxnSpPr>
      <xdr:spPr>
        <a:xfrm>
          <a:off x="16230600" y="1693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113306</xdr:rowOff>
    </xdr:from>
    <xdr:ext cx="534377" cy="259045"/>
    <xdr:sp macro="" textlink="">
      <xdr:nvSpPr>
        <xdr:cNvPr id="689" name="積立金最大値テキスト">
          <a:extLst>
            <a:ext uri="{FF2B5EF4-FFF2-40B4-BE49-F238E27FC236}">
              <a16:creationId xmlns:a16="http://schemas.microsoft.com/office/drawing/2014/main" id="{7AA73F5D-E6EE-4FFD-9F0B-7FA34ECBAB5C}"/>
            </a:ext>
          </a:extLst>
        </xdr:cNvPr>
        <xdr:cNvSpPr txBox="1"/>
      </xdr:nvSpPr>
      <xdr:spPr>
        <a:xfrm>
          <a:off x="16370300" y="153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166629</xdr:rowOff>
    </xdr:from>
    <xdr:to>
      <xdr:col>86</xdr:col>
      <xdr:colOff>25400</xdr:colOff>
      <xdr:row>90</xdr:row>
      <xdr:rowOff>166629</xdr:rowOff>
    </xdr:to>
    <xdr:cxnSp macro="">
      <xdr:nvCxnSpPr>
        <xdr:cNvPr id="690" name="直線コネクタ 689">
          <a:extLst>
            <a:ext uri="{FF2B5EF4-FFF2-40B4-BE49-F238E27FC236}">
              <a16:creationId xmlns:a16="http://schemas.microsoft.com/office/drawing/2014/main" id="{06FF8A38-A4A6-4099-8FA3-E68052423763}"/>
            </a:ext>
          </a:extLst>
        </xdr:cNvPr>
        <xdr:cNvCxnSpPr/>
      </xdr:nvCxnSpPr>
      <xdr:spPr>
        <a:xfrm>
          <a:off x="16230600" y="15597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164892</xdr:rowOff>
    </xdr:from>
    <xdr:to>
      <xdr:col>85</xdr:col>
      <xdr:colOff>127000</xdr:colOff>
      <xdr:row>96</xdr:row>
      <xdr:rowOff>61061</xdr:rowOff>
    </xdr:to>
    <xdr:cxnSp macro="">
      <xdr:nvCxnSpPr>
        <xdr:cNvPr id="691" name="直線コネクタ 690">
          <a:extLst>
            <a:ext uri="{FF2B5EF4-FFF2-40B4-BE49-F238E27FC236}">
              <a16:creationId xmlns:a16="http://schemas.microsoft.com/office/drawing/2014/main" id="{A046A75D-6489-430D-9629-2C7B6CD6992B}"/>
            </a:ext>
          </a:extLst>
        </xdr:cNvPr>
        <xdr:cNvCxnSpPr/>
      </xdr:nvCxnSpPr>
      <xdr:spPr>
        <a:xfrm flipV="1">
          <a:off x="15481300" y="16109742"/>
          <a:ext cx="838200" cy="41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132797</xdr:rowOff>
    </xdr:from>
    <xdr:ext cx="469744" cy="259045"/>
    <xdr:sp macro="" textlink="">
      <xdr:nvSpPr>
        <xdr:cNvPr id="692" name="積立金平均値テキスト">
          <a:extLst>
            <a:ext uri="{FF2B5EF4-FFF2-40B4-BE49-F238E27FC236}">
              <a16:creationId xmlns:a16="http://schemas.microsoft.com/office/drawing/2014/main" id="{470D30C3-B000-4051-BA21-F130731BFF30}"/>
            </a:ext>
          </a:extLst>
        </xdr:cNvPr>
        <xdr:cNvSpPr txBox="1"/>
      </xdr:nvSpPr>
      <xdr:spPr>
        <a:xfrm>
          <a:off x="16370300" y="16591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154370</xdr:rowOff>
    </xdr:from>
    <xdr:to>
      <xdr:col>85</xdr:col>
      <xdr:colOff>177800</xdr:colOff>
      <xdr:row>97</xdr:row>
      <xdr:rowOff>84520</xdr:rowOff>
    </xdr:to>
    <xdr:sp macro="" textlink="">
      <xdr:nvSpPr>
        <xdr:cNvPr id="693" name="フローチャート: 判断 692">
          <a:extLst>
            <a:ext uri="{FF2B5EF4-FFF2-40B4-BE49-F238E27FC236}">
              <a16:creationId xmlns:a16="http://schemas.microsoft.com/office/drawing/2014/main" id="{F13737CE-DEC8-43DD-AD83-5605F6FBD3EB}"/>
            </a:ext>
          </a:extLst>
        </xdr:cNvPr>
        <xdr:cNvSpPr/>
      </xdr:nvSpPr>
      <xdr:spPr>
        <a:xfrm>
          <a:off x="16268700" y="1661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61061</xdr:rowOff>
    </xdr:from>
    <xdr:to>
      <xdr:col>81</xdr:col>
      <xdr:colOff>50800</xdr:colOff>
      <xdr:row>97</xdr:row>
      <xdr:rowOff>1992</xdr:rowOff>
    </xdr:to>
    <xdr:cxnSp macro="">
      <xdr:nvCxnSpPr>
        <xdr:cNvPr id="694" name="直線コネクタ 693">
          <a:extLst>
            <a:ext uri="{FF2B5EF4-FFF2-40B4-BE49-F238E27FC236}">
              <a16:creationId xmlns:a16="http://schemas.microsoft.com/office/drawing/2014/main" id="{1DD62637-50FF-4F65-BB0C-83850DC2399D}"/>
            </a:ext>
          </a:extLst>
        </xdr:cNvPr>
        <xdr:cNvCxnSpPr/>
      </xdr:nvCxnSpPr>
      <xdr:spPr>
        <a:xfrm flipV="1">
          <a:off x="14592300" y="16520261"/>
          <a:ext cx="889000" cy="11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161412</xdr:rowOff>
    </xdr:from>
    <xdr:to>
      <xdr:col>81</xdr:col>
      <xdr:colOff>101600</xdr:colOff>
      <xdr:row>97</xdr:row>
      <xdr:rowOff>91562</xdr:rowOff>
    </xdr:to>
    <xdr:sp macro="" textlink="">
      <xdr:nvSpPr>
        <xdr:cNvPr id="695" name="フローチャート: 判断 694">
          <a:extLst>
            <a:ext uri="{FF2B5EF4-FFF2-40B4-BE49-F238E27FC236}">
              <a16:creationId xmlns:a16="http://schemas.microsoft.com/office/drawing/2014/main" id="{133BF481-6142-45CC-8A4A-1CD62E464F5D}"/>
            </a:ext>
          </a:extLst>
        </xdr:cNvPr>
        <xdr:cNvSpPr/>
      </xdr:nvSpPr>
      <xdr:spPr>
        <a:xfrm>
          <a:off x="154305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82689</xdr:rowOff>
    </xdr:from>
    <xdr:ext cx="469744" cy="259045"/>
    <xdr:sp macro="" textlink="">
      <xdr:nvSpPr>
        <xdr:cNvPr id="696" name="テキスト ボックス 695">
          <a:extLst>
            <a:ext uri="{FF2B5EF4-FFF2-40B4-BE49-F238E27FC236}">
              <a16:creationId xmlns:a16="http://schemas.microsoft.com/office/drawing/2014/main" id="{552C08F2-87F4-41FF-8B53-6599878AFE56}"/>
            </a:ext>
          </a:extLst>
        </xdr:cNvPr>
        <xdr:cNvSpPr txBox="1"/>
      </xdr:nvSpPr>
      <xdr:spPr>
        <a:xfrm>
          <a:off x="15246428" y="167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103947</xdr:rowOff>
    </xdr:from>
    <xdr:to>
      <xdr:col>76</xdr:col>
      <xdr:colOff>114300</xdr:colOff>
      <xdr:row>97</xdr:row>
      <xdr:rowOff>1992</xdr:rowOff>
    </xdr:to>
    <xdr:cxnSp macro="">
      <xdr:nvCxnSpPr>
        <xdr:cNvPr id="697" name="直線コネクタ 696">
          <a:extLst>
            <a:ext uri="{FF2B5EF4-FFF2-40B4-BE49-F238E27FC236}">
              <a16:creationId xmlns:a16="http://schemas.microsoft.com/office/drawing/2014/main" id="{2EBE14D5-2FAD-4FE8-A454-E251B3A68C9B}"/>
            </a:ext>
          </a:extLst>
        </xdr:cNvPr>
        <xdr:cNvCxnSpPr/>
      </xdr:nvCxnSpPr>
      <xdr:spPr>
        <a:xfrm>
          <a:off x="13703300" y="16563147"/>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2673</xdr:rowOff>
    </xdr:from>
    <xdr:to>
      <xdr:col>76</xdr:col>
      <xdr:colOff>165100</xdr:colOff>
      <xdr:row>97</xdr:row>
      <xdr:rowOff>104273</xdr:rowOff>
    </xdr:to>
    <xdr:sp macro="" textlink="">
      <xdr:nvSpPr>
        <xdr:cNvPr id="698" name="フローチャート: 判断 697">
          <a:extLst>
            <a:ext uri="{FF2B5EF4-FFF2-40B4-BE49-F238E27FC236}">
              <a16:creationId xmlns:a16="http://schemas.microsoft.com/office/drawing/2014/main" id="{4ADD84D8-0DFA-423B-8AAA-162B5680740E}"/>
            </a:ext>
          </a:extLst>
        </xdr:cNvPr>
        <xdr:cNvSpPr/>
      </xdr:nvSpPr>
      <xdr:spPr>
        <a:xfrm>
          <a:off x="145415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95400</xdr:rowOff>
    </xdr:from>
    <xdr:ext cx="469744" cy="259045"/>
    <xdr:sp macro="" textlink="">
      <xdr:nvSpPr>
        <xdr:cNvPr id="699" name="テキスト ボックス 698">
          <a:extLst>
            <a:ext uri="{FF2B5EF4-FFF2-40B4-BE49-F238E27FC236}">
              <a16:creationId xmlns:a16="http://schemas.microsoft.com/office/drawing/2014/main" id="{4FAECB6E-0180-4E68-A47A-EAE29A28184C}"/>
            </a:ext>
          </a:extLst>
        </xdr:cNvPr>
        <xdr:cNvSpPr txBox="1"/>
      </xdr:nvSpPr>
      <xdr:spPr>
        <a:xfrm>
          <a:off x="14357428" y="16726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86254</xdr:rowOff>
    </xdr:from>
    <xdr:to>
      <xdr:col>71</xdr:col>
      <xdr:colOff>177800</xdr:colOff>
      <xdr:row>96</xdr:row>
      <xdr:rowOff>103947</xdr:rowOff>
    </xdr:to>
    <xdr:cxnSp macro="">
      <xdr:nvCxnSpPr>
        <xdr:cNvPr id="700" name="直線コネクタ 699">
          <a:extLst>
            <a:ext uri="{FF2B5EF4-FFF2-40B4-BE49-F238E27FC236}">
              <a16:creationId xmlns:a16="http://schemas.microsoft.com/office/drawing/2014/main" id="{1034F23B-4807-408B-AD19-B53D7E750B55}"/>
            </a:ext>
          </a:extLst>
        </xdr:cNvPr>
        <xdr:cNvCxnSpPr/>
      </xdr:nvCxnSpPr>
      <xdr:spPr>
        <a:xfrm>
          <a:off x="12814300" y="16545454"/>
          <a:ext cx="889000" cy="1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139740</xdr:rowOff>
    </xdr:from>
    <xdr:to>
      <xdr:col>72</xdr:col>
      <xdr:colOff>38100</xdr:colOff>
      <xdr:row>97</xdr:row>
      <xdr:rowOff>69890</xdr:rowOff>
    </xdr:to>
    <xdr:sp macro="" textlink="">
      <xdr:nvSpPr>
        <xdr:cNvPr id="701" name="フローチャート: 判断 700">
          <a:extLst>
            <a:ext uri="{FF2B5EF4-FFF2-40B4-BE49-F238E27FC236}">
              <a16:creationId xmlns:a16="http://schemas.microsoft.com/office/drawing/2014/main" id="{BE6C893D-EE2D-441D-BFCF-B2EE0E53399C}"/>
            </a:ext>
          </a:extLst>
        </xdr:cNvPr>
        <xdr:cNvSpPr/>
      </xdr:nvSpPr>
      <xdr:spPr>
        <a:xfrm>
          <a:off x="13652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61017</xdr:rowOff>
    </xdr:from>
    <xdr:ext cx="469744" cy="259045"/>
    <xdr:sp macro="" textlink="">
      <xdr:nvSpPr>
        <xdr:cNvPr id="702" name="テキスト ボックス 701">
          <a:extLst>
            <a:ext uri="{FF2B5EF4-FFF2-40B4-BE49-F238E27FC236}">
              <a16:creationId xmlns:a16="http://schemas.microsoft.com/office/drawing/2014/main" id="{0BCF9933-6388-4930-BA71-BC0A64768D87}"/>
            </a:ext>
          </a:extLst>
        </xdr:cNvPr>
        <xdr:cNvSpPr txBox="1"/>
      </xdr:nvSpPr>
      <xdr:spPr>
        <a:xfrm>
          <a:off x="13468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121362</xdr:rowOff>
    </xdr:from>
    <xdr:to>
      <xdr:col>67</xdr:col>
      <xdr:colOff>101600</xdr:colOff>
      <xdr:row>97</xdr:row>
      <xdr:rowOff>51512</xdr:rowOff>
    </xdr:to>
    <xdr:sp macro="" textlink="">
      <xdr:nvSpPr>
        <xdr:cNvPr id="703" name="フローチャート: 判断 702">
          <a:extLst>
            <a:ext uri="{FF2B5EF4-FFF2-40B4-BE49-F238E27FC236}">
              <a16:creationId xmlns:a16="http://schemas.microsoft.com/office/drawing/2014/main" id="{FC12AE85-D860-490A-9C45-303D9747476E}"/>
            </a:ext>
          </a:extLst>
        </xdr:cNvPr>
        <xdr:cNvSpPr/>
      </xdr:nvSpPr>
      <xdr:spPr>
        <a:xfrm>
          <a:off x="12763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42639</xdr:rowOff>
    </xdr:from>
    <xdr:ext cx="469744" cy="259045"/>
    <xdr:sp macro="" textlink="">
      <xdr:nvSpPr>
        <xdr:cNvPr id="704" name="テキスト ボックス 703">
          <a:extLst>
            <a:ext uri="{FF2B5EF4-FFF2-40B4-BE49-F238E27FC236}">
              <a16:creationId xmlns:a16="http://schemas.microsoft.com/office/drawing/2014/main" id="{10687BED-35E7-4518-BAA0-E728B1E5ABF4}"/>
            </a:ext>
          </a:extLst>
        </xdr:cNvPr>
        <xdr:cNvSpPr txBox="1"/>
      </xdr:nvSpPr>
      <xdr:spPr>
        <a:xfrm>
          <a:off x="12579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AC80B5B8-AEFF-4F59-B8F1-080EF8586F3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11EDF89E-2572-4050-94EF-E93451438DF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73EDCDA4-A6E3-40B5-A253-FCD5314DACF9}"/>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167FBD29-B27E-4F8F-9AC7-38673F1ADAD7}"/>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B6D8FFF9-AE16-4B48-BED4-60F7BBFBCA4C}"/>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114092</xdr:rowOff>
    </xdr:from>
    <xdr:to>
      <xdr:col>85</xdr:col>
      <xdr:colOff>177800</xdr:colOff>
      <xdr:row>94</xdr:row>
      <xdr:rowOff>44242</xdr:rowOff>
    </xdr:to>
    <xdr:sp macro="" textlink="">
      <xdr:nvSpPr>
        <xdr:cNvPr id="710" name="楕円 709">
          <a:extLst>
            <a:ext uri="{FF2B5EF4-FFF2-40B4-BE49-F238E27FC236}">
              <a16:creationId xmlns:a16="http://schemas.microsoft.com/office/drawing/2014/main" id="{9F4B90F8-1A90-4305-B9EA-E51806F30E08}"/>
            </a:ext>
          </a:extLst>
        </xdr:cNvPr>
        <xdr:cNvSpPr/>
      </xdr:nvSpPr>
      <xdr:spPr>
        <a:xfrm>
          <a:off x="16268700" y="1605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136969</xdr:rowOff>
    </xdr:from>
    <xdr:ext cx="534377" cy="259045"/>
    <xdr:sp macro="" textlink="">
      <xdr:nvSpPr>
        <xdr:cNvPr id="711" name="積立金該当値テキスト">
          <a:extLst>
            <a:ext uri="{FF2B5EF4-FFF2-40B4-BE49-F238E27FC236}">
              <a16:creationId xmlns:a16="http://schemas.microsoft.com/office/drawing/2014/main" id="{01A45AEB-11C2-4DC5-AA3D-4EB947C1F22E}"/>
            </a:ext>
          </a:extLst>
        </xdr:cNvPr>
        <xdr:cNvSpPr txBox="1"/>
      </xdr:nvSpPr>
      <xdr:spPr>
        <a:xfrm>
          <a:off x="16370300" y="1591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10261</xdr:rowOff>
    </xdr:from>
    <xdr:to>
      <xdr:col>81</xdr:col>
      <xdr:colOff>101600</xdr:colOff>
      <xdr:row>96</xdr:row>
      <xdr:rowOff>111861</xdr:rowOff>
    </xdr:to>
    <xdr:sp macro="" textlink="">
      <xdr:nvSpPr>
        <xdr:cNvPr id="712" name="楕円 711">
          <a:extLst>
            <a:ext uri="{FF2B5EF4-FFF2-40B4-BE49-F238E27FC236}">
              <a16:creationId xmlns:a16="http://schemas.microsoft.com/office/drawing/2014/main" id="{89408BE0-B424-4955-AC1B-50D5D6BCDAEA}"/>
            </a:ext>
          </a:extLst>
        </xdr:cNvPr>
        <xdr:cNvSpPr/>
      </xdr:nvSpPr>
      <xdr:spPr>
        <a:xfrm>
          <a:off x="15430500" y="164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128388</xdr:rowOff>
    </xdr:from>
    <xdr:ext cx="469744" cy="259045"/>
    <xdr:sp macro="" textlink="">
      <xdr:nvSpPr>
        <xdr:cNvPr id="713" name="テキスト ボックス 712">
          <a:extLst>
            <a:ext uri="{FF2B5EF4-FFF2-40B4-BE49-F238E27FC236}">
              <a16:creationId xmlns:a16="http://schemas.microsoft.com/office/drawing/2014/main" id="{8AC92A7F-8961-4CA0-8E1E-E71FA6103846}"/>
            </a:ext>
          </a:extLst>
        </xdr:cNvPr>
        <xdr:cNvSpPr txBox="1"/>
      </xdr:nvSpPr>
      <xdr:spPr>
        <a:xfrm>
          <a:off x="15246428" y="1624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122642</xdr:rowOff>
    </xdr:from>
    <xdr:to>
      <xdr:col>76</xdr:col>
      <xdr:colOff>165100</xdr:colOff>
      <xdr:row>97</xdr:row>
      <xdr:rowOff>52792</xdr:rowOff>
    </xdr:to>
    <xdr:sp macro="" textlink="">
      <xdr:nvSpPr>
        <xdr:cNvPr id="714" name="楕円 713">
          <a:extLst>
            <a:ext uri="{FF2B5EF4-FFF2-40B4-BE49-F238E27FC236}">
              <a16:creationId xmlns:a16="http://schemas.microsoft.com/office/drawing/2014/main" id="{E02116A1-ED71-4B88-8B61-1C77020B2DCE}"/>
            </a:ext>
          </a:extLst>
        </xdr:cNvPr>
        <xdr:cNvSpPr/>
      </xdr:nvSpPr>
      <xdr:spPr>
        <a:xfrm>
          <a:off x="14541500" y="1658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69319</xdr:rowOff>
    </xdr:from>
    <xdr:ext cx="469744" cy="259045"/>
    <xdr:sp macro="" textlink="">
      <xdr:nvSpPr>
        <xdr:cNvPr id="715" name="テキスト ボックス 714">
          <a:extLst>
            <a:ext uri="{FF2B5EF4-FFF2-40B4-BE49-F238E27FC236}">
              <a16:creationId xmlns:a16="http://schemas.microsoft.com/office/drawing/2014/main" id="{9134D7C6-066C-4AAD-B5EF-50B2D6428BE9}"/>
            </a:ext>
          </a:extLst>
        </xdr:cNvPr>
        <xdr:cNvSpPr txBox="1"/>
      </xdr:nvSpPr>
      <xdr:spPr>
        <a:xfrm>
          <a:off x="14357428" y="1635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53147</xdr:rowOff>
    </xdr:from>
    <xdr:to>
      <xdr:col>72</xdr:col>
      <xdr:colOff>38100</xdr:colOff>
      <xdr:row>96</xdr:row>
      <xdr:rowOff>154747</xdr:rowOff>
    </xdr:to>
    <xdr:sp macro="" textlink="">
      <xdr:nvSpPr>
        <xdr:cNvPr id="716" name="楕円 715">
          <a:extLst>
            <a:ext uri="{FF2B5EF4-FFF2-40B4-BE49-F238E27FC236}">
              <a16:creationId xmlns:a16="http://schemas.microsoft.com/office/drawing/2014/main" id="{60D4D46D-A2A5-437D-A3FB-74B44EE34BE7}"/>
            </a:ext>
          </a:extLst>
        </xdr:cNvPr>
        <xdr:cNvSpPr/>
      </xdr:nvSpPr>
      <xdr:spPr>
        <a:xfrm>
          <a:off x="13652500" y="1651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171274</xdr:rowOff>
    </xdr:from>
    <xdr:ext cx="469744" cy="259045"/>
    <xdr:sp macro="" textlink="">
      <xdr:nvSpPr>
        <xdr:cNvPr id="717" name="テキスト ボックス 716">
          <a:extLst>
            <a:ext uri="{FF2B5EF4-FFF2-40B4-BE49-F238E27FC236}">
              <a16:creationId xmlns:a16="http://schemas.microsoft.com/office/drawing/2014/main" id="{5E88DB12-87C3-4ABD-AE04-B249B11BBF8D}"/>
            </a:ext>
          </a:extLst>
        </xdr:cNvPr>
        <xdr:cNvSpPr txBox="1"/>
      </xdr:nvSpPr>
      <xdr:spPr>
        <a:xfrm>
          <a:off x="13468428" y="16287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35454</xdr:rowOff>
    </xdr:from>
    <xdr:to>
      <xdr:col>67</xdr:col>
      <xdr:colOff>101600</xdr:colOff>
      <xdr:row>96</xdr:row>
      <xdr:rowOff>137054</xdr:rowOff>
    </xdr:to>
    <xdr:sp macro="" textlink="">
      <xdr:nvSpPr>
        <xdr:cNvPr id="718" name="楕円 717">
          <a:extLst>
            <a:ext uri="{FF2B5EF4-FFF2-40B4-BE49-F238E27FC236}">
              <a16:creationId xmlns:a16="http://schemas.microsoft.com/office/drawing/2014/main" id="{06D4231D-9C4D-4A88-8169-3BFBE5EDEA17}"/>
            </a:ext>
          </a:extLst>
        </xdr:cNvPr>
        <xdr:cNvSpPr/>
      </xdr:nvSpPr>
      <xdr:spPr>
        <a:xfrm>
          <a:off x="12763500" y="1649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153581</xdr:rowOff>
    </xdr:from>
    <xdr:ext cx="469744" cy="259045"/>
    <xdr:sp macro="" textlink="">
      <xdr:nvSpPr>
        <xdr:cNvPr id="719" name="テキスト ボックス 718">
          <a:extLst>
            <a:ext uri="{FF2B5EF4-FFF2-40B4-BE49-F238E27FC236}">
              <a16:creationId xmlns:a16="http://schemas.microsoft.com/office/drawing/2014/main" id="{645EA073-ED0A-430D-B9FF-DB4BEB7CBF79}"/>
            </a:ext>
          </a:extLst>
        </xdr:cNvPr>
        <xdr:cNvSpPr txBox="1"/>
      </xdr:nvSpPr>
      <xdr:spPr>
        <a:xfrm>
          <a:off x="12579428" y="1626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37EDAC46-F2B1-4C2B-8FC3-6983FD66AE45}"/>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FA633D9-B9E6-4657-A427-2DF7B8B281D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8094DFF2-D1FD-45B7-828B-A7B90E34FD6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9C7E89A8-1FAF-4694-8014-73AACC4A5B85}"/>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97B3761-6AA1-4744-B641-E6E3921A25A5}"/>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95BBB304-7A9E-413F-8C33-549A6836A2E7}"/>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A6FC11DF-0529-4886-BFEB-BF41594090F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AC653FC5-CE75-40A8-9503-20FAA08FC12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4D847084-F96C-40E4-833B-760C5F7F299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F35BC5D4-538B-4B9A-8E15-E1FE5439C665}"/>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a:extLst>
            <a:ext uri="{FF2B5EF4-FFF2-40B4-BE49-F238E27FC236}">
              <a16:creationId xmlns:a16="http://schemas.microsoft.com/office/drawing/2014/main" id="{2AAF2C57-A0F0-4406-BE1D-DDFF9AD28CDF}"/>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a:extLst>
            <a:ext uri="{FF2B5EF4-FFF2-40B4-BE49-F238E27FC236}">
              <a16:creationId xmlns:a16="http://schemas.microsoft.com/office/drawing/2014/main" id="{0291678A-463A-4D62-95B5-9EFB7D044D63}"/>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a:extLst>
            <a:ext uri="{FF2B5EF4-FFF2-40B4-BE49-F238E27FC236}">
              <a16:creationId xmlns:a16="http://schemas.microsoft.com/office/drawing/2014/main" id="{C008149C-56B1-4EF6-8829-05910D9C3EFD}"/>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a:extLst>
            <a:ext uri="{FF2B5EF4-FFF2-40B4-BE49-F238E27FC236}">
              <a16:creationId xmlns:a16="http://schemas.microsoft.com/office/drawing/2014/main" id="{78A17726-0AEA-43FE-BE5D-2A71F254E113}"/>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a:extLst>
            <a:ext uri="{FF2B5EF4-FFF2-40B4-BE49-F238E27FC236}">
              <a16:creationId xmlns:a16="http://schemas.microsoft.com/office/drawing/2014/main" id="{BC237D20-9F34-4CC1-AE52-68C2ACAF19A3}"/>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a:extLst>
            <a:ext uri="{FF2B5EF4-FFF2-40B4-BE49-F238E27FC236}">
              <a16:creationId xmlns:a16="http://schemas.microsoft.com/office/drawing/2014/main" id="{B6E441D1-4E98-4C5D-9E6A-EA6946B5A4F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a:extLst>
            <a:ext uri="{FF2B5EF4-FFF2-40B4-BE49-F238E27FC236}">
              <a16:creationId xmlns:a16="http://schemas.microsoft.com/office/drawing/2014/main" id="{FC2D4D78-8BDA-4620-B5E7-34F7BBBA21C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a:extLst>
            <a:ext uri="{FF2B5EF4-FFF2-40B4-BE49-F238E27FC236}">
              <a16:creationId xmlns:a16="http://schemas.microsoft.com/office/drawing/2014/main" id="{E2B401F5-E4D6-4EFC-AD8F-6D5BDDFC7A2E}"/>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a:extLst>
            <a:ext uri="{FF2B5EF4-FFF2-40B4-BE49-F238E27FC236}">
              <a16:creationId xmlns:a16="http://schemas.microsoft.com/office/drawing/2014/main" id="{F8ADFCEB-DF2C-408D-B4EF-06217C8937C7}"/>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9" name="テキスト ボックス 738">
          <a:extLst>
            <a:ext uri="{FF2B5EF4-FFF2-40B4-BE49-F238E27FC236}">
              <a16:creationId xmlns:a16="http://schemas.microsoft.com/office/drawing/2014/main" id="{0F98A670-A1B0-42AE-8ACA-0A19C7245B9B}"/>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B3E491A7-5925-47BF-8BC4-A72C6108B9F7}"/>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a:extLst>
            <a:ext uri="{FF2B5EF4-FFF2-40B4-BE49-F238E27FC236}">
              <a16:creationId xmlns:a16="http://schemas.microsoft.com/office/drawing/2014/main" id="{8C4CC7F5-874E-4955-B57E-725D7C41CEA8}"/>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7A523CB9-3D42-43E0-99AF-60F308E4BE23}"/>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134874</xdr:rowOff>
    </xdr:from>
    <xdr:to>
      <xdr:col>116</xdr:col>
      <xdr:colOff>62864</xdr:colOff>
      <xdr:row>39</xdr:row>
      <xdr:rowOff>44450</xdr:rowOff>
    </xdr:to>
    <xdr:cxnSp macro="">
      <xdr:nvCxnSpPr>
        <xdr:cNvPr id="743" name="直線コネクタ 742">
          <a:extLst>
            <a:ext uri="{FF2B5EF4-FFF2-40B4-BE49-F238E27FC236}">
              <a16:creationId xmlns:a16="http://schemas.microsoft.com/office/drawing/2014/main" id="{79F1ABEA-4F31-4900-990D-CF15CA89E2B6}"/>
            </a:ext>
          </a:extLst>
        </xdr:cNvPr>
        <xdr:cNvCxnSpPr/>
      </xdr:nvCxnSpPr>
      <xdr:spPr>
        <a:xfrm flipV="1">
          <a:off x="22159595" y="5449824"/>
          <a:ext cx="1269" cy="1281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投資及び出資金最小値テキスト">
          <a:extLst>
            <a:ext uri="{FF2B5EF4-FFF2-40B4-BE49-F238E27FC236}">
              <a16:creationId xmlns:a16="http://schemas.microsoft.com/office/drawing/2014/main" id="{E79A3FCA-86B8-4275-B441-9DA92BE05671}"/>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a:extLst>
            <a:ext uri="{FF2B5EF4-FFF2-40B4-BE49-F238E27FC236}">
              <a16:creationId xmlns:a16="http://schemas.microsoft.com/office/drawing/2014/main" id="{9C1FEFF1-DEB4-4E7D-8803-0BBC16EA83E5}"/>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81551</xdr:rowOff>
    </xdr:from>
    <xdr:ext cx="534377" cy="259045"/>
    <xdr:sp macro="" textlink="">
      <xdr:nvSpPr>
        <xdr:cNvPr id="746" name="投資及び出資金最大値テキスト">
          <a:extLst>
            <a:ext uri="{FF2B5EF4-FFF2-40B4-BE49-F238E27FC236}">
              <a16:creationId xmlns:a16="http://schemas.microsoft.com/office/drawing/2014/main" id="{417EF77D-35B6-4F8D-B8D0-26A390C53924}"/>
            </a:ext>
          </a:extLst>
        </xdr:cNvPr>
        <xdr:cNvSpPr txBox="1"/>
      </xdr:nvSpPr>
      <xdr:spPr>
        <a:xfrm>
          <a:off x="22212300" y="522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134874</xdr:rowOff>
    </xdr:from>
    <xdr:to>
      <xdr:col>116</xdr:col>
      <xdr:colOff>152400</xdr:colOff>
      <xdr:row>31</xdr:row>
      <xdr:rowOff>134874</xdr:rowOff>
    </xdr:to>
    <xdr:cxnSp macro="">
      <xdr:nvCxnSpPr>
        <xdr:cNvPr id="747" name="直線コネクタ 746">
          <a:extLst>
            <a:ext uri="{FF2B5EF4-FFF2-40B4-BE49-F238E27FC236}">
              <a16:creationId xmlns:a16="http://schemas.microsoft.com/office/drawing/2014/main" id="{12767159-3ACC-42E9-8E51-535A76DB8474}"/>
            </a:ext>
          </a:extLst>
        </xdr:cNvPr>
        <xdr:cNvCxnSpPr/>
      </xdr:nvCxnSpPr>
      <xdr:spPr>
        <a:xfrm>
          <a:off x="22072600" y="5449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84455</xdr:rowOff>
    </xdr:from>
    <xdr:to>
      <xdr:col>116</xdr:col>
      <xdr:colOff>63500</xdr:colOff>
      <xdr:row>39</xdr:row>
      <xdr:rowOff>20701</xdr:rowOff>
    </xdr:to>
    <xdr:cxnSp macro="">
      <xdr:nvCxnSpPr>
        <xdr:cNvPr id="748" name="直線コネクタ 747">
          <a:extLst>
            <a:ext uri="{FF2B5EF4-FFF2-40B4-BE49-F238E27FC236}">
              <a16:creationId xmlns:a16="http://schemas.microsoft.com/office/drawing/2014/main" id="{30BFFCD9-2B4B-4E9A-953C-5F021E0C80C2}"/>
            </a:ext>
          </a:extLst>
        </xdr:cNvPr>
        <xdr:cNvCxnSpPr/>
      </xdr:nvCxnSpPr>
      <xdr:spPr>
        <a:xfrm>
          <a:off x="21323300" y="6599555"/>
          <a:ext cx="838200" cy="10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98950</xdr:rowOff>
    </xdr:from>
    <xdr:ext cx="469744" cy="259045"/>
    <xdr:sp macro="" textlink="">
      <xdr:nvSpPr>
        <xdr:cNvPr id="749" name="投資及び出資金平均値テキスト">
          <a:extLst>
            <a:ext uri="{FF2B5EF4-FFF2-40B4-BE49-F238E27FC236}">
              <a16:creationId xmlns:a16="http://schemas.microsoft.com/office/drawing/2014/main" id="{082D5E33-445F-4A03-8C69-E04035D5D2E0}"/>
            </a:ext>
          </a:extLst>
        </xdr:cNvPr>
        <xdr:cNvSpPr txBox="1"/>
      </xdr:nvSpPr>
      <xdr:spPr>
        <a:xfrm>
          <a:off x="22212300" y="6271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76073</xdr:rowOff>
    </xdr:from>
    <xdr:to>
      <xdr:col>116</xdr:col>
      <xdr:colOff>114300</xdr:colOff>
      <xdr:row>38</xdr:row>
      <xdr:rowOff>6223</xdr:rowOff>
    </xdr:to>
    <xdr:sp macro="" textlink="">
      <xdr:nvSpPr>
        <xdr:cNvPr id="750" name="フローチャート: 判断 749">
          <a:extLst>
            <a:ext uri="{FF2B5EF4-FFF2-40B4-BE49-F238E27FC236}">
              <a16:creationId xmlns:a16="http://schemas.microsoft.com/office/drawing/2014/main" id="{0E6720C6-84C8-45FF-9A47-AB1A6DD99407}"/>
            </a:ext>
          </a:extLst>
        </xdr:cNvPr>
        <xdr:cNvSpPr/>
      </xdr:nvSpPr>
      <xdr:spPr>
        <a:xfrm>
          <a:off x="22110700" y="64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84455</xdr:rowOff>
    </xdr:from>
    <xdr:to>
      <xdr:col>111</xdr:col>
      <xdr:colOff>177800</xdr:colOff>
      <xdr:row>38</xdr:row>
      <xdr:rowOff>122174</xdr:rowOff>
    </xdr:to>
    <xdr:cxnSp macro="">
      <xdr:nvCxnSpPr>
        <xdr:cNvPr id="751" name="直線コネクタ 750">
          <a:extLst>
            <a:ext uri="{FF2B5EF4-FFF2-40B4-BE49-F238E27FC236}">
              <a16:creationId xmlns:a16="http://schemas.microsoft.com/office/drawing/2014/main" id="{2D43A145-45E3-4649-BA6A-2EB1A1F76F3C}"/>
            </a:ext>
          </a:extLst>
        </xdr:cNvPr>
        <xdr:cNvCxnSpPr/>
      </xdr:nvCxnSpPr>
      <xdr:spPr>
        <a:xfrm flipV="1">
          <a:off x="20434300" y="6599555"/>
          <a:ext cx="889000" cy="37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72263</xdr:rowOff>
    </xdr:from>
    <xdr:to>
      <xdr:col>112</xdr:col>
      <xdr:colOff>38100</xdr:colOff>
      <xdr:row>38</xdr:row>
      <xdr:rowOff>2413</xdr:rowOff>
    </xdr:to>
    <xdr:sp macro="" textlink="">
      <xdr:nvSpPr>
        <xdr:cNvPr id="752" name="フローチャート: 判断 751">
          <a:extLst>
            <a:ext uri="{FF2B5EF4-FFF2-40B4-BE49-F238E27FC236}">
              <a16:creationId xmlns:a16="http://schemas.microsoft.com/office/drawing/2014/main" id="{10822A76-293D-45C8-A90F-AA2CF7A9145D}"/>
            </a:ext>
          </a:extLst>
        </xdr:cNvPr>
        <xdr:cNvSpPr/>
      </xdr:nvSpPr>
      <xdr:spPr>
        <a:xfrm>
          <a:off x="21272500" y="641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18940</xdr:rowOff>
    </xdr:from>
    <xdr:ext cx="469744" cy="259045"/>
    <xdr:sp macro="" textlink="">
      <xdr:nvSpPr>
        <xdr:cNvPr id="753" name="テキスト ボックス 752">
          <a:extLst>
            <a:ext uri="{FF2B5EF4-FFF2-40B4-BE49-F238E27FC236}">
              <a16:creationId xmlns:a16="http://schemas.microsoft.com/office/drawing/2014/main" id="{FFEA8AE6-B277-4D97-9821-7D3BF3D848E2}"/>
            </a:ext>
          </a:extLst>
        </xdr:cNvPr>
        <xdr:cNvSpPr txBox="1"/>
      </xdr:nvSpPr>
      <xdr:spPr>
        <a:xfrm>
          <a:off x="21088428" y="619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122174</xdr:rowOff>
    </xdr:from>
    <xdr:to>
      <xdr:col>107</xdr:col>
      <xdr:colOff>50800</xdr:colOff>
      <xdr:row>39</xdr:row>
      <xdr:rowOff>10922</xdr:rowOff>
    </xdr:to>
    <xdr:cxnSp macro="">
      <xdr:nvCxnSpPr>
        <xdr:cNvPr id="754" name="直線コネクタ 753">
          <a:extLst>
            <a:ext uri="{FF2B5EF4-FFF2-40B4-BE49-F238E27FC236}">
              <a16:creationId xmlns:a16="http://schemas.microsoft.com/office/drawing/2014/main" id="{D69BBEEC-3A38-43F9-979C-D62A3259A20B}"/>
            </a:ext>
          </a:extLst>
        </xdr:cNvPr>
        <xdr:cNvCxnSpPr/>
      </xdr:nvCxnSpPr>
      <xdr:spPr>
        <a:xfrm flipV="1">
          <a:off x="19545300" y="6637274"/>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90424</xdr:rowOff>
    </xdr:from>
    <xdr:to>
      <xdr:col>107</xdr:col>
      <xdr:colOff>101600</xdr:colOff>
      <xdr:row>38</xdr:row>
      <xdr:rowOff>20574</xdr:rowOff>
    </xdr:to>
    <xdr:sp macro="" textlink="">
      <xdr:nvSpPr>
        <xdr:cNvPr id="755" name="フローチャート: 判断 754">
          <a:extLst>
            <a:ext uri="{FF2B5EF4-FFF2-40B4-BE49-F238E27FC236}">
              <a16:creationId xmlns:a16="http://schemas.microsoft.com/office/drawing/2014/main" id="{CB94798D-8413-419C-818A-E36FAD752419}"/>
            </a:ext>
          </a:extLst>
        </xdr:cNvPr>
        <xdr:cNvSpPr/>
      </xdr:nvSpPr>
      <xdr:spPr>
        <a:xfrm>
          <a:off x="203835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37101</xdr:rowOff>
    </xdr:from>
    <xdr:ext cx="469744" cy="259045"/>
    <xdr:sp macro="" textlink="">
      <xdr:nvSpPr>
        <xdr:cNvPr id="756" name="テキスト ボックス 755">
          <a:extLst>
            <a:ext uri="{FF2B5EF4-FFF2-40B4-BE49-F238E27FC236}">
              <a16:creationId xmlns:a16="http://schemas.microsoft.com/office/drawing/2014/main" id="{B9B422A8-B9D2-4FD0-AC11-1D6D6471E19F}"/>
            </a:ext>
          </a:extLst>
        </xdr:cNvPr>
        <xdr:cNvSpPr txBox="1"/>
      </xdr:nvSpPr>
      <xdr:spPr>
        <a:xfrm>
          <a:off x="20199428" y="6209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10160</xdr:rowOff>
    </xdr:from>
    <xdr:to>
      <xdr:col>102</xdr:col>
      <xdr:colOff>114300</xdr:colOff>
      <xdr:row>39</xdr:row>
      <xdr:rowOff>10922</xdr:rowOff>
    </xdr:to>
    <xdr:cxnSp macro="">
      <xdr:nvCxnSpPr>
        <xdr:cNvPr id="757" name="直線コネクタ 756">
          <a:extLst>
            <a:ext uri="{FF2B5EF4-FFF2-40B4-BE49-F238E27FC236}">
              <a16:creationId xmlns:a16="http://schemas.microsoft.com/office/drawing/2014/main" id="{79D67316-882A-478D-B5CC-4F9D684017FB}"/>
            </a:ext>
          </a:extLst>
        </xdr:cNvPr>
        <xdr:cNvCxnSpPr/>
      </xdr:nvCxnSpPr>
      <xdr:spPr>
        <a:xfrm>
          <a:off x="18656300" y="66967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94107</xdr:rowOff>
    </xdr:from>
    <xdr:to>
      <xdr:col>102</xdr:col>
      <xdr:colOff>165100</xdr:colOff>
      <xdr:row>38</xdr:row>
      <xdr:rowOff>24257</xdr:rowOff>
    </xdr:to>
    <xdr:sp macro="" textlink="">
      <xdr:nvSpPr>
        <xdr:cNvPr id="758" name="フローチャート: 判断 757">
          <a:extLst>
            <a:ext uri="{FF2B5EF4-FFF2-40B4-BE49-F238E27FC236}">
              <a16:creationId xmlns:a16="http://schemas.microsoft.com/office/drawing/2014/main" id="{BB93F96E-9C7C-4247-94EF-7B914D141C23}"/>
            </a:ext>
          </a:extLst>
        </xdr:cNvPr>
        <xdr:cNvSpPr/>
      </xdr:nvSpPr>
      <xdr:spPr>
        <a:xfrm>
          <a:off x="19494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40784</xdr:rowOff>
    </xdr:from>
    <xdr:ext cx="469744" cy="259045"/>
    <xdr:sp macro="" textlink="">
      <xdr:nvSpPr>
        <xdr:cNvPr id="759" name="テキスト ボックス 758">
          <a:extLst>
            <a:ext uri="{FF2B5EF4-FFF2-40B4-BE49-F238E27FC236}">
              <a16:creationId xmlns:a16="http://schemas.microsoft.com/office/drawing/2014/main" id="{C8755413-E975-47F3-AF2E-3FBC6E199776}"/>
            </a:ext>
          </a:extLst>
        </xdr:cNvPr>
        <xdr:cNvSpPr txBox="1"/>
      </xdr:nvSpPr>
      <xdr:spPr>
        <a:xfrm>
          <a:off x="19310428" y="621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103378</xdr:rowOff>
    </xdr:from>
    <xdr:to>
      <xdr:col>98</xdr:col>
      <xdr:colOff>38100</xdr:colOff>
      <xdr:row>38</xdr:row>
      <xdr:rowOff>33528</xdr:rowOff>
    </xdr:to>
    <xdr:sp macro="" textlink="">
      <xdr:nvSpPr>
        <xdr:cNvPr id="760" name="フローチャート: 判断 759">
          <a:extLst>
            <a:ext uri="{FF2B5EF4-FFF2-40B4-BE49-F238E27FC236}">
              <a16:creationId xmlns:a16="http://schemas.microsoft.com/office/drawing/2014/main" id="{93DFDD54-3532-4F37-89F8-93CC0360D104}"/>
            </a:ext>
          </a:extLst>
        </xdr:cNvPr>
        <xdr:cNvSpPr/>
      </xdr:nvSpPr>
      <xdr:spPr>
        <a:xfrm>
          <a:off x="18605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50055</xdr:rowOff>
    </xdr:from>
    <xdr:ext cx="469744" cy="259045"/>
    <xdr:sp macro="" textlink="">
      <xdr:nvSpPr>
        <xdr:cNvPr id="761" name="テキスト ボックス 760">
          <a:extLst>
            <a:ext uri="{FF2B5EF4-FFF2-40B4-BE49-F238E27FC236}">
              <a16:creationId xmlns:a16="http://schemas.microsoft.com/office/drawing/2014/main" id="{94C467C1-B8FB-46DD-B581-D57D7FA4EE75}"/>
            </a:ext>
          </a:extLst>
        </xdr:cNvPr>
        <xdr:cNvSpPr txBox="1"/>
      </xdr:nvSpPr>
      <xdr:spPr>
        <a:xfrm>
          <a:off x="18421428" y="622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CF608DBF-3711-4E95-849B-16052D0DCEA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6623EF5A-8AC1-4806-A8A1-D6E697E9B61A}"/>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CDC47D86-124E-4D6E-8A2A-CA8AD1A76E0E}"/>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7E6F306E-5A12-4467-901A-F2DFF0864F52}"/>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D82D0F7A-ADA6-47DE-8E3A-2E6F6EE2E0EA}"/>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141351</xdr:rowOff>
    </xdr:from>
    <xdr:to>
      <xdr:col>116</xdr:col>
      <xdr:colOff>114300</xdr:colOff>
      <xdr:row>39</xdr:row>
      <xdr:rowOff>71501</xdr:rowOff>
    </xdr:to>
    <xdr:sp macro="" textlink="">
      <xdr:nvSpPr>
        <xdr:cNvPr id="767" name="楕円 766">
          <a:extLst>
            <a:ext uri="{FF2B5EF4-FFF2-40B4-BE49-F238E27FC236}">
              <a16:creationId xmlns:a16="http://schemas.microsoft.com/office/drawing/2014/main" id="{E656B3B5-8A18-475F-850E-A3C1D75BD502}"/>
            </a:ext>
          </a:extLst>
        </xdr:cNvPr>
        <xdr:cNvSpPr/>
      </xdr:nvSpPr>
      <xdr:spPr>
        <a:xfrm>
          <a:off x="22110700" y="66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56278</xdr:rowOff>
    </xdr:from>
    <xdr:ext cx="378565" cy="259045"/>
    <xdr:sp macro="" textlink="">
      <xdr:nvSpPr>
        <xdr:cNvPr id="768" name="投資及び出資金該当値テキスト">
          <a:extLst>
            <a:ext uri="{FF2B5EF4-FFF2-40B4-BE49-F238E27FC236}">
              <a16:creationId xmlns:a16="http://schemas.microsoft.com/office/drawing/2014/main" id="{0B20B5C5-398F-480F-BF0A-C9893BF7279A}"/>
            </a:ext>
          </a:extLst>
        </xdr:cNvPr>
        <xdr:cNvSpPr txBox="1"/>
      </xdr:nvSpPr>
      <xdr:spPr>
        <a:xfrm>
          <a:off x="22212300"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33655</xdr:rowOff>
    </xdr:from>
    <xdr:to>
      <xdr:col>112</xdr:col>
      <xdr:colOff>38100</xdr:colOff>
      <xdr:row>38</xdr:row>
      <xdr:rowOff>135255</xdr:rowOff>
    </xdr:to>
    <xdr:sp macro="" textlink="">
      <xdr:nvSpPr>
        <xdr:cNvPr id="769" name="楕円 768">
          <a:extLst>
            <a:ext uri="{FF2B5EF4-FFF2-40B4-BE49-F238E27FC236}">
              <a16:creationId xmlns:a16="http://schemas.microsoft.com/office/drawing/2014/main" id="{CB001466-DB80-44B7-B53A-167CA11185DE}"/>
            </a:ext>
          </a:extLst>
        </xdr:cNvPr>
        <xdr:cNvSpPr/>
      </xdr:nvSpPr>
      <xdr:spPr>
        <a:xfrm>
          <a:off x="21272500" y="65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126382</xdr:rowOff>
    </xdr:from>
    <xdr:ext cx="469744" cy="259045"/>
    <xdr:sp macro="" textlink="">
      <xdr:nvSpPr>
        <xdr:cNvPr id="770" name="テキスト ボックス 769">
          <a:extLst>
            <a:ext uri="{FF2B5EF4-FFF2-40B4-BE49-F238E27FC236}">
              <a16:creationId xmlns:a16="http://schemas.microsoft.com/office/drawing/2014/main" id="{C2F6A631-53F7-4137-8B6C-0692B442A8E2}"/>
            </a:ext>
          </a:extLst>
        </xdr:cNvPr>
        <xdr:cNvSpPr txBox="1"/>
      </xdr:nvSpPr>
      <xdr:spPr>
        <a:xfrm>
          <a:off x="21088428" y="664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71374</xdr:rowOff>
    </xdr:from>
    <xdr:to>
      <xdr:col>107</xdr:col>
      <xdr:colOff>101600</xdr:colOff>
      <xdr:row>39</xdr:row>
      <xdr:rowOff>1524</xdr:rowOff>
    </xdr:to>
    <xdr:sp macro="" textlink="">
      <xdr:nvSpPr>
        <xdr:cNvPr id="771" name="楕円 770">
          <a:extLst>
            <a:ext uri="{FF2B5EF4-FFF2-40B4-BE49-F238E27FC236}">
              <a16:creationId xmlns:a16="http://schemas.microsoft.com/office/drawing/2014/main" id="{819F892C-CABF-419D-9049-02485D822084}"/>
            </a:ext>
          </a:extLst>
        </xdr:cNvPr>
        <xdr:cNvSpPr/>
      </xdr:nvSpPr>
      <xdr:spPr>
        <a:xfrm>
          <a:off x="20383500" y="658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164101</xdr:rowOff>
    </xdr:from>
    <xdr:ext cx="378565" cy="259045"/>
    <xdr:sp macro="" textlink="">
      <xdr:nvSpPr>
        <xdr:cNvPr id="772" name="テキスト ボックス 771">
          <a:extLst>
            <a:ext uri="{FF2B5EF4-FFF2-40B4-BE49-F238E27FC236}">
              <a16:creationId xmlns:a16="http://schemas.microsoft.com/office/drawing/2014/main" id="{FBA1692A-A222-4C25-A44E-4E9EA6D25722}"/>
            </a:ext>
          </a:extLst>
        </xdr:cNvPr>
        <xdr:cNvSpPr txBox="1"/>
      </xdr:nvSpPr>
      <xdr:spPr>
        <a:xfrm>
          <a:off x="20245017" y="6679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131572</xdr:rowOff>
    </xdr:from>
    <xdr:to>
      <xdr:col>102</xdr:col>
      <xdr:colOff>165100</xdr:colOff>
      <xdr:row>39</xdr:row>
      <xdr:rowOff>61722</xdr:rowOff>
    </xdr:to>
    <xdr:sp macro="" textlink="">
      <xdr:nvSpPr>
        <xdr:cNvPr id="773" name="楕円 772">
          <a:extLst>
            <a:ext uri="{FF2B5EF4-FFF2-40B4-BE49-F238E27FC236}">
              <a16:creationId xmlns:a16="http://schemas.microsoft.com/office/drawing/2014/main" id="{C3A7D8F8-2B1A-4CA4-A8E1-7AABAD2C14D3}"/>
            </a:ext>
          </a:extLst>
        </xdr:cNvPr>
        <xdr:cNvSpPr/>
      </xdr:nvSpPr>
      <xdr:spPr>
        <a:xfrm>
          <a:off x="19494500" y="664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52849</xdr:rowOff>
    </xdr:from>
    <xdr:ext cx="378565" cy="259045"/>
    <xdr:sp macro="" textlink="">
      <xdr:nvSpPr>
        <xdr:cNvPr id="774" name="テキスト ボックス 773">
          <a:extLst>
            <a:ext uri="{FF2B5EF4-FFF2-40B4-BE49-F238E27FC236}">
              <a16:creationId xmlns:a16="http://schemas.microsoft.com/office/drawing/2014/main" id="{78299D07-F488-4E0E-9B9D-66816041B525}"/>
            </a:ext>
          </a:extLst>
        </xdr:cNvPr>
        <xdr:cNvSpPr txBox="1"/>
      </xdr:nvSpPr>
      <xdr:spPr>
        <a:xfrm>
          <a:off x="19356017" y="6739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130810</xdr:rowOff>
    </xdr:from>
    <xdr:to>
      <xdr:col>98</xdr:col>
      <xdr:colOff>38100</xdr:colOff>
      <xdr:row>39</xdr:row>
      <xdr:rowOff>60960</xdr:rowOff>
    </xdr:to>
    <xdr:sp macro="" textlink="">
      <xdr:nvSpPr>
        <xdr:cNvPr id="775" name="楕円 774">
          <a:extLst>
            <a:ext uri="{FF2B5EF4-FFF2-40B4-BE49-F238E27FC236}">
              <a16:creationId xmlns:a16="http://schemas.microsoft.com/office/drawing/2014/main" id="{5E4706F0-2D12-49FE-A120-0C3B72CECFD4}"/>
            </a:ext>
          </a:extLst>
        </xdr:cNvPr>
        <xdr:cNvSpPr/>
      </xdr:nvSpPr>
      <xdr:spPr>
        <a:xfrm>
          <a:off x="18605500" y="664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52087</xdr:rowOff>
    </xdr:from>
    <xdr:ext cx="378565" cy="259045"/>
    <xdr:sp macro="" textlink="">
      <xdr:nvSpPr>
        <xdr:cNvPr id="776" name="テキスト ボックス 775">
          <a:extLst>
            <a:ext uri="{FF2B5EF4-FFF2-40B4-BE49-F238E27FC236}">
              <a16:creationId xmlns:a16="http://schemas.microsoft.com/office/drawing/2014/main" id="{2C3DE68B-BD75-49BD-A3E1-339B7BD19DEA}"/>
            </a:ext>
          </a:extLst>
        </xdr:cNvPr>
        <xdr:cNvSpPr txBox="1"/>
      </xdr:nvSpPr>
      <xdr:spPr>
        <a:xfrm>
          <a:off x="18467017" y="6738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9ACEAD3C-9616-4C85-A493-3F804BF175DB}"/>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CFC1539A-F1CB-4D0F-A944-D538060FB21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E1B4E2B5-9569-4CD9-B66E-804438C3ACB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B86D6E08-B1B2-4884-8079-DE7F366752F6}"/>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8829D629-BA59-49FE-AA88-00C42657C2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8AD74734-F83F-4EFC-8D7C-F94722291D45}"/>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C2458112-A0E8-44F4-9C50-A34E62C32B43}"/>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6FF273D2-BE10-430B-8A9C-2A38C886505F}"/>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F0BE1EDC-D8D3-4B31-8CA0-22DAD6678DFC}"/>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DC8F84A5-6B86-4EB2-AE79-57910C5909C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29869B84-EBBA-4F8F-83BB-BCEA5C67A8D5}"/>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ABED3DE6-5C51-46A3-BB59-88AC9403F8FC}"/>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716FBE2-9083-4A81-B6BC-C3FD1CA3C298}"/>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0" name="テキスト ボックス 789">
          <a:extLst>
            <a:ext uri="{FF2B5EF4-FFF2-40B4-BE49-F238E27FC236}">
              <a16:creationId xmlns:a16="http://schemas.microsoft.com/office/drawing/2014/main" id="{E7EA0D2F-F44D-4188-87FD-80BB4C9A0A18}"/>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D4EEA0F1-E189-40F2-AA16-783E4046797C}"/>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334174FE-FBEB-4513-8C03-7451CBED3421}"/>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1BE4CB67-5FC0-4DD0-AA99-AACD0A3A5AFD}"/>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FDBC3397-834D-435B-AFA0-83E6C2DCD51E}"/>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6EDD6C37-F92F-465D-A20F-88EAD1465E53}"/>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6570467C-144E-420B-A593-E81DD10E4E2A}"/>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D6920CB1-D9E1-4D72-A0EA-0A2D0505886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5BE2026D-C1C0-4130-B02B-9D4F918FB9D1}"/>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AA7F9BA0-95C6-4619-8FEA-4699ED01468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114554</xdr:rowOff>
    </xdr:from>
    <xdr:to>
      <xdr:col>116</xdr:col>
      <xdr:colOff>62864</xdr:colOff>
      <xdr:row>59</xdr:row>
      <xdr:rowOff>42049</xdr:rowOff>
    </xdr:to>
    <xdr:cxnSp macro="">
      <xdr:nvCxnSpPr>
        <xdr:cNvPr id="800" name="直線コネクタ 799">
          <a:extLst>
            <a:ext uri="{FF2B5EF4-FFF2-40B4-BE49-F238E27FC236}">
              <a16:creationId xmlns:a16="http://schemas.microsoft.com/office/drawing/2014/main" id="{3D2A7241-41B9-42D6-96A2-6C7E57CB4CDD}"/>
            </a:ext>
          </a:extLst>
        </xdr:cNvPr>
        <xdr:cNvCxnSpPr/>
      </xdr:nvCxnSpPr>
      <xdr:spPr>
        <a:xfrm flipV="1">
          <a:off x="22159595" y="8687054"/>
          <a:ext cx="1269" cy="14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45876</xdr:rowOff>
    </xdr:from>
    <xdr:ext cx="313932" cy="259045"/>
    <xdr:sp macro="" textlink="">
      <xdr:nvSpPr>
        <xdr:cNvPr id="801" name="貸付金最小値テキスト">
          <a:extLst>
            <a:ext uri="{FF2B5EF4-FFF2-40B4-BE49-F238E27FC236}">
              <a16:creationId xmlns:a16="http://schemas.microsoft.com/office/drawing/2014/main" id="{0D13E15F-4B32-47B2-9BCE-15E0F3C82891}"/>
            </a:ext>
          </a:extLst>
        </xdr:cNvPr>
        <xdr:cNvSpPr txBox="1"/>
      </xdr:nvSpPr>
      <xdr:spPr>
        <a:xfrm>
          <a:off x="22212300" y="101614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42049</xdr:rowOff>
    </xdr:from>
    <xdr:to>
      <xdr:col>116</xdr:col>
      <xdr:colOff>152400</xdr:colOff>
      <xdr:row>59</xdr:row>
      <xdr:rowOff>42049</xdr:rowOff>
    </xdr:to>
    <xdr:cxnSp macro="">
      <xdr:nvCxnSpPr>
        <xdr:cNvPr id="802" name="直線コネクタ 801">
          <a:extLst>
            <a:ext uri="{FF2B5EF4-FFF2-40B4-BE49-F238E27FC236}">
              <a16:creationId xmlns:a16="http://schemas.microsoft.com/office/drawing/2014/main" id="{EE9D6C41-C957-468D-A2C6-19DCA84BD524}"/>
            </a:ext>
          </a:extLst>
        </xdr:cNvPr>
        <xdr:cNvCxnSpPr/>
      </xdr:nvCxnSpPr>
      <xdr:spPr>
        <a:xfrm>
          <a:off x="22072600" y="10157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61231</xdr:rowOff>
    </xdr:from>
    <xdr:ext cx="534377" cy="259045"/>
    <xdr:sp macro="" textlink="">
      <xdr:nvSpPr>
        <xdr:cNvPr id="803" name="貸付金最大値テキスト">
          <a:extLst>
            <a:ext uri="{FF2B5EF4-FFF2-40B4-BE49-F238E27FC236}">
              <a16:creationId xmlns:a16="http://schemas.microsoft.com/office/drawing/2014/main" id="{B9D14A24-9D45-49FF-8D44-5BB5F193444C}"/>
            </a:ext>
          </a:extLst>
        </xdr:cNvPr>
        <xdr:cNvSpPr txBox="1"/>
      </xdr:nvSpPr>
      <xdr:spPr>
        <a:xfrm>
          <a:off x="22212300" y="846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114554</xdr:rowOff>
    </xdr:from>
    <xdr:to>
      <xdr:col>116</xdr:col>
      <xdr:colOff>152400</xdr:colOff>
      <xdr:row>50</xdr:row>
      <xdr:rowOff>114554</xdr:rowOff>
    </xdr:to>
    <xdr:cxnSp macro="">
      <xdr:nvCxnSpPr>
        <xdr:cNvPr id="804" name="直線コネクタ 803">
          <a:extLst>
            <a:ext uri="{FF2B5EF4-FFF2-40B4-BE49-F238E27FC236}">
              <a16:creationId xmlns:a16="http://schemas.microsoft.com/office/drawing/2014/main" id="{ACD0A2D9-E36C-4FF4-96CD-055720EFF00A}"/>
            </a:ext>
          </a:extLst>
        </xdr:cNvPr>
        <xdr:cNvCxnSpPr/>
      </xdr:nvCxnSpPr>
      <xdr:spPr>
        <a:xfrm>
          <a:off x="22072600" y="8687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171361</xdr:rowOff>
    </xdr:from>
    <xdr:to>
      <xdr:col>116</xdr:col>
      <xdr:colOff>63500</xdr:colOff>
      <xdr:row>59</xdr:row>
      <xdr:rowOff>5741</xdr:rowOff>
    </xdr:to>
    <xdr:cxnSp macro="">
      <xdr:nvCxnSpPr>
        <xdr:cNvPr id="805" name="直線コネクタ 804">
          <a:extLst>
            <a:ext uri="{FF2B5EF4-FFF2-40B4-BE49-F238E27FC236}">
              <a16:creationId xmlns:a16="http://schemas.microsoft.com/office/drawing/2014/main" id="{9D2801E0-4B9D-4FC1-97E3-E8FBF8F1137B}"/>
            </a:ext>
          </a:extLst>
        </xdr:cNvPr>
        <xdr:cNvCxnSpPr/>
      </xdr:nvCxnSpPr>
      <xdr:spPr>
        <a:xfrm>
          <a:off x="21323300" y="10115461"/>
          <a:ext cx="8382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117797</xdr:rowOff>
    </xdr:from>
    <xdr:ext cx="469744" cy="259045"/>
    <xdr:sp macro="" textlink="">
      <xdr:nvSpPr>
        <xdr:cNvPr id="806" name="貸付金平均値テキスト">
          <a:extLst>
            <a:ext uri="{FF2B5EF4-FFF2-40B4-BE49-F238E27FC236}">
              <a16:creationId xmlns:a16="http://schemas.microsoft.com/office/drawing/2014/main" id="{6D68E26D-BA1D-43FD-904C-9F5CDA50F2E6}"/>
            </a:ext>
          </a:extLst>
        </xdr:cNvPr>
        <xdr:cNvSpPr txBox="1"/>
      </xdr:nvSpPr>
      <xdr:spPr>
        <a:xfrm>
          <a:off x="22212300" y="9718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94920</xdr:rowOff>
    </xdr:from>
    <xdr:to>
      <xdr:col>116</xdr:col>
      <xdr:colOff>114300</xdr:colOff>
      <xdr:row>58</xdr:row>
      <xdr:rowOff>25070</xdr:rowOff>
    </xdr:to>
    <xdr:sp macro="" textlink="">
      <xdr:nvSpPr>
        <xdr:cNvPr id="807" name="フローチャート: 判断 806">
          <a:extLst>
            <a:ext uri="{FF2B5EF4-FFF2-40B4-BE49-F238E27FC236}">
              <a16:creationId xmlns:a16="http://schemas.microsoft.com/office/drawing/2014/main" id="{C58B2C3A-A809-49E6-993B-5862E7F67441}"/>
            </a:ext>
          </a:extLst>
        </xdr:cNvPr>
        <xdr:cNvSpPr/>
      </xdr:nvSpPr>
      <xdr:spPr>
        <a:xfrm>
          <a:off x="22110700" y="986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171361</xdr:rowOff>
    </xdr:from>
    <xdr:to>
      <xdr:col>111</xdr:col>
      <xdr:colOff>177800</xdr:colOff>
      <xdr:row>59</xdr:row>
      <xdr:rowOff>9627</xdr:rowOff>
    </xdr:to>
    <xdr:cxnSp macro="">
      <xdr:nvCxnSpPr>
        <xdr:cNvPr id="808" name="直線コネクタ 807">
          <a:extLst>
            <a:ext uri="{FF2B5EF4-FFF2-40B4-BE49-F238E27FC236}">
              <a16:creationId xmlns:a16="http://schemas.microsoft.com/office/drawing/2014/main" id="{D773116F-4B6C-45F2-925A-97F76D66B54A}"/>
            </a:ext>
          </a:extLst>
        </xdr:cNvPr>
        <xdr:cNvCxnSpPr/>
      </xdr:nvCxnSpPr>
      <xdr:spPr>
        <a:xfrm flipV="1">
          <a:off x="20434300" y="10115461"/>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81470</xdr:rowOff>
    </xdr:from>
    <xdr:to>
      <xdr:col>112</xdr:col>
      <xdr:colOff>38100</xdr:colOff>
      <xdr:row>58</xdr:row>
      <xdr:rowOff>11620</xdr:rowOff>
    </xdr:to>
    <xdr:sp macro="" textlink="">
      <xdr:nvSpPr>
        <xdr:cNvPr id="809" name="フローチャート: 判断 808">
          <a:extLst>
            <a:ext uri="{FF2B5EF4-FFF2-40B4-BE49-F238E27FC236}">
              <a16:creationId xmlns:a16="http://schemas.microsoft.com/office/drawing/2014/main" id="{47E1ABF3-8E41-4F05-9F4C-97CB1F377A7C}"/>
            </a:ext>
          </a:extLst>
        </xdr:cNvPr>
        <xdr:cNvSpPr/>
      </xdr:nvSpPr>
      <xdr:spPr>
        <a:xfrm>
          <a:off x="21272500" y="985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28147</xdr:rowOff>
    </xdr:from>
    <xdr:ext cx="469744" cy="259045"/>
    <xdr:sp macro="" textlink="">
      <xdr:nvSpPr>
        <xdr:cNvPr id="810" name="テキスト ボックス 809">
          <a:extLst>
            <a:ext uri="{FF2B5EF4-FFF2-40B4-BE49-F238E27FC236}">
              <a16:creationId xmlns:a16="http://schemas.microsoft.com/office/drawing/2014/main" id="{23F90EBE-C843-470B-9653-AB6A46A14722}"/>
            </a:ext>
          </a:extLst>
        </xdr:cNvPr>
        <xdr:cNvSpPr txBox="1"/>
      </xdr:nvSpPr>
      <xdr:spPr>
        <a:xfrm>
          <a:off x="21088428" y="9629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9627</xdr:rowOff>
    </xdr:from>
    <xdr:to>
      <xdr:col>107</xdr:col>
      <xdr:colOff>50800</xdr:colOff>
      <xdr:row>59</xdr:row>
      <xdr:rowOff>11570</xdr:rowOff>
    </xdr:to>
    <xdr:cxnSp macro="">
      <xdr:nvCxnSpPr>
        <xdr:cNvPr id="811" name="直線コネクタ 810">
          <a:extLst>
            <a:ext uri="{FF2B5EF4-FFF2-40B4-BE49-F238E27FC236}">
              <a16:creationId xmlns:a16="http://schemas.microsoft.com/office/drawing/2014/main" id="{06DB40BC-451C-402F-A8BA-C5511E8612FD}"/>
            </a:ext>
          </a:extLst>
        </xdr:cNvPr>
        <xdr:cNvCxnSpPr/>
      </xdr:nvCxnSpPr>
      <xdr:spPr>
        <a:xfrm flipV="1">
          <a:off x="19545300" y="1012517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65545</xdr:rowOff>
    </xdr:from>
    <xdr:to>
      <xdr:col>107</xdr:col>
      <xdr:colOff>101600</xdr:colOff>
      <xdr:row>57</xdr:row>
      <xdr:rowOff>167145</xdr:rowOff>
    </xdr:to>
    <xdr:sp macro="" textlink="">
      <xdr:nvSpPr>
        <xdr:cNvPr id="812" name="フローチャート: 判断 811">
          <a:extLst>
            <a:ext uri="{FF2B5EF4-FFF2-40B4-BE49-F238E27FC236}">
              <a16:creationId xmlns:a16="http://schemas.microsoft.com/office/drawing/2014/main" id="{4B730439-FABF-4D27-8625-AA126768A4A6}"/>
            </a:ext>
          </a:extLst>
        </xdr:cNvPr>
        <xdr:cNvSpPr/>
      </xdr:nvSpPr>
      <xdr:spPr>
        <a:xfrm>
          <a:off x="203835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13" name="テキスト ボックス 812">
          <a:extLst>
            <a:ext uri="{FF2B5EF4-FFF2-40B4-BE49-F238E27FC236}">
              <a16:creationId xmlns:a16="http://schemas.microsoft.com/office/drawing/2014/main" id="{1458A0EE-CAEA-425A-BCD1-A9741A70B8A1}"/>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116574</xdr:rowOff>
    </xdr:from>
    <xdr:to>
      <xdr:col>102</xdr:col>
      <xdr:colOff>114300</xdr:colOff>
      <xdr:row>59</xdr:row>
      <xdr:rowOff>11570</xdr:rowOff>
    </xdr:to>
    <xdr:cxnSp macro="">
      <xdr:nvCxnSpPr>
        <xdr:cNvPr id="814" name="直線コネクタ 813">
          <a:extLst>
            <a:ext uri="{FF2B5EF4-FFF2-40B4-BE49-F238E27FC236}">
              <a16:creationId xmlns:a16="http://schemas.microsoft.com/office/drawing/2014/main" id="{1B49CA4F-36A6-474A-BD14-3C956D07E32A}"/>
            </a:ext>
          </a:extLst>
        </xdr:cNvPr>
        <xdr:cNvCxnSpPr/>
      </xdr:nvCxnSpPr>
      <xdr:spPr>
        <a:xfrm>
          <a:off x="18656300" y="10060674"/>
          <a:ext cx="889000" cy="6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36246</xdr:rowOff>
    </xdr:from>
    <xdr:to>
      <xdr:col>102</xdr:col>
      <xdr:colOff>165100</xdr:colOff>
      <xdr:row>57</xdr:row>
      <xdr:rowOff>137846</xdr:rowOff>
    </xdr:to>
    <xdr:sp macro="" textlink="">
      <xdr:nvSpPr>
        <xdr:cNvPr id="815" name="フローチャート: 判断 814">
          <a:extLst>
            <a:ext uri="{FF2B5EF4-FFF2-40B4-BE49-F238E27FC236}">
              <a16:creationId xmlns:a16="http://schemas.microsoft.com/office/drawing/2014/main" id="{BFA83B05-4A66-465E-8034-BC868A2DC7EA}"/>
            </a:ext>
          </a:extLst>
        </xdr:cNvPr>
        <xdr:cNvSpPr/>
      </xdr:nvSpPr>
      <xdr:spPr>
        <a:xfrm>
          <a:off x="19494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154373</xdr:rowOff>
    </xdr:from>
    <xdr:ext cx="469744" cy="259045"/>
    <xdr:sp macro="" textlink="">
      <xdr:nvSpPr>
        <xdr:cNvPr id="816" name="テキスト ボックス 815">
          <a:extLst>
            <a:ext uri="{FF2B5EF4-FFF2-40B4-BE49-F238E27FC236}">
              <a16:creationId xmlns:a16="http://schemas.microsoft.com/office/drawing/2014/main" id="{A362239C-54B1-4F05-BE2A-9A3D489842F5}"/>
            </a:ext>
          </a:extLst>
        </xdr:cNvPr>
        <xdr:cNvSpPr txBox="1"/>
      </xdr:nvSpPr>
      <xdr:spPr>
        <a:xfrm>
          <a:off x="19310428" y="958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34074</xdr:rowOff>
    </xdr:from>
    <xdr:to>
      <xdr:col>98</xdr:col>
      <xdr:colOff>38100</xdr:colOff>
      <xdr:row>57</xdr:row>
      <xdr:rowOff>135674</xdr:rowOff>
    </xdr:to>
    <xdr:sp macro="" textlink="">
      <xdr:nvSpPr>
        <xdr:cNvPr id="817" name="フローチャート: 判断 816">
          <a:extLst>
            <a:ext uri="{FF2B5EF4-FFF2-40B4-BE49-F238E27FC236}">
              <a16:creationId xmlns:a16="http://schemas.microsoft.com/office/drawing/2014/main" id="{11F7F9F1-8651-4713-A92B-F1DADEB6DB0D}"/>
            </a:ext>
          </a:extLst>
        </xdr:cNvPr>
        <xdr:cNvSpPr/>
      </xdr:nvSpPr>
      <xdr:spPr>
        <a:xfrm>
          <a:off x="18605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152201</xdr:rowOff>
    </xdr:from>
    <xdr:ext cx="469744" cy="259045"/>
    <xdr:sp macro="" textlink="">
      <xdr:nvSpPr>
        <xdr:cNvPr id="818" name="テキスト ボックス 817">
          <a:extLst>
            <a:ext uri="{FF2B5EF4-FFF2-40B4-BE49-F238E27FC236}">
              <a16:creationId xmlns:a16="http://schemas.microsoft.com/office/drawing/2014/main" id="{42FE9B36-EE5B-4E6B-88FE-BE4C70EDFE14}"/>
            </a:ext>
          </a:extLst>
        </xdr:cNvPr>
        <xdr:cNvSpPr txBox="1"/>
      </xdr:nvSpPr>
      <xdr:spPr>
        <a:xfrm>
          <a:off x="18421428" y="958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2E52113A-627E-4279-BD90-A4C5C24B44DF}"/>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42B530D-0B62-43B0-82EA-F08F4FAD7CB9}"/>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77D0F3D0-645F-4A1C-A8A8-F6520AD99511}"/>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80388387-ED23-476E-B806-331E625AB331}"/>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BAE5D675-0285-4104-BD6F-8BE8E7289361}"/>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126391</xdr:rowOff>
    </xdr:from>
    <xdr:to>
      <xdr:col>116</xdr:col>
      <xdr:colOff>114300</xdr:colOff>
      <xdr:row>59</xdr:row>
      <xdr:rowOff>56541</xdr:rowOff>
    </xdr:to>
    <xdr:sp macro="" textlink="">
      <xdr:nvSpPr>
        <xdr:cNvPr id="824" name="楕円 823">
          <a:extLst>
            <a:ext uri="{FF2B5EF4-FFF2-40B4-BE49-F238E27FC236}">
              <a16:creationId xmlns:a16="http://schemas.microsoft.com/office/drawing/2014/main" id="{205CBDD2-9975-44BF-8E28-806FE78EC1FA}"/>
            </a:ext>
          </a:extLst>
        </xdr:cNvPr>
        <xdr:cNvSpPr/>
      </xdr:nvSpPr>
      <xdr:spPr>
        <a:xfrm>
          <a:off x="22110700" y="100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41318</xdr:rowOff>
    </xdr:from>
    <xdr:ext cx="469744" cy="259045"/>
    <xdr:sp macro="" textlink="">
      <xdr:nvSpPr>
        <xdr:cNvPr id="825" name="貸付金該当値テキスト">
          <a:extLst>
            <a:ext uri="{FF2B5EF4-FFF2-40B4-BE49-F238E27FC236}">
              <a16:creationId xmlns:a16="http://schemas.microsoft.com/office/drawing/2014/main" id="{BEDA3781-87D0-4452-8C1C-8250CB3326EF}"/>
            </a:ext>
          </a:extLst>
        </xdr:cNvPr>
        <xdr:cNvSpPr txBox="1"/>
      </xdr:nvSpPr>
      <xdr:spPr>
        <a:xfrm>
          <a:off x="22212300" y="9985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120561</xdr:rowOff>
    </xdr:from>
    <xdr:to>
      <xdr:col>112</xdr:col>
      <xdr:colOff>38100</xdr:colOff>
      <xdr:row>59</xdr:row>
      <xdr:rowOff>50711</xdr:rowOff>
    </xdr:to>
    <xdr:sp macro="" textlink="">
      <xdr:nvSpPr>
        <xdr:cNvPr id="826" name="楕円 825">
          <a:extLst>
            <a:ext uri="{FF2B5EF4-FFF2-40B4-BE49-F238E27FC236}">
              <a16:creationId xmlns:a16="http://schemas.microsoft.com/office/drawing/2014/main" id="{673681AE-0744-4838-BBEC-BB04799C6DBD}"/>
            </a:ext>
          </a:extLst>
        </xdr:cNvPr>
        <xdr:cNvSpPr/>
      </xdr:nvSpPr>
      <xdr:spPr>
        <a:xfrm>
          <a:off x="21272500" y="10064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41838</xdr:rowOff>
    </xdr:from>
    <xdr:ext cx="469744" cy="259045"/>
    <xdr:sp macro="" textlink="">
      <xdr:nvSpPr>
        <xdr:cNvPr id="827" name="テキスト ボックス 826">
          <a:extLst>
            <a:ext uri="{FF2B5EF4-FFF2-40B4-BE49-F238E27FC236}">
              <a16:creationId xmlns:a16="http://schemas.microsoft.com/office/drawing/2014/main" id="{5101B3E7-8871-40A5-B174-7F69F3CD41C7}"/>
            </a:ext>
          </a:extLst>
        </xdr:cNvPr>
        <xdr:cNvSpPr txBox="1"/>
      </xdr:nvSpPr>
      <xdr:spPr>
        <a:xfrm>
          <a:off x="21088428" y="101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130277</xdr:rowOff>
    </xdr:from>
    <xdr:to>
      <xdr:col>107</xdr:col>
      <xdr:colOff>101600</xdr:colOff>
      <xdr:row>59</xdr:row>
      <xdr:rowOff>60427</xdr:rowOff>
    </xdr:to>
    <xdr:sp macro="" textlink="">
      <xdr:nvSpPr>
        <xdr:cNvPr id="828" name="楕円 827">
          <a:extLst>
            <a:ext uri="{FF2B5EF4-FFF2-40B4-BE49-F238E27FC236}">
              <a16:creationId xmlns:a16="http://schemas.microsoft.com/office/drawing/2014/main" id="{6266055F-DC39-49F3-9A17-3A6E26F9F4BB}"/>
            </a:ext>
          </a:extLst>
        </xdr:cNvPr>
        <xdr:cNvSpPr/>
      </xdr:nvSpPr>
      <xdr:spPr>
        <a:xfrm>
          <a:off x="20383500" y="1007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51554</xdr:rowOff>
    </xdr:from>
    <xdr:ext cx="378565" cy="259045"/>
    <xdr:sp macro="" textlink="">
      <xdr:nvSpPr>
        <xdr:cNvPr id="829" name="テキスト ボックス 828">
          <a:extLst>
            <a:ext uri="{FF2B5EF4-FFF2-40B4-BE49-F238E27FC236}">
              <a16:creationId xmlns:a16="http://schemas.microsoft.com/office/drawing/2014/main" id="{FF46F945-401C-4D6A-BE58-0AC98C94CAED}"/>
            </a:ext>
          </a:extLst>
        </xdr:cNvPr>
        <xdr:cNvSpPr txBox="1"/>
      </xdr:nvSpPr>
      <xdr:spPr>
        <a:xfrm>
          <a:off x="20245017" y="10167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132220</xdr:rowOff>
    </xdr:from>
    <xdr:to>
      <xdr:col>102</xdr:col>
      <xdr:colOff>165100</xdr:colOff>
      <xdr:row>59</xdr:row>
      <xdr:rowOff>62370</xdr:rowOff>
    </xdr:to>
    <xdr:sp macro="" textlink="">
      <xdr:nvSpPr>
        <xdr:cNvPr id="830" name="楕円 829">
          <a:extLst>
            <a:ext uri="{FF2B5EF4-FFF2-40B4-BE49-F238E27FC236}">
              <a16:creationId xmlns:a16="http://schemas.microsoft.com/office/drawing/2014/main" id="{3C4F6CE5-F048-495D-9E4B-C043583E7D74}"/>
            </a:ext>
          </a:extLst>
        </xdr:cNvPr>
        <xdr:cNvSpPr/>
      </xdr:nvSpPr>
      <xdr:spPr>
        <a:xfrm>
          <a:off x="19494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53497</xdr:rowOff>
    </xdr:from>
    <xdr:ext cx="378565" cy="259045"/>
    <xdr:sp macro="" textlink="">
      <xdr:nvSpPr>
        <xdr:cNvPr id="831" name="テキスト ボックス 830">
          <a:extLst>
            <a:ext uri="{FF2B5EF4-FFF2-40B4-BE49-F238E27FC236}">
              <a16:creationId xmlns:a16="http://schemas.microsoft.com/office/drawing/2014/main" id="{965A6174-C62B-4BFF-B320-B1D66EB14A8D}"/>
            </a:ext>
          </a:extLst>
        </xdr:cNvPr>
        <xdr:cNvSpPr txBox="1"/>
      </xdr:nvSpPr>
      <xdr:spPr>
        <a:xfrm>
          <a:off x="19356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65774</xdr:rowOff>
    </xdr:from>
    <xdr:to>
      <xdr:col>98</xdr:col>
      <xdr:colOff>38100</xdr:colOff>
      <xdr:row>58</xdr:row>
      <xdr:rowOff>167374</xdr:rowOff>
    </xdr:to>
    <xdr:sp macro="" textlink="">
      <xdr:nvSpPr>
        <xdr:cNvPr id="832" name="楕円 831">
          <a:extLst>
            <a:ext uri="{FF2B5EF4-FFF2-40B4-BE49-F238E27FC236}">
              <a16:creationId xmlns:a16="http://schemas.microsoft.com/office/drawing/2014/main" id="{95C2C3CE-4802-4FBB-B1A1-3597F55F7AC1}"/>
            </a:ext>
          </a:extLst>
        </xdr:cNvPr>
        <xdr:cNvSpPr/>
      </xdr:nvSpPr>
      <xdr:spPr>
        <a:xfrm>
          <a:off x="18605500" y="1000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158501</xdr:rowOff>
    </xdr:from>
    <xdr:ext cx="469744" cy="259045"/>
    <xdr:sp macro="" textlink="">
      <xdr:nvSpPr>
        <xdr:cNvPr id="833" name="テキスト ボックス 832">
          <a:extLst>
            <a:ext uri="{FF2B5EF4-FFF2-40B4-BE49-F238E27FC236}">
              <a16:creationId xmlns:a16="http://schemas.microsoft.com/office/drawing/2014/main" id="{D9F6C966-E2E6-4113-A7D6-D557A09EA09B}"/>
            </a:ext>
          </a:extLst>
        </xdr:cNvPr>
        <xdr:cNvSpPr txBox="1"/>
      </xdr:nvSpPr>
      <xdr:spPr>
        <a:xfrm>
          <a:off x="18421428" y="1010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57B71C80-7D62-4B6F-91A5-2AD3813F3D1D}"/>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F0A11B3D-46AB-415A-BC32-A3E0FB22214D}"/>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F9F55DCB-75E1-4971-B374-0FC7CF0AAFFD}"/>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FDBC7C94-82D8-456C-A7C5-6103E463B346}"/>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2CE3F16E-44DF-4DFE-9A52-F8868C5305E2}"/>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EF7E8588-7AE8-48BF-AE1F-CDF439DDB358}"/>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948ED847-4C0C-4214-845F-0DB3F28BDFC8}"/>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670CD81-26C9-43B7-9615-98F697ADE662}"/>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82E34C11-6E0F-4EA1-B80B-8A54272F57F7}"/>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C6A6518A-5678-47AC-B508-1D4C8F7A7D5B}"/>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4F5CD1DA-814F-482E-A80C-6B4CB25D8E6C}"/>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71CFA7E5-6E63-47C0-BDB1-B08E6DEED4AF}"/>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6B907EF-BC67-4D85-8409-9B1E87457574}"/>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CCC48AF8-7857-45FF-AE9F-69E6E5298A4E}"/>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F09683EC-2075-43E3-BF2A-00CFD81E647A}"/>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3ED0D9D-00F6-473C-BB6E-8CD2F58F7225}"/>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9F445F98-C24E-4207-926A-D630E89AA6E6}"/>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5D52843D-296D-48AA-AFB5-AB394D5228CB}"/>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5B068729-FB9F-4AC0-8014-883A26F3185C}"/>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907D7995-F451-4E72-B792-F2F17D6F542C}"/>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B8BD480D-3532-4BA8-B633-CEDAD6253F81}"/>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3FE7F780-7DF4-4DC5-A560-D71DBCF69423}"/>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42407</xdr:rowOff>
    </xdr:from>
    <xdr:to>
      <xdr:col>116</xdr:col>
      <xdr:colOff>62864</xdr:colOff>
      <xdr:row>78</xdr:row>
      <xdr:rowOff>50867</xdr:rowOff>
    </xdr:to>
    <xdr:cxnSp macro="">
      <xdr:nvCxnSpPr>
        <xdr:cNvPr id="856" name="直線コネクタ 855">
          <a:extLst>
            <a:ext uri="{FF2B5EF4-FFF2-40B4-BE49-F238E27FC236}">
              <a16:creationId xmlns:a16="http://schemas.microsoft.com/office/drawing/2014/main" id="{55D30D2A-36A7-4ADF-90D6-56E205BA9CCA}"/>
            </a:ext>
          </a:extLst>
        </xdr:cNvPr>
        <xdr:cNvCxnSpPr/>
      </xdr:nvCxnSpPr>
      <xdr:spPr>
        <a:xfrm flipV="1">
          <a:off x="22159595" y="12043907"/>
          <a:ext cx="1269" cy="138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54694</xdr:rowOff>
    </xdr:from>
    <xdr:ext cx="534377" cy="259045"/>
    <xdr:sp macro="" textlink="">
      <xdr:nvSpPr>
        <xdr:cNvPr id="857" name="繰出金最小値テキスト">
          <a:extLst>
            <a:ext uri="{FF2B5EF4-FFF2-40B4-BE49-F238E27FC236}">
              <a16:creationId xmlns:a16="http://schemas.microsoft.com/office/drawing/2014/main" id="{1B098560-C993-4CFD-90F7-15CA814E97E7}"/>
            </a:ext>
          </a:extLst>
        </xdr:cNvPr>
        <xdr:cNvSpPr txBox="1"/>
      </xdr:nvSpPr>
      <xdr:spPr>
        <a:xfrm>
          <a:off x="22212300" y="134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50867</xdr:rowOff>
    </xdr:from>
    <xdr:to>
      <xdr:col>116</xdr:col>
      <xdr:colOff>152400</xdr:colOff>
      <xdr:row>78</xdr:row>
      <xdr:rowOff>50867</xdr:rowOff>
    </xdr:to>
    <xdr:cxnSp macro="">
      <xdr:nvCxnSpPr>
        <xdr:cNvPr id="858" name="直線コネクタ 857">
          <a:extLst>
            <a:ext uri="{FF2B5EF4-FFF2-40B4-BE49-F238E27FC236}">
              <a16:creationId xmlns:a16="http://schemas.microsoft.com/office/drawing/2014/main" id="{89F9A855-BAEE-4AF9-ADFE-7662A55470E0}"/>
            </a:ext>
          </a:extLst>
        </xdr:cNvPr>
        <xdr:cNvCxnSpPr/>
      </xdr:nvCxnSpPr>
      <xdr:spPr>
        <a:xfrm>
          <a:off x="22072600" y="13423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160534</xdr:rowOff>
    </xdr:from>
    <xdr:ext cx="534377" cy="259045"/>
    <xdr:sp macro="" textlink="">
      <xdr:nvSpPr>
        <xdr:cNvPr id="859" name="繰出金最大値テキスト">
          <a:extLst>
            <a:ext uri="{FF2B5EF4-FFF2-40B4-BE49-F238E27FC236}">
              <a16:creationId xmlns:a16="http://schemas.microsoft.com/office/drawing/2014/main" id="{74EE7831-398D-4BDA-99F4-1C158609C92C}"/>
            </a:ext>
          </a:extLst>
        </xdr:cNvPr>
        <xdr:cNvSpPr txBox="1"/>
      </xdr:nvSpPr>
      <xdr:spPr>
        <a:xfrm>
          <a:off x="22212300" y="1181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42407</xdr:rowOff>
    </xdr:from>
    <xdr:to>
      <xdr:col>116</xdr:col>
      <xdr:colOff>152400</xdr:colOff>
      <xdr:row>70</xdr:row>
      <xdr:rowOff>42407</xdr:rowOff>
    </xdr:to>
    <xdr:cxnSp macro="">
      <xdr:nvCxnSpPr>
        <xdr:cNvPr id="860" name="直線コネクタ 859">
          <a:extLst>
            <a:ext uri="{FF2B5EF4-FFF2-40B4-BE49-F238E27FC236}">
              <a16:creationId xmlns:a16="http://schemas.microsoft.com/office/drawing/2014/main" id="{39E262B1-BDA9-40F3-A9C6-19F842518B2C}"/>
            </a:ext>
          </a:extLst>
        </xdr:cNvPr>
        <xdr:cNvCxnSpPr/>
      </xdr:nvCxnSpPr>
      <xdr:spPr>
        <a:xfrm>
          <a:off x="22072600" y="1204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5055</xdr:rowOff>
    </xdr:from>
    <xdr:to>
      <xdr:col>116</xdr:col>
      <xdr:colOff>63500</xdr:colOff>
      <xdr:row>74</xdr:row>
      <xdr:rowOff>85888</xdr:rowOff>
    </xdr:to>
    <xdr:cxnSp macro="">
      <xdr:nvCxnSpPr>
        <xdr:cNvPr id="861" name="直線コネクタ 860">
          <a:extLst>
            <a:ext uri="{FF2B5EF4-FFF2-40B4-BE49-F238E27FC236}">
              <a16:creationId xmlns:a16="http://schemas.microsoft.com/office/drawing/2014/main" id="{378FD429-091E-4405-AECC-C1FBA780B56E}"/>
            </a:ext>
          </a:extLst>
        </xdr:cNvPr>
        <xdr:cNvCxnSpPr/>
      </xdr:nvCxnSpPr>
      <xdr:spPr>
        <a:xfrm flipV="1">
          <a:off x="21323300" y="12692355"/>
          <a:ext cx="838200" cy="80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20647</xdr:rowOff>
    </xdr:from>
    <xdr:ext cx="534377" cy="259045"/>
    <xdr:sp macro="" textlink="">
      <xdr:nvSpPr>
        <xdr:cNvPr id="862" name="繰出金平均値テキスト">
          <a:extLst>
            <a:ext uri="{FF2B5EF4-FFF2-40B4-BE49-F238E27FC236}">
              <a16:creationId xmlns:a16="http://schemas.microsoft.com/office/drawing/2014/main" id="{1ABE18CA-EE53-437E-81DF-E5E34A5EBC9D}"/>
            </a:ext>
          </a:extLst>
        </xdr:cNvPr>
        <xdr:cNvSpPr txBox="1"/>
      </xdr:nvSpPr>
      <xdr:spPr>
        <a:xfrm>
          <a:off x="22212300" y="12707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42220</xdr:rowOff>
    </xdr:from>
    <xdr:to>
      <xdr:col>116</xdr:col>
      <xdr:colOff>114300</xdr:colOff>
      <xdr:row>74</xdr:row>
      <xdr:rowOff>143820</xdr:rowOff>
    </xdr:to>
    <xdr:sp macro="" textlink="">
      <xdr:nvSpPr>
        <xdr:cNvPr id="863" name="フローチャート: 判断 862">
          <a:extLst>
            <a:ext uri="{FF2B5EF4-FFF2-40B4-BE49-F238E27FC236}">
              <a16:creationId xmlns:a16="http://schemas.microsoft.com/office/drawing/2014/main" id="{541627EE-6456-4589-AFE5-36C262BCBD1B}"/>
            </a:ext>
          </a:extLst>
        </xdr:cNvPr>
        <xdr:cNvSpPr/>
      </xdr:nvSpPr>
      <xdr:spPr>
        <a:xfrm>
          <a:off x="22110700" y="127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46706</xdr:rowOff>
    </xdr:from>
    <xdr:to>
      <xdr:col>111</xdr:col>
      <xdr:colOff>177800</xdr:colOff>
      <xdr:row>74</xdr:row>
      <xdr:rowOff>85888</xdr:rowOff>
    </xdr:to>
    <xdr:cxnSp macro="">
      <xdr:nvCxnSpPr>
        <xdr:cNvPr id="864" name="直線コネクタ 863">
          <a:extLst>
            <a:ext uri="{FF2B5EF4-FFF2-40B4-BE49-F238E27FC236}">
              <a16:creationId xmlns:a16="http://schemas.microsoft.com/office/drawing/2014/main" id="{5AFAC667-BF33-4B24-9E26-764F65545522}"/>
            </a:ext>
          </a:extLst>
        </xdr:cNvPr>
        <xdr:cNvCxnSpPr/>
      </xdr:nvCxnSpPr>
      <xdr:spPr>
        <a:xfrm>
          <a:off x="20434300" y="12562556"/>
          <a:ext cx="889000" cy="21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59227</xdr:rowOff>
    </xdr:from>
    <xdr:to>
      <xdr:col>112</xdr:col>
      <xdr:colOff>38100</xdr:colOff>
      <xdr:row>74</xdr:row>
      <xdr:rowOff>160827</xdr:rowOff>
    </xdr:to>
    <xdr:sp macro="" textlink="">
      <xdr:nvSpPr>
        <xdr:cNvPr id="865" name="フローチャート: 判断 864">
          <a:extLst>
            <a:ext uri="{FF2B5EF4-FFF2-40B4-BE49-F238E27FC236}">
              <a16:creationId xmlns:a16="http://schemas.microsoft.com/office/drawing/2014/main" id="{BE6F7EFE-8F31-4BE5-B429-F88FF35182CD}"/>
            </a:ext>
          </a:extLst>
        </xdr:cNvPr>
        <xdr:cNvSpPr/>
      </xdr:nvSpPr>
      <xdr:spPr>
        <a:xfrm>
          <a:off x="21272500" y="1274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151954</xdr:rowOff>
    </xdr:from>
    <xdr:ext cx="534377" cy="259045"/>
    <xdr:sp macro="" textlink="">
      <xdr:nvSpPr>
        <xdr:cNvPr id="866" name="テキスト ボックス 865">
          <a:extLst>
            <a:ext uri="{FF2B5EF4-FFF2-40B4-BE49-F238E27FC236}">
              <a16:creationId xmlns:a16="http://schemas.microsoft.com/office/drawing/2014/main" id="{03D6BF13-2526-47E3-B16B-5655BCC5D5B7}"/>
            </a:ext>
          </a:extLst>
        </xdr:cNvPr>
        <xdr:cNvSpPr txBox="1"/>
      </xdr:nvSpPr>
      <xdr:spPr>
        <a:xfrm>
          <a:off x="21056111" y="12839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54844</xdr:rowOff>
    </xdr:from>
    <xdr:to>
      <xdr:col>107</xdr:col>
      <xdr:colOff>50800</xdr:colOff>
      <xdr:row>73</xdr:row>
      <xdr:rowOff>46706</xdr:rowOff>
    </xdr:to>
    <xdr:cxnSp macro="">
      <xdr:nvCxnSpPr>
        <xdr:cNvPr id="867" name="直線コネクタ 866">
          <a:extLst>
            <a:ext uri="{FF2B5EF4-FFF2-40B4-BE49-F238E27FC236}">
              <a16:creationId xmlns:a16="http://schemas.microsoft.com/office/drawing/2014/main" id="{A3A378A7-1CB1-4643-A7B1-0F6EDCD8C0E8}"/>
            </a:ext>
          </a:extLst>
        </xdr:cNvPr>
        <xdr:cNvCxnSpPr/>
      </xdr:nvCxnSpPr>
      <xdr:spPr>
        <a:xfrm>
          <a:off x="19545300" y="12399244"/>
          <a:ext cx="889000" cy="163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8" name="フローチャート: 判断 867">
          <a:extLst>
            <a:ext uri="{FF2B5EF4-FFF2-40B4-BE49-F238E27FC236}">
              <a16:creationId xmlns:a16="http://schemas.microsoft.com/office/drawing/2014/main" id="{24366A98-B32F-457C-8DB6-F9D66E6DDEE3}"/>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114556</xdr:rowOff>
    </xdr:from>
    <xdr:ext cx="534377" cy="259045"/>
    <xdr:sp macro="" textlink="">
      <xdr:nvSpPr>
        <xdr:cNvPr id="869" name="テキスト ボックス 868">
          <a:extLst>
            <a:ext uri="{FF2B5EF4-FFF2-40B4-BE49-F238E27FC236}">
              <a16:creationId xmlns:a16="http://schemas.microsoft.com/office/drawing/2014/main" id="{FDCFB225-B412-475A-8BF8-2A04EA91459F}"/>
            </a:ext>
          </a:extLst>
        </xdr:cNvPr>
        <xdr:cNvSpPr txBox="1"/>
      </xdr:nvSpPr>
      <xdr:spPr>
        <a:xfrm>
          <a:off x="20167111" y="128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54844</xdr:rowOff>
    </xdr:from>
    <xdr:to>
      <xdr:col>102</xdr:col>
      <xdr:colOff>114300</xdr:colOff>
      <xdr:row>72</xdr:row>
      <xdr:rowOff>131333</xdr:rowOff>
    </xdr:to>
    <xdr:cxnSp macro="">
      <xdr:nvCxnSpPr>
        <xdr:cNvPr id="870" name="直線コネクタ 869">
          <a:extLst>
            <a:ext uri="{FF2B5EF4-FFF2-40B4-BE49-F238E27FC236}">
              <a16:creationId xmlns:a16="http://schemas.microsoft.com/office/drawing/2014/main" id="{ED7DC283-5829-4984-9B4E-6BB2D515349C}"/>
            </a:ext>
          </a:extLst>
        </xdr:cNvPr>
        <xdr:cNvCxnSpPr/>
      </xdr:nvCxnSpPr>
      <xdr:spPr>
        <a:xfrm flipV="1">
          <a:off x="18656300" y="12399244"/>
          <a:ext cx="889000" cy="7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31155</xdr:rowOff>
    </xdr:from>
    <xdr:to>
      <xdr:col>102</xdr:col>
      <xdr:colOff>165100</xdr:colOff>
      <xdr:row>74</xdr:row>
      <xdr:rowOff>132755</xdr:rowOff>
    </xdr:to>
    <xdr:sp macro="" textlink="">
      <xdr:nvSpPr>
        <xdr:cNvPr id="871" name="フローチャート: 判断 870">
          <a:extLst>
            <a:ext uri="{FF2B5EF4-FFF2-40B4-BE49-F238E27FC236}">
              <a16:creationId xmlns:a16="http://schemas.microsoft.com/office/drawing/2014/main" id="{256734BF-9676-45AC-ABC3-2CA8DDAE23F4}"/>
            </a:ext>
          </a:extLst>
        </xdr:cNvPr>
        <xdr:cNvSpPr/>
      </xdr:nvSpPr>
      <xdr:spPr>
        <a:xfrm>
          <a:off x="19494500" y="1271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123882</xdr:rowOff>
    </xdr:from>
    <xdr:ext cx="534377" cy="259045"/>
    <xdr:sp macro="" textlink="">
      <xdr:nvSpPr>
        <xdr:cNvPr id="872" name="テキスト ボックス 871">
          <a:extLst>
            <a:ext uri="{FF2B5EF4-FFF2-40B4-BE49-F238E27FC236}">
              <a16:creationId xmlns:a16="http://schemas.microsoft.com/office/drawing/2014/main" id="{426A8960-AD68-4A31-96FC-696A58F02036}"/>
            </a:ext>
          </a:extLst>
        </xdr:cNvPr>
        <xdr:cNvSpPr txBox="1"/>
      </xdr:nvSpPr>
      <xdr:spPr>
        <a:xfrm>
          <a:off x="19278111" y="1281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37557</xdr:rowOff>
    </xdr:from>
    <xdr:to>
      <xdr:col>98</xdr:col>
      <xdr:colOff>38100</xdr:colOff>
      <xdr:row>74</xdr:row>
      <xdr:rowOff>139157</xdr:rowOff>
    </xdr:to>
    <xdr:sp macro="" textlink="">
      <xdr:nvSpPr>
        <xdr:cNvPr id="873" name="フローチャート: 判断 872">
          <a:extLst>
            <a:ext uri="{FF2B5EF4-FFF2-40B4-BE49-F238E27FC236}">
              <a16:creationId xmlns:a16="http://schemas.microsoft.com/office/drawing/2014/main" id="{73C2F4B8-D6C9-4839-A174-24DEDB2726AD}"/>
            </a:ext>
          </a:extLst>
        </xdr:cNvPr>
        <xdr:cNvSpPr/>
      </xdr:nvSpPr>
      <xdr:spPr>
        <a:xfrm>
          <a:off x="18605500" y="1272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130284</xdr:rowOff>
    </xdr:from>
    <xdr:ext cx="534377" cy="259045"/>
    <xdr:sp macro="" textlink="">
      <xdr:nvSpPr>
        <xdr:cNvPr id="874" name="テキスト ボックス 873">
          <a:extLst>
            <a:ext uri="{FF2B5EF4-FFF2-40B4-BE49-F238E27FC236}">
              <a16:creationId xmlns:a16="http://schemas.microsoft.com/office/drawing/2014/main" id="{7908A6BB-4D16-43AD-87BD-18B8363C2D01}"/>
            </a:ext>
          </a:extLst>
        </xdr:cNvPr>
        <xdr:cNvSpPr txBox="1"/>
      </xdr:nvSpPr>
      <xdr:spPr>
        <a:xfrm>
          <a:off x="18389111" y="1281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BC129307-1F38-44DB-8F5E-C688DB78FFC3}"/>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4F2D689E-A6EF-462E-B50F-0960DAB3864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3214D8F6-F12A-43B5-A465-CA5B53E84462}"/>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DA0AABD7-3BA4-414E-B240-7AE30BD2DA2A}"/>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C25A0E5C-42D9-49DD-986B-B2470D44B70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125705</xdr:rowOff>
    </xdr:from>
    <xdr:to>
      <xdr:col>116</xdr:col>
      <xdr:colOff>114300</xdr:colOff>
      <xdr:row>74</xdr:row>
      <xdr:rowOff>55855</xdr:rowOff>
    </xdr:to>
    <xdr:sp macro="" textlink="">
      <xdr:nvSpPr>
        <xdr:cNvPr id="880" name="楕円 879">
          <a:extLst>
            <a:ext uri="{FF2B5EF4-FFF2-40B4-BE49-F238E27FC236}">
              <a16:creationId xmlns:a16="http://schemas.microsoft.com/office/drawing/2014/main" id="{0E8E7C64-4322-425E-86B1-DC9BADFD4411}"/>
            </a:ext>
          </a:extLst>
        </xdr:cNvPr>
        <xdr:cNvSpPr/>
      </xdr:nvSpPr>
      <xdr:spPr>
        <a:xfrm>
          <a:off x="22110700" y="126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148582</xdr:rowOff>
    </xdr:from>
    <xdr:ext cx="534377" cy="259045"/>
    <xdr:sp macro="" textlink="">
      <xdr:nvSpPr>
        <xdr:cNvPr id="881" name="繰出金該当値テキスト">
          <a:extLst>
            <a:ext uri="{FF2B5EF4-FFF2-40B4-BE49-F238E27FC236}">
              <a16:creationId xmlns:a16="http://schemas.microsoft.com/office/drawing/2014/main" id="{814EBA19-C83A-4038-97C9-EB4855689D25}"/>
            </a:ext>
          </a:extLst>
        </xdr:cNvPr>
        <xdr:cNvSpPr txBox="1"/>
      </xdr:nvSpPr>
      <xdr:spPr>
        <a:xfrm>
          <a:off x="22212300" y="1249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35088</xdr:rowOff>
    </xdr:from>
    <xdr:to>
      <xdr:col>112</xdr:col>
      <xdr:colOff>38100</xdr:colOff>
      <xdr:row>74</xdr:row>
      <xdr:rowOff>136688</xdr:rowOff>
    </xdr:to>
    <xdr:sp macro="" textlink="">
      <xdr:nvSpPr>
        <xdr:cNvPr id="882" name="楕円 881">
          <a:extLst>
            <a:ext uri="{FF2B5EF4-FFF2-40B4-BE49-F238E27FC236}">
              <a16:creationId xmlns:a16="http://schemas.microsoft.com/office/drawing/2014/main" id="{00342909-0DA0-48D5-B650-A834C5067D83}"/>
            </a:ext>
          </a:extLst>
        </xdr:cNvPr>
        <xdr:cNvSpPr/>
      </xdr:nvSpPr>
      <xdr:spPr>
        <a:xfrm>
          <a:off x="21272500" y="1272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153215</xdr:rowOff>
    </xdr:from>
    <xdr:ext cx="534377" cy="259045"/>
    <xdr:sp macro="" textlink="">
      <xdr:nvSpPr>
        <xdr:cNvPr id="883" name="テキスト ボックス 882">
          <a:extLst>
            <a:ext uri="{FF2B5EF4-FFF2-40B4-BE49-F238E27FC236}">
              <a16:creationId xmlns:a16="http://schemas.microsoft.com/office/drawing/2014/main" id="{A7C37493-4AEF-45B9-8D0F-3E202C16A1A0}"/>
            </a:ext>
          </a:extLst>
        </xdr:cNvPr>
        <xdr:cNvSpPr txBox="1"/>
      </xdr:nvSpPr>
      <xdr:spPr>
        <a:xfrm>
          <a:off x="21056111" y="1249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167356</xdr:rowOff>
    </xdr:from>
    <xdr:to>
      <xdr:col>107</xdr:col>
      <xdr:colOff>101600</xdr:colOff>
      <xdr:row>73</xdr:row>
      <xdr:rowOff>97506</xdr:rowOff>
    </xdr:to>
    <xdr:sp macro="" textlink="">
      <xdr:nvSpPr>
        <xdr:cNvPr id="884" name="楕円 883">
          <a:extLst>
            <a:ext uri="{FF2B5EF4-FFF2-40B4-BE49-F238E27FC236}">
              <a16:creationId xmlns:a16="http://schemas.microsoft.com/office/drawing/2014/main" id="{68660C1C-8345-4468-95C8-3ACBD89DD78B}"/>
            </a:ext>
          </a:extLst>
        </xdr:cNvPr>
        <xdr:cNvSpPr/>
      </xdr:nvSpPr>
      <xdr:spPr>
        <a:xfrm>
          <a:off x="20383500" y="125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114033</xdr:rowOff>
    </xdr:from>
    <xdr:ext cx="534377" cy="259045"/>
    <xdr:sp macro="" textlink="">
      <xdr:nvSpPr>
        <xdr:cNvPr id="885" name="テキスト ボックス 884">
          <a:extLst>
            <a:ext uri="{FF2B5EF4-FFF2-40B4-BE49-F238E27FC236}">
              <a16:creationId xmlns:a16="http://schemas.microsoft.com/office/drawing/2014/main" id="{9231DE4A-E264-4166-884E-A244E81ECF36}"/>
            </a:ext>
          </a:extLst>
        </xdr:cNvPr>
        <xdr:cNvSpPr txBox="1"/>
      </xdr:nvSpPr>
      <xdr:spPr>
        <a:xfrm>
          <a:off x="20167111" y="1228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4044</xdr:rowOff>
    </xdr:from>
    <xdr:to>
      <xdr:col>102</xdr:col>
      <xdr:colOff>165100</xdr:colOff>
      <xdr:row>72</xdr:row>
      <xdr:rowOff>105644</xdr:rowOff>
    </xdr:to>
    <xdr:sp macro="" textlink="">
      <xdr:nvSpPr>
        <xdr:cNvPr id="886" name="楕円 885">
          <a:extLst>
            <a:ext uri="{FF2B5EF4-FFF2-40B4-BE49-F238E27FC236}">
              <a16:creationId xmlns:a16="http://schemas.microsoft.com/office/drawing/2014/main" id="{FBB2A3CE-697E-46D6-B9D3-353C7A870D6C}"/>
            </a:ext>
          </a:extLst>
        </xdr:cNvPr>
        <xdr:cNvSpPr/>
      </xdr:nvSpPr>
      <xdr:spPr>
        <a:xfrm>
          <a:off x="19494500" y="1234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122171</xdr:rowOff>
    </xdr:from>
    <xdr:ext cx="534377" cy="259045"/>
    <xdr:sp macro="" textlink="">
      <xdr:nvSpPr>
        <xdr:cNvPr id="887" name="テキスト ボックス 886">
          <a:extLst>
            <a:ext uri="{FF2B5EF4-FFF2-40B4-BE49-F238E27FC236}">
              <a16:creationId xmlns:a16="http://schemas.microsoft.com/office/drawing/2014/main" id="{F9A27F9A-EE1F-47CB-8F0D-5FB37E659276}"/>
            </a:ext>
          </a:extLst>
        </xdr:cNvPr>
        <xdr:cNvSpPr txBox="1"/>
      </xdr:nvSpPr>
      <xdr:spPr>
        <a:xfrm>
          <a:off x="19278111" y="1212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80533</xdr:rowOff>
    </xdr:from>
    <xdr:to>
      <xdr:col>98</xdr:col>
      <xdr:colOff>38100</xdr:colOff>
      <xdr:row>73</xdr:row>
      <xdr:rowOff>10683</xdr:rowOff>
    </xdr:to>
    <xdr:sp macro="" textlink="">
      <xdr:nvSpPr>
        <xdr:cNvPr id="888" name="楕円 887">
          <a:extLst>
            <a:ext uri="{FF2B5EF4-FFF2-40B4-BE49-F238E27FC236}">
              <a16:creationId xmlns:a16="http://schemas.microsoft.com/office/drawing/2014/main" id="{859A98F5-5738-47C8-AC18-0707833FA870}"/>
            </a:ext>
          </a:extLst>
        </xdr:cNvPr>
        <xdr:cNvSpPr/>
      </xdr:nvSpPr>
      <xdr:spPr>
        <a:xfrm>
          <a:off x="18605500" y="1242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27210</xdr:rowOff>
    </xdr:from>
    <xdr:ext cx="534377" cy="259045"/>
    <xdr:sp macro="" textlink="">
      <xdr:nvSpPr>
        <xdr:cNvPr id="889" name="テキスト ボックス 888">
          <a:extLst>
            <a:ext uri="{FF2B5EF4-FFF2-40B4-BE49-F238E27FC236}">
              <a16:creationId xmlns:a16="http://schemas.microsoft.com/office/drawing/2014/main" id="{F84D4BE6-31A6-430B-A949-46EC17A9FE52}"/>
            </a:ext>
          </a:extLst>
        </xdr:cNvPr>
        <xdr:cNvSpPr txBox="1"/>
      </xdr:nvSpPr>
      <xdr:spPr>
        <a:xfrm>
          <a:off x="18389111" y="1220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6D754D7F-394B-40EE-A9FF-3EA7359D2A7F}"/>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6CBD4637-C40D-451C-96BC-B8F6320EE3A7}"/>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F522DF2-7FF6-4110-ABCD-7A8C8028A14F}"/>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9CD29386-7034-40E1-81EB-B424E7811741}"/>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86B09D95-3D83-49B9-9CBE-09933A5070D7}"/>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6A3D10DE-17DB-4339-A351-DC83209487EB}"/>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145A-669D-4B98-98F5-E95A5FCFE262}"/>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371DFEA-C26F-444C-8992-F7C4A6193E55}"/>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2715E3B-7617-4E93-BA79-9582689910C6}"/>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76C17739-984D-4538-B4D7-143B01E48ACE}"/>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CAAD04DA-6EDF-4E6B-AF9A-86C57575B2A7}"/>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2084F826-EEA8-4C71-B8FA-CA7152AF079F}"/>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912BE130-36A0-49A0-A206-FDE784C320C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7C2E04AD-1AE9-47DE-A19B-5EABF7DFDF79}"/>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9BD24E73-F3F2-49AF-B659-BC9A915BC915}"/>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2E7986F7-E675-4875-A3CD-CEB6FE7D91C4}"/>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48F9AAFE-EFE9-4B6C-A0A8-F3C6D90C6631}"/>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16CF0623-E48D-4080-8994-E6C8AABD6B71}"/>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EA77F0C5-A3B5-4832-A5FC-3CA2A5B6457B}"/>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631EDB11-D703-4B09-9326-464DD6BD8175}"/>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E96CE849-F93D-4253-9D62-7CF18CE3EB47}"/>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103E7119-9E2A-4C0E-8F0B-0D60F68C0FF3}"/>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A5FF7E29-904A-4574-AB29-637B94395FD3}"/>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EC42CA31-6D88-434D-B6D6-EEC2E8C27148}"/>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1F0D8A8C-CBCD-4FB9-90AB-9B26193E9C91}"/>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C8897A9E-0046-4C0C-83F4-01C89D921215}"/>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4A95C950-DFAD-4354-A8C7-F23C2AEE57E6}"/>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764B1CEC-37F3-4F91-922F-F8419E1B292C}"/>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B4CE7700-2F6F-4956-BFF1-F9E2B95EEE58}"/>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7AA9669A-19FE-4D76-BEF3-0E25370BC432}"/>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7DF4B2D6-2D21-4FDC-BD9B-DF34B90849EF}"/>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7323A021-CF9C-4EC9-83FB-C1CC066D0C22}"/>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A9C5FC23-03F7-456D-AEF1-E349EDCC079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3EA4BE40-4EFA-437F-9E99-910D7A89B47A}"/>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7D0522A0-9B54-4DDB-BCE5-A393C3E1CFEC}"/>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834220FE-7936-4867-B131-28CCB7E89B9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A1576683-6860-470C-B7B1-BA657AD3512C}"/>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9BDA6473-03B1-4BE0-9B11-778C937A1CF6}"/>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14D42530-B7D5-4F99-9A3B-12F9DD5AB034}"/>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FDEF492A-4C88-43BE-AE76-01FFDD8E22DC}"/>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453EC8B2-573C-42D4-B284-DED3D9E7D94A}"/>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35E70A95-7D84-4E72-9406-D0FE3270C61B}"/>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2D0B3227-7F30-4EB1-BA4D-D5D6723B0C16}"/>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3893C5E9-F721-4732-9787-6034645DEBF8}"/>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E72188B6-BE0A-41FF-8BB0-27A77BA609AF}"/>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3C5D9F76-7957-460E-8A71-8EC40BE81635}"/>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38C4A5D4-4011-468C-B95C-55D9A1C68525}"/>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6AA8637C-0DAB-4B31-BD2C-1F6C0B3554EA}"/>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F180D33A-933A-43C9-BD2C-0415294A5727}"/>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84333BA1-B04D-4741-8E02-8248ED3CC6FC}"/>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38F4A7D7-34A2-4B03-B6DB-AFE7074F872C}"/>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70952872-0D50-4A9B-A1F7-03797D66FAC1}"/>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および普通建設事業費の住民一人当たりのコストが類似団体と比較して高い状況である。給付対象園数の増に伴う認定こども園施設型給付費、障がい福祉サービス等給付費の増、生活保護費も毎年伸びており、一人当たり</a:t>
          </a:r>
          <a:r>
            <a:rPr kumimoji="1" lang="en-US" altLang="ja-JP" sz="1300">
              <a:latin typeface="ＭＳ Ｐゴシック" panose="020B0600070205080204" pitchFamily="50" charset="-128"/>
              <a:ea typeface="ＭＳ Ｐゴシック" panose="020B0600070205080204" pitchFamily="50" charset="-128"/>
            </a:rPr>
            <a:t>9,738</a:t>
          </a:r>
          <a:r>
            <a:rPr kumimoji="1" lang="ja-JP" altLang="en-US" sz="1300">
              <a:latin typeface="ＭＳ Ｐゴシック" panose="020B0600070205080204" pitchFamily="50" charset="-128"/>
              <a:ea typeface="ＭＳ Ｐゴシック" panose="020B0600070205080204" pitchFamily="50" charset="-128"/>
            </a:rPr>
            <a:t>円の増額となった。普通建設事業費については、農連市場地区市営住宅整備事業や新文化芸術発信拠点施設整備事業などにより、前年度比で一人当たり</a:t>
          </a:r>
          <a:r>
            <a:rPr kumimoji="1" lang="en-US" altLang="ja-JP" sz="1300">
              <a:latin typeface="ＭＳ Ｐゴシック" panose="020B0600070205080204" pitchFamily="50" charset="-128"/>
              <a:ea typeface="ＭＳ Ｐゴシック" panose="020B0600070205080204" pitchFamily="50" charset="-128"/>
            </a:rPr>
            <a:t>12,743</a:t>
          </a:r>
          <a:r>
            <a:rPr kumimoji="1" lang="ja-JP" altLang="en-US" sz="1300">
              <a:latin typeface="ＭＳ Ｐゴシック" panose="020B0600070205080204" pitchFamily="50" charset="-128"/>
              <a:ea typeface="ＭＳ Ｐゴシック" panose="020B0600070205080204" pitchFamily="50" charset="-128"/>
            </a:rPr>
            <a:t>円の増となった。積立金については、減債基金への積立等により一人当たり</a:t>
          </a:r>
          <a:r>
            <a:rPr kumimoji="1" lang="en-US" altLang="ja-JP" sz="1300">
              <a:latin typeface="ＭＳ Ｐゴシック" panose="020B0600070205080204" pitchFamily="50" charset="-128"/>
              <a:ea typeface="ＭＳ Ｐゴシック" panose="020B0600070205080204" pitchFamily="50" charset="-128"/>
            </a:rPr>
            <a:t>8,979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7A0A3E8-A745-4689-88D4-D7A9DF78779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2572971C-DA4F-45E7-9AA7-C9352D24048C}"/>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138A2401-7474-4D26-8D81-DBAC04B5BA17}"/>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7C273C18-92BE-44A1-BC46-1D0B2F4D169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沖縄県那覇市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0893585-AAB7-4E60-A36B-23B1EBD9C09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C9876FE-F19E-4DAB-A705-5955B77489B8}"/>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F3BF4C3-0DD2-4812-A87F-5517786FF6A6}"/>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FE0967B-AB82-4669-853D-52607437EF9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7F32844-F152-4F62-8D29-87932BD65C2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7FD81A87-E90D-4E9D-BF9A-2D9288CC304D}"/>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322,011
316,280
39.99
158,460,871
152,200,503
3,715,376
69,564,119
132,994,941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E172213-574E-407F-9330-3E88F83D104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3B607C-F893-4B55-B4CF-BFAFC3A7893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4E8B359-5B72-446B-9334-090E9A6082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10.4
64.9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3FC9214-FBDF-4027-8F69-4FC91F997F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9A57850-3243-4963-8389-0B545DFA516C}"/>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2258B973-EEA8-4013-8784-869B5455C4EC}"/>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9C67CBB-665F-402B-8F82-6F707492781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B526D04F-3859-4E91-A943-7C620A1A0FFC}"/>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709AD51E-DCD5-45C9-8DE2-C181F690E1F6}"/>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EB14AC1-03EA-40F0-A6CE-60B4CD375C4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CC01ABB-2F85-4946-8000-3F0A4EB458C5}"/>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FE4B9BA-5673-4555-A73A-C25F20B31DB7}"/>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21D0D87-2591-49ED-BBFA-25183D6BE0E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F605D46F-8738-4B47-8517-32CBF0D81E0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7F01F53-0673-45F3-ACC7-1CB2E4E2627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9F10B8B9-923B-4591-9750-9ECDA9498716}"/>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E956880D-C22A-499D-8E72-4619FFD5351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D1D44BC0-1F5B-4CF7-A5E6-E269F7B95DE4}"/>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834378AF-BBCE-4B97-9D3F-44CD96F7C197}"/>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65BF5A8A-63F0-4F52-B49D-284F21BB523A}"/>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55A461F4-B9C4-4D12-AA3D-757DEC595B6F}"/>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0137AD4-3E58-4FC6-8532-637E5410AA19}"/>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F092239-D93C-4DCF-A04F-CDE9CBCDAB9C}"/>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C2ADCBF-3AB9-4BA2-BF14-E83821DCBA33}"/>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E110A02F-5859-46BA-AE03-8BD4364EA40E}"/>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93F03D9E-D81E-46FD-91BB-D57E2CACF8C7}"/>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E3D2D3A5-1EC8-4447-B43B-FA632A5CB166}"/>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EA77AA5B-CA67-4F3F-B5DD-1D36CE2BBBD7}"/>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D5FD619-C325-4C14-BE49-BBAF4CF539F2}"/>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149FEE3E-8A50-48AF-AF55-66CA83DB1A64}"/>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8210314-8954-4812-92A7-3D669A6E30DA}"/>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83F0A705-7CEB-46BC-A4F8-CC099B15D4D4}"/>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5C9447A3-6831-4866-A13E-A279CB0756E2}"/>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4DA0CAFC-C4EA-4DD1-A0FB-744ACCDF05C9}"/>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F16EF599-A114-400F-96B4-BEF1FCC3914F}"/>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14A058CF-E8C2-4FB5-B1E7-A720EC0E2697}"/>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9149B910-6FAD-466B-A93F-365E8A182788}"/>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5FA12914-448E-42D7-9D05-53F936A8D95A}"/>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21739BCB-05C0-436C-B39F-B3C9EAD2DE78}"/>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3C044A8-83DD-430F-9612-4FEA81FB3026}"/>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A26DDB68-84B6-4FF9-9F7C-7AC86A3250E3}"/>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5E93B20C-96CF-442F-8268-BF6FBA17FF27}"/>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3668AC3C-3102-4E19-B625-D69190010B37}"/>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5A2E681F-694B-4482-B251-E49A9292FC9D}"/>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52070</xdr:rowOff>
    </xdr:from>
    <xdr:to>
      <xdr:col>24</xdr:col>
      <xdr:colOff>62865</xdr:colOff>
      <xdr:row>38</xdr:row>
      <xdr:rowOff>7112</xdr:rowOff>
    </xdr:to>
    <xdr:cxnSp macro="">
      <xdr:nvCxnSpPr>
        <xdr:cNvPr id="56" name="直線コネクタ 55">
          <a:extLst>
            <a:ext uri="{FF2B5EF4-FFF2-40B4-BE49-F238E27FC236}">
              <a16:creationId xmlns:a16="http://schemas.microsoft.com/office/drawing/2014/main" id="{5724779E-1408-4973-B6A4-1758E99586DD}"/>
            </a:ext>
          </a:extLst>
        </xdr:cNvPr>
        <xdr:cNvCxnSpPr/>
      </xdr:nvCxnSpPr>
      <xdr:spPr>
        <a:xfrm flipV="1">
          <a:off x="4633595" y="5367020"/>
          <a:ext cx="1270" cy="115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10939</xdr:rowOff>
    </xdr:from>
    <xdr:ext cx="469744" cy="259045"/>
    <xdr:sp macro="" textlink="">
      <xdr:nvSpPr>
        <xdr:cNvPr id="57" name="議会費最小値テキスト">
          <a:extLst>
            <a:ext uri="{FF2B5EF4-FFF2-40B4-BE49-F238E27FC236}">
              <a16:creationId xmlns:a16="http://schemas.microsoft.com/office/drawing/2014/main" id="{B62945F7-0549-456C-AD37-0BF9F8CA7991}"/>
            </a:ext>
          </a:extLst>
        </xdr:cNvPr>
        <xdr:cNvSpPr txBox="1"/>
      </xdr:nvSpPr>
      <xdr:spPr>
        <a:xfrm>
          <a:off x="4686300" y="652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7112</xdr:rowOff>
    </xdr:from>
    <xdr:to>
      <xdr:col>24</xdr:col>
      <xdr:colOff>152400</xdr:colOff>
      <xdr:row>38</xdr:row>
      <xdr:rowOff>7112</xdr:rowOff>
    </xdr:to>
    <xdr:cxnSp macro="">
      <xdr:nvCxnSpPr>
        <xdr:cNvPr id="58" name="直線コネクタ 57">
          <a:extLst>
            <a:ext uri="{FF2B5EF4-FFF2-40B4-BE49-F238E27FC236}">
              <a16:creationId xmlns:a16="http://schemas.microsoft.com/office/drawing/2014/main" id="{598D0C2C-2FFD-46D6-8CF5-7817EAB7C836}"/>
            </a:ext>
          </a:extLst>
        </xdr:cNvPr>
        <xdr:cNvCxnSpPr/>
      </xdr:nvCxnSpPr>
      <xdr:spPr>
        <a:xfrm>
          <a:off x="4546600" y="652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170197</xdr:rowOff>
    </xdr:from>
    <xdr:ext cx="469744" cy="259045"/>
    <xdr:sp macro="" textlink="">
      <xdr:nvSpPr>
        <xdr:cNvPr id="59" name="議会費最大値テキスト">
          <a:extLst>
            <a:ext uri="{FF2B5EF4-FFF2-40B4-BE49-F238E27FC236}">
              <a16:creationId xmlns:a16="http://schemas.microsoft.com/office/drawing/2014/main" id="{5E53889C-DFE1-43A6-93F7-284AABB4BC0D}"/>
            </a:ext>
          </a:extLst>
        </xdr:cNvPr>
        <xdr:cNvSpPr txBox="1"/>
      </xdr:nvSpPr>
      <xdr:spPr>
        <a:xfrm>
          <a:off x="4686300" y="514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2,790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52070</xdr:rowOff>
    </xdr:from>
    <xdr:to>
      <xdr:col>24</xdr:col>
      <xdr:colOff>152400</xdr:colOff>
      <xdr:row>31</xdr:row>
      <xdr:rowOff>52070</xdr:rowOff>
    </xdr:to>
    <xdr:cxnSp macro="">
      <xdr:nvCxnSpPr>
        <xdr:cNvPr id="60" name="直線コネクタ 59">
          <a:extLst>
            <a:ext uri="{FF2B5EF4-FFF2-40B4-BE49-F238E27FC236}">
              <a16:creationId xmlns:a16="http://schemas.microsoft.com/office/drawing/2014/main" id="{C602815B-6FBF-4693-B6A2-9F03636C1E8F}"/>
            </a:ext>
          </a:extLst>
        </xdr:cNvPr>
        <xdr:cNvCxnSpPr/>
      </xdr:nvCxnSpPr>
      <xdr:spPr>
        <a:xfrm>
          <a:off x="4546600" y="536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29210</xdr:rowOff>
    </xdr:from>
    <xdr:to>
      <xdr:col>24</xdr:col>
      <xdr:colOff>63500</xdr:colOff>
      <xdr:row>33</xdr:row>
      <xdr:rowOff>45974</xdr:rowOff>
    </xdr:to>
    <xdr:cxnSp macro="">
      <xdr:nvCxnSpPr>
        <xdr:cNvPr id="61" name="直線コネクタ 60">
          <a:extLst>
            <a:ext uri="{FF2B5EF4-FFF2-40B4-BE49-F238E27FC236}">
              <a16:creationId xmlns:a16="http://schemas.microsoft.com/office/drawing/2014/main" id="{A4AC8B03-C974-4D6E-81A1-5C5A63C98B53}"/>
            </a:ext>
          </a:extLst>
        </xdr:cNvPr>
        <xdr:cNvCxnSpPr/>
      </xdr:nvCxnSpPr>
      <xdr:spPr>
        <a:xfrm>
          <a:off x="3797300" y="5687060"/>
          <a:ext cx="8382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170959</xdr:rowOff>
    </xdr:from>
    <xdr:ext cx="469744" cy="259045"/>
    <xdr:sp macro="" textlink="">
      <xdr:nvSpPr>
        <xdr:cNvPr id="62" name="議会費平均値テキスト">
          <a:extLst>
            <a:ext uri="{FF2B5EF4-FFF2-40B4-BE49-F238E27FC236}">
              <a16:creationId xmlns:a16="http://schemas.microsoft.com/office/drawing/2014/main" id="{CA5B9011-7E8A-4016-A309-7578CB72006F}"/>
            </a:ext>
          </a:extLst>
        </xdr:cNvPr>
        <xdr:cNvSpPr txBox="1"/>
      </xdr:nvSpPr>
      <xdr:spPr>
        <a:xfrm>
          <a:off x="4686300" y="6000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21082</xdr:rowOff>
    </xdr:from>
    <xdr:to>
      <xdr:col>24</xdr:col>
      <xdr:colOff>114300</xdr:colOff>
      <xdr:row>35</xdr:row>
      <xdr:rowOff>122682</xdr:rowOff>
    </xdr:to>
    <xdr:sp macro="" textlink="">
      <xdr:nvSpPr>
        <xdr:cNvPr id="63" name="フローチャート: 判断 62">
          <a:extLst>
            <a:ext uri="{FF2B5EF4-FFF2-40B4-BE49-F238E27FC236}">
              <a16:creationId xmlns:a16="http://schemas.microsoft.com/office/drawing/2014/main" id="{73A31A84-61DD-4E11-BBAF-008F2611955B}"/>
            </a:ext>
          </a:extLst>
        </xdr:cNvPr>
        <xdr:cNvSpPr/>
      </xdr:nvSpPr>
      <xdr:spPr>
        <a:xfrm>
          <a:off x="45847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29210</xdr:rowOff>
    </xdr:from>
    <xdr:to>
      <xdr:col>19</xdr:col>
      <xdr:colOff>177800</xdr:colOff>
      <xdr:row>33</xdr:row>
      <xdr:rowOff>110744</xdr:rowOff>
    </xdr:to>
    <xdr:cxnSp macro="">
      <xdr:nvCxnSpPr>
        <xdr:cNvPr id="64" name="直線コネクタ 63">
          <a:extLst>
            <a:ext uri="{FF2B5EF4-FFF2-40B4-BE49-F238E27FC236}">
              <a16:creationId xmlns:a16="http://schemas.microsoft.com/office/drawing/2014/main" id="{3C042A9D-42A3-4108-B98B-B990FD68BB7D}"/>
            </a:ext>
          </a:extLst>
        </xdr:cNvPr>
        <xdr:cNvCxnSpPr/>
      </xdr:nvCxnSpPr>
      <xdr:spPr>
        <a:xfrm flipV="1">
          <a:off x="2908300" y="5687060"/>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29464</xdr:rowOff>
    </xdr:from>
    <xdr:to>
      <xdr:col>20</xdr:col>
      <xdr:colOff>38100</xdr:colOff>
      <xdr:row>35</xdr:row>
      <xdr:rowOff>131064</xdr:rowOff>
    </xdr:to>
    <xdr:sp macro="" textlink="">
      <xdr:nvSpPr>
        <xdr:cNvPr id="65" name="フローチャート: 判断 64">
          <a:extLst>
            <a:ext uri="{FF2B5EF4-FFF2-40B4-BE49-F238E27FC236}">
              <a16:creationId xmlns:a16="http://schemas.microsoft.com/office/drawing/2014/main" id="{6129ECAF-0362-4EC6-B74F-A08CC48B9E18}"/>
            </a:ext>
          </a:extLst>
        </xdr:cNvPr>
        <xdr:cNvSpPr/>
      </xdr:nvSpPr>
      <xdr:spPr>
        <a:xfrm>
          <a:off x="3746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122191</xdr:rowOff>
    </xdr:from>
    <xdr:ext cx="469744" cy="259045"/>
    <xdr:sp macro="" textlink="">
      <xdr:nvSpPr>
        <xdr:cNvPr id="66" name="テキスト ボックス 65">
          <a:extLst>
            <a:ext uri="{FF2B5EF4-FFF2-40B4-BE49-F238E27FC236}">
              <a16:creationId xmlns:a16="http://schemas.microsoft.com/office/drawing/2014/main" id="{C161BD28-DFF7-4CDF-A6FB-0C0980432CED}"/>
            </a:ext>
          </a:extLst>
        </xdr:cNvPr>
        <xdr:cNvSpPr txBox="1"/>
      </xdr:nvSpPr>
      <xdr:spPr>
        <a:xfrm>
          <a:off x="3562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110744</xdr:rowOff>
    </xdr:from>
    <xdr:to>
      <xdr:col>15</xdr:col>
      <xdr:colOff>50800</xdr:colOff>
      <xdr:row>33</xdr:row>
      <xdr:rowOff>110744</xdr:rowOff>
    </xdr:to>
    <xdr:cxnSp macro="">
      <xdr:nvCxnSpPr>
        <xdr:cNvPr id="67" name="直線コネクタ 66">
          <a:extLst>
            <a:ext uri="{FF2B5EF4-FFF2-40B4-BE49-F238E27FC236}">
              <a16:creationId xmlns:a16="http://schemas.microsoft.com/office/drawing/2014/main" id="{959DE2FE-8EF7-46DA-BB4E-F4EDE51DE72C}"/>
            </a:ext>
          </a:extLst>
        </xdr:cNvPr>
        <xdr:cNvCxnSpPr/>
      </xdr:nvCxnSpPr>
      <xdr:spPr>
        <a:xfrm>
          <a:off x="2019300" y="57685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25654</xdr:rowOff>
    </xdr:from>
    <xdr:to>
      <xdr:col>15</xdr:col>
      <xdr:colOff>101600</xdr:colOff>
      <xdr:row>35</xdr:row>
      <xdr:rowOff>127254</xdr:rowOff>
    </xdr:to>
    <xdr:sp macro="" textlink="">
      <xdr:nvSpPr>
        <xdr:cNvPr id="68" name="フローチャート: 判断 67">
          <a:extLst>
            <a:ext uri="{FF2B5EF4-FFF2-40B4-BE49-F238E27FC236}">
              <a16:creationId xmlns:a16="http://schemas.microsoft.com/office/drawing/2014/main" id="{298D1B44-F56D-431E-A653-EE6096BB3427}"/>
            </a:ext>
          </a:extLst>
        </xdr:cNvPr>
        <xdr:cNvSpPr/>
      </xdr:nvSpPr>
      <xdr:spPr>
        <a:xfrm>
          <a:off x="2857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118381</xdr:rowOff>
    </xdr:from>
    <xdr:ext cx="469744" cy="259045"/>
    <xdr:sp macro="" textlink="">
      <xdr:nvSpPr>
        <xdr:cNvPr id="69" name="テキスト ボックス 68">
          <a:extLst>
            <a:ext uri="{FF2B5EF4-FFF2-40B4-BE49-F238E27FC236}">
              <a16:creationId xmlns:a16="http://schemas.microsoft.com/office/drawing/2014/main" id="{81DDABDE-B5E3-49BC-B6E7-84F45E37479E}"/>
            </a:ext>
          </a:extLst>
        </xdr:cNvPr>
        <xdr:cNvSpPr txBox="1"/>
      </xdr:nvSpPr>
      <xdr:spPr>
        <a:xfrm>
          <a:off x="2673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76454</xdr:rowOff>
    </xdr:from>
    <xdr:to>
      <xdr:col>10</xdr:col>
      <xdr:colOff>114300</xdr:colOff>
      <xdr:row>33</xdr:row>
      <xdr:rowOff>110744</xdr:rowOff>
    </xdr:to>
    <xdr:cxnSp macro="">
      <xdr:nvCxnSpPr>
        <xdr:cNvPr id="70" name="直線コネクタ 69">
          <a:extLst>
            <a:ext uri="{FF2B5EF4-FFF2-40B4-BE49-F238E27FC236}">
              <a16:creationId xmlns:a16="http://schemas.microsoft.com/office/drawing/2014/main" id="{B5542500-8CAD-4892-82DC-F273F173998C}"/>
            </a:ext>
          </a:extLst>
        </xdr:cNvPr>
        <xdr:cNvCxnSpPr/>
      </xdr:nvCxnSpPr>
      <xdr:spPr>
        <a:xfrm>
          <a:off x="1130300" y="556285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EE3A3CF2-E9DA-442C-B9F1-4295A1D50778}"/>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7D40A1B6-2938-4C0D-801A-3613C1A2F20C}"/>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101092</xdr:rowOff>
    </xdr:from>
    <xdr:to>
      <xdr:col>6</xdr:col>
      <xdr:colOff>38100</xdr:colOff>
      <xdr:row>35</xdr:row>
      <xdr:rowOff>31242</xdr:rowOff>
    </xdr:to>
    <xdr:sp macro="" textlink="">
      <xdr:nvSpPr>
        <xdr:cNvPr id="73" name="フローチャート: 判断 72">
          <a:extLst>
            <a:ext uri="{FF2B5EF4-FFF2-40B4-BE49-F238E27FC236}">
              <a16:creationId xmlns:a16="http://schemas.microsoft.com/office/drawing/2014/main" id="{B10CC42D-2876-4484-A42E-D291E3DB6C05}"/>
            </a:ext>
          </a:extLst>
        </xdr:cNvPr>
        <xdr:cNvSpPr/>
      </xdr:nvSpPr>
      <xdr:spPr>
        <a:xfrm>
          <a:off x="1079500" y="593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22369</xdr:rowOff>
    </xdr:from>
    <xdr:ext cx="469744" cy="259045"/>
    <xdr:sp macro="" textlink="">
      <xdr:nvSpPr>
        <xdr:cNvPr id="74" name="テキスト ボックス 73">
          <a:extLst>
            <a:ext uri="{FF2B5EF4-FFF2-40B4-BE49-F238E27FC236}">
              <a16:creationId xmlns:a16="http://schemas.microsoft.com/office/drawing/2014/main" id="{D5F422C9-263B-4C17-AA92-0FBE7A1A80F1}"/>
            </a:ext>
          </a:extLst>
        </xdr:cNvPr>
        <xdr:cNvSpPr txBox="1"/>
      </xdr:nvSpPr>
      <xdr:spPr>
        <a:xfrm>
          <a:off x="895428" y="60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E9851AD2-5207-49FA-B06F-6AAED411B1E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5E9671A5-24BF-4AC0-BCE6-BE2C3027F295}"/>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C97AB81C-3F65-46BD-929D-1D16DFC15C4A}"/>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31D01A54-EB7F-49D4-9C6D-81EE454F65A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4A0E81DB-E878-4274-AD4E-45850905CECB}"/>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166624</xdr:rowOff>
    </xdr:from>
    <xdr:to>
      <xdr:col>24</xdr:col>
      <xdr:colOff>114300</xdr:colOff>
      <xdr:row>33</xdr:row>
      <xdr:rowOff>96774</xdr:rowOff>
    </xdr:to>
    <xdr:sp macro="" textlink="">
      <xdr:nvSpPr>
        <xdr:cNvPr id="80" name="楕円 79">
          <a:extLst>
            <a:ext uri="{FF2B5EF4-FFF2-40B4-BE49-F238E27FC236}">
              <a16:creationId xmlns:a16="http://schemas.microsoft.com/office/drawing/2014/main" id="{DC2187E1-4E39-453D-80C6-094BBA799A2C}"/>
            </a:ext>
          </a:extLst>
        </xdr:cNvPr>
        <xdr:cNvSpPr/>
      </xdr:nvSpPr>
      <xdr:spPr>
        <a:xfrm>
          <a:off x="4584700" y="56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18051</xdr:rowOff>
    </xdr:from>
    <xdr:ext cx="469744" cy="259045"/>
    <xdr:sp macro="" textlink="">
      <xdr:nvSpPr>
        <xdr:cNvPr id="81" name="議会費該当値テキスト">
          <a:extLst>
            <a:ext uri="{FF2B5EF4-FFF2-40B4-BE49-F238E27FC236}">
              <a16:creationId xmlns:a16="http://schemas.microsoft.com/office/drawing/2014/main" id="{331F1EC3-486A-4AD3-8B0E-DCA0349392EC}"/>
            </a:ext>
          </a:extLst>
        </xdr:cNvPr>
        <xdr:cNvSpPr txBox="1"/>
      </xdr:nvSpPr>
      <xdr:spPr>
        <a:xfrm>
          <a:off x="4686300" y="55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149860</xdr:rowOff>
    </xdr:from>
    <xdr:to>
      <xdr:col>20</xdr:col>
      <xdr:colOff>38100</xdr:colOff>
      <xdr:row>33</xdr:row>
      <xdr:rowOff>80010</xdr:rowOff>
    </xdr:to>
    <xdr:sp macro="" textlink="">
      <xdr:nvSpPr>
        <xdr:cNvPr id="82" name="楕円 81">
          <a:extLst>
            <a:ext uri="{FF2B5EF4-FFF2-40B4-BE49-F238E27FC236}">
              <a16:creationId xmlns:a16="http://schemas.microsoft.com/office/drawing/2014/main" id="{F5874059-F22C-43A6-AECD-5D8C28E92B5A}"/>
            </a:ext>
          </a:extLst>
        </xdr:cNvPr>
        <xdr:cNvSpPr/>
      </xdr:nvSpPr>
      <xdr:spPr>
        <a:xfrm>
          <a:off x="3746500" y="563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96537</xdr:rowOff>
    </xdr:from>
    <xdr:ext cx="469744" cy="259045"/>
    <xdr:sp macro="" textlink="">
      <xdr:nvSpPr>
        <xdr:cNvPr id="83" name="テキスト ボックス 82">
          <a:extLst>
            <a:ext uri="{FF2B5EF4-FFF2-40B4-BE49-F238E27FC236}">
              <a16:creationId xmlns:a16="http://schemas.microsoft.com/office/drawing/2014/main" id="{B3BD4B0C-6F4B-4A03-92F6-8BCDC1694946}"/>
            </a:ext>
          </a:extLst>
        </xdr:cNvPr>
        <xdr:cNvSpPr txBox="1"/>
      </xdr:nvSpPr>
      <xdr:spPr>
        <a:xfrm>
          <a:off x="3562428"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59944</xdr:rowOff>
    </xdr:from>
    <xdr:to>
      <xdr:col>15</xdr:col>
      <xdr:colOff>101600</xdr:colOff>
      <xdr:row>33</xdr:row>
      <xdr:rowOff>161544</xdr:rowOff>
    </xdr:to>
    <xdr:sp macro="" textlink="">
      <xdr:nvSpPr>
        <xdr:cNvPr id="84" name="楕円 83">
          <a:extLst>
            <a:ext uri="{FF2B5EF4-FFF2-40B4-BE49-F238E27FC236}">
              <a16:creationId xmlns:a16="http://schemas.microsoft.com/office/drawing/2014/main" id="{9E292C58-FD66-4825-9046-A3D1C98C5CCE}"/>
            </a:ext>
          </a:extLst>
        </xdr:cNvPr>
        <xdr:cNvSpPr/>
      </xdr:nvSpPr>
      <xdr:spPr>
        <a:xfrm>
          <a:off x="2857500" y="57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6621</xdr:rowOff>
    </xdr:from>
    <xdr:ext cx="469744" cy="259045"/>
    <xdr:sp macro="" textlink="">
      <xdr:nvSpPr>
        <xdr:cNvPr id="85" name="テキスト ボックス 84">
          <a:extLst>
            <a:ext uri="{FF2B5EF4-FFF2-40B4-BE49-F238E27FC236}">
              <a16:creationId xmlns:a16="http://schemas.microsoft.com/office/drawing/2014/main" id="{EF346276-8890-4B82-96B1-43600C2C7A15}"/>
            </a:ext>
          </a:extLst>
        </xdr:cNvPr>
        <xdr:cNvSpPr txBox="1"/>
      </xdr:nvSpPr>
      <xdr:spPr>
        <a:xfrm>
          <a:off x="2673428"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59944</xdr:rowOff>
    </xdr:from>
    <xdr:to>
      <xdr:col>10</xdr:col>
      <xdr:colOff>165100</xdr:colOff>
      <xdr:row>33</xdr:row>
      <xdr:rowOff>161544</xdr:rowOff>
    </xdr:to>
    <xdr:sp macro="" textlink="">
      <xdr:nvSpPr>
        <xdr:cNvPr id="86" name="楕円 85">
          <a:extLst>
            <a:ext uri="{FF2B5EF4-FFF2-40B4-BE49-F238E27FC236}">
              <a16:creationId xmlns:a16="http://schemas.microsoft.com/office/drawing/2014/main" id="{81B4F463-0A77-48AB-A81A-B962E6FCB736}"/>
            </a:ext>
          </a:extLst>
        </xdr:cNvPr>
        <xdr:cNvSpPr/>
      </xdr:nvSpPr>
      <xdr:spPr>
        <a:xfrm>
          <a:off x="1968500" y="571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6621</xdr:rowOff>
    </xdr:from>
    <xdr:ext cx="469744" cy="259045"/>
    <xdr:sp macro="" textlink="">
      <xdr:nvSpPr>
        <xdr:cNvPr id="87" name="テキスト ボックス 86">
          <a:extLst>
            <a:ext uri="{FF2B5EF4-FFF2-40B4-BE49-F238E27FC236}">
              <a16:creationId xmlns:a16="http://schemas.microsoft.com/office/drawing/2014/main" id="{D03734EA-5627-49D7-856B-735681027C99}"/>
            </a:ext>
          </a:extLst>
        </xdr:cNvPr>
        <xdr:cNvSpPr txBox="1"/>
      </xdr:nvSpPr>
      <xdr:spPr>
        <a:xfrm>
          <a:off x="1784428" y="54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25654</xdr:rowOff>
    </xdr:from>
    <xdr:to>
      <xdr:col>6</xdr:col>
      <xdr:colOff>38100</xdr:colOff>
      <xdr:row>32</xdr:row>
      <xdr:rowOff>127254</xdr:rowOff>
    </xdr:to>
    <xdr:sp macro="" textlink="">
      <xdr:nvSpPr>
        <xdr:cNvPr id="88" name="楕円 87">
          <a:extLst>
            <a:ext uri="{FF2B5EF4-FFF2-40B4-BE49-F238E27FC236}">
              <a16:creationId xmlns:a16="http://schemas.microsoft.com/office/drawing/2014/main" id="{8FA20225-37C9-469C-BE01-E1D049A20633}"/>
            </a:ext>
          </a:extLst>
        </xdr:cNvPr>
        <xdr:cNvSpPr/>
      </xdr:nvSpPr>
      <xdr:spPr>
        <a:xfrm>
          <a:off x="1079500" y="55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143781</xdr:rowOff>
    </xdr:from>
    <xdr:ext cx="469744" cy="259045"/>
    <xdr:sp macro="" textlink="">
      <xdr:nvSpPr>
        <xdr:cNvPr id="89" name="テキスト ボックス 88">
          <a:extLst>
            <a:ext uri="{FF2B5EF4-FFF2-40B4-BE49-F238E27FC236}">
              <a16:creationId xmlns:a16="http://schemas.microsoft.com/office/drawing/2014/main" id="{BE786862-F41E-40F4-9912-DAC068D2E5C1}"/>
            </a:ext>
          </a:extLst>
        </xdr:cNvPr>
        <xdr:cNvSpPr txBox="1"/>
      </xdr:nvSpPr>
      <xdr:spPr>
        <a:xfrm>
          <a:off x="895428" y="5287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7EBA3DF2-1993-41FA-8749-D154E0D6A318}"/>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19CB081D-8084-49E1-9D1B-3E347AB61B21}"/>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D7839CA6-3428-4ED3-82D5-7E780D388F02}"/>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3FA0F19-536A-4DBC-9BC8-91FAC580B35C}"/>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C1BF3D6-813F-4743-B945-54BDB1797A97}"/>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C940B2FC-E353-461B-9B28-A463E68FE3E2}"/>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2052FC5A-C58F-4608-8B95-139F961A8CDB}"/>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786D277A-2135-4D7A-8553-C3B3DA8D669F}"/>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BBA763B8-754A-48E3-8FA2-8FD421F54F7E}"/>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49C998D-3CC8-42F5-91E3-C9C335AC749F}"/>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CC5576C2-9FE1-4347-A677-8CF69BC3E47C}"/>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A05D5042-9CA7-4C3D-91D0-C76DE2B1E3E6}"/>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5453B8F1-7502-46A4-8B32-42FB92E57234}"/>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9871DF2B-96B9-49FA-861D-2045B68AE0A7}"/>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1C250A8E-EF3B-42CD-AE2A-3D1CEF8FC379}"/>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6869E81E-A78F-4369-BE82-652C091DDB1E}"/>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F6BAC40A-F321-4E24-8B13-7DBD3719C7B2}"/>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F0432CA4-B78D-4ACA-89E6-A608724C3E41}"/>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97925F54-2D0A-48FE-96EB-A890961AA54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A5E74B2F-0B8D-49D1-982E-2BBC9EFFF58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ACF71228-3BA2-47BC-9F7B-BF9A830FCA72}"/>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902076E-C77A-44F4-9C01-E3735CB3E8A4}"/>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6D477D5E-BC44-49A2-9C28-8681C12EA654}"/>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8AD44EED-33BB-4E6A-B012-DCA2758EEA88}"/>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138023</xdr:rowOff>
    </xdr:from>
    <xdr:to>
      <xdr:col>24</xdr:col>
      <xdr:colOff>62865</xdr:colOff>
      <xdr:row>59</xdr:row>
      <xdr:rowOff>3207</xdr:rowOff>
    </xdr:to>
    <xdr:cxnSp macro="">
      <xdr:nvCxnSpPr>
        <xdr:cNvPr id="114" name="直線コネクタ 113">
          <a:extLst>
            <a:ext uri="{FF2B5EF4-FFF2-40B4-BE49-F238E27FC236}">
              <a16:creationId xmlns:a16="http://schemas.microsoft.com/office/drawing/2014/main" id="{7C32F312-3A9F-465C-A5B6-8586EFE85AF0}"/>
            </a:ext>
          </a:extLst>
        </xdr:cNvPr>
        <xdr:cNvCxnSpPr/>
      </xdr:nvCxnSpPr>
      <xdr:spPr>
        <a:xfrm flipV="1">
          <a:off x="4633595" y="8881973"/>
          <a:ext cx="1270" cy="1236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7034</xdr:rowOff>
    </xdr:from>
    <xdr:ext cx="534377" cy="259045"/>
    <xdr:sp macro="" textlink="">
      <xdr:nvSpPr>
        <xdr:cNvPr id="115" name="総務費最小値テキスト">
          <a:extLst>
            <a:ext uri="{FF2B5EF4-FFF2-40B4-BE49-F238E27FC236}">
              <a16:creationId xmlns:a16="http://schemas.microsoft.com/office/drawing/2014/main" id="{FA389CD7-B5B3-443A-9289-0281DEAC4A7A}"/>
            </a:ext>
          </a:extLst>
        </xdr:cNvPr>
        <xdr:cNvSpPr txBox="1"/>
      </xdr:nvSpPr>
      <xdr:spPr>
        <a:xfrm>
          <a:off x="4686300" y="10122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3207</xdr:rowOff>
    </xdr:from>
    <xdr:to>
      <xdr:col>24</xdr:col>
      <xdr:colOff>152400</xdr:colOff>
      <xdr:row>59</xdr:row>
      <xdr:rowOff>3207</xdr:rowOff>
    </xdr:to>
    <xdr:cxnSp macro="">
      <xdr:nvCxnSpPr>
        <xdr:cNvPr id="116" name="直線コネクタ 115">
          <a:extLst>
            <a:ext uri="{FF2B5EF4-FFF2-40B4-BE49-F238E27FC236}">
              <a16:creationId xmlns:a16="http://schemas.microsoft.com/office/drawing/2014/main" id="{B7C4EFC4-8344-4409-9769-374F8342C2F3}"/>
            </a:ext>
          </a:extLst>
        </xdr:cNvPr>
        <xdr:cNvCxnSpPr/>
      </xdr:nvCxnSpPr>
      <xdr:spPr>
        <a:xfrm>
          <a:off x="4546600" y="10118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84700</xdr:rowOff>
    </xdr:from>
    <xdr:ext cx="534377" cy="259045"/>
    <xdr:sp macro="" textlink="">
      <xdr:nvSpPr>
        <xdr:cNvPr id="117" name="総務費最大値テキスト">
          <a:extLst>
            <a:ext uri="{FF2B5EF4-FFF2-40B4-BE49-F238E27FC236}">
              <a16:creationId xmlns:a16="http://schemas.microsoft.com/office/drawing/2014/main" id="{DA2513A7-9DD7-4CE9-BCA0-F11B00A45EB9}"/>
            </a:ext>
          </a:extLst>
        </xdr:cNvPr>
        <xdr:cNvSpPr txBox="1"/>
      </xdr:nvSpPr>
      <xdr:spPr>
        <a:xfrm>
          <a:off x="4686300" y="865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138023</xdr:rowOff>
    </xdr:from>
    <xdr:to>
      <xdr:col>24</xdr:col>
      <xdr:colOff>152400</xdr:colOff>
      <xdr:row>51</xdr:row>
      <xdr:rowOff>138023</xdr:rowOff>
    </xdr:to>
    <xdr:cxnSp macro="">
      <xdr:nvCxnSpPr>
        <xdr:cNvPr id="118" name="直線コネクタ 117">
          <a:extLst>
            <a:ext uri="{FF2B5EF4-FFF2-40B4-BE49-F238E27FC236}">
              <a16:creationId xmlns:a16="http://schemas.microsoft.com/office/drawing/2014/main" id="{1011E03A-DB68-41DD-BAFB-08DFE89E11F5}"/>
            </a:ext>
          </a:extLst>
        </xdr:cNvPr>
        <xdr:cNvCxnSpPr/>
      </xdr:nvCxnSpPr>
      <xdr:spPr>
        <a:xfrm>
          <a:off x="4546600" y="888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137967</xdr:rowOff>
    </xdr:from>
    <xdr:to>
      <xdr:col>24</xdr:col>
      <xdr:colOff>63500</xdr:colOff>
      <xdr:row>57</xdr:row>
      <xdr:rowOff>90532</xdr:rowOff>
    </xdr:to>
    <xdr:cxnSp macro="">
      <xdr:nvCxnSpPr>
        <xdr:cNvPr id="119" name="直線コネクタ 118">
          <a:extLst>
            <a:ext uri="{FF2B5EF4-FFF2-40B4-BE49-F238E27FC236}">
              <a16:creationId xmlns:a16="http://schemas.microsoft.com/office/drawing/2014/main" id="{5C22BE79-FB36-4BE3-B9C6-8EDD6A57A3B3}"/>
            </a:ext>
          </a:extLst>
        </xdr:cNvPr>
        <xdr:cNvCxnSpPr/>
      </xdr:nvCxnSpPr>
      <xdr:spPr>
        <a:xfrm flipV="1">
          <a:off x="3797300" y="9567717"/>
          <a:ext cx="838200" cy="295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142403</xdr:rowOff>
    </xdr:from>
    <xdr:ext cx="534377" cy="259045"/>
    <xdr:sp macro="" textlink="">
      <xdr:nvSpPr>
        <xdr:cNvPr id="120" name="総務費平均値テキスト">
          <a:extLst>
            <a:ext uri="{FF2B5EF4-FFF2-40B4-BE49-F238E27FC236}">
              <a16:creationId xmlns:a16="http://schemas.microsoft.com/office/drawing/2014/main" id="{6A5135C6-4DEA-47C9-A2EC-2EF597CA5D66}"/>
            </a:ext>
          </a:extLst>
        </xdr:cNvPr>
        <xdr:cNvSpPr txBox="1"/>
      </xdr:nvSpPr>
      <xdr:spPr>
        <a:xfrm>
          <a:off x="4686300" y="9743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163976</xdr:rowOff>
    </xdr:from>
    <xdr:to>
      <xdr:col>24</xdr:col>
      <xdr:colOff>114300</xdr:colOff>
      <xdr:row>57</xdr:row>
      <xdr:rowOff>94126</xdr:rowOff>
    </xdr:to>
    <xdr:sp macro="" textlink="">
      <xdr:nvSpPr>
        <xdr:cNvPr id="121" name="フローチャート: 判断 120">
          <a:extLst>
            <a:ext uri="{FF2B5EF4-FFF2-40B4-BE49-F238E27FC236}">
              <a16:creationId xmlns:a16="http://schemas.microsoft.com/office/drawing/2014/main" id="{E1B7511A-5835-4F07-AB2C-610F41B1188E}"/>
            </a:ext>
          </a:extLst>
        </xdr:cNvPr>
        <xdr:cNvSpPr/>
      </xdr:nvSpPr>
      <xdr:spPr>
        <a:xfrm>
          <a:off x="4584700" y="976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90532</xdr:rowOff>
    </xdr:from>
    <xdr:to>
      <xdr:col>19</xdr:col>
      <xdr:colOff>177800</xdr:colOff>
      <xdr:row>57</xdr:row>
      <xdr:rowOff>166160</xdr:rowOff>
    </xdr:to>
    <xdr:cxnSp macro="">
      <xdr:nvCxnSpPr>
        <xdr:cNvPr id="122" name="直線コネクタ 121">
          <a:extLst>
            <a:ext uri="{FF2B5EF4-FFF2-40B4-BE49-F238E27FC236}">
              <a16:creationId xmlns:a16="http://schemas.microsoft.com/office/drawing/2014/main" id="{016F8533-662B-4291-974C-AB2388F2368D}"/>
            </a:ext>
          </a:extLst>
        </xdr:cNvPr>
        <xdr:cNvCxnSpPr/>
      </xdr:nvCxnSpPr>
      <xdr:spPr>
        <a:xfrm flipV="1">
          <a:off x="2908300" y="9863182"/>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36837</xdr:rowOff>
    </xdr:from>
    <xdr:to>
      <xdr:col>20</xdr:col>
      <xdr:colOff>38100</xdr:colOff>
      <xdr:row>57</xdr:row>
      <xdr:rowOff>138437</xdr:rowOff>
    </xdr:to>
    <xdr:sp macro="" textlink="">
      <xdr:nvSpPr>
        <xdr:cNvPr id="123" name="フローチャート: 判断 122">
          <a:extLst>
            <a:ext uri="{FF2B5EF4-FFF2-40B4-BE49-F238E27FC236}">
              <a16:creationId xmlns:a16="http://schemas.microsoft.com/office/drawing/2014/main" id="{2CC203A3-C1CF-4CAD-9B88-FC62A5AB4F9F}"/>
            </a:ext>
          </a:extLst>
        </xdr:cNvPr>
        <xdr:cNvSpPr/>
      </xdr:nvSpPr>
      <xdr:spPr>
        <a:xfrm>
          <a:off x="3746500" y="980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154964</xdr:rowOff>
    </xdr:from>
    <xdr:ext cx="534377" cy="259045"/>
    <xdr:sp macro="" textlink="">
      <xdr:nvSpPr>
        <xdr:cNvPr id="124" name="テキスト ボックス 123">
          <a:extLst>
            <a:ext uri="{FF2B5EF4-FFF2-40B4-BE49-F238E27FC236}">
              <a16:creationId xmlns:a16="http://schemas.microsoft.com/office/drawing/2014/main" id="{C03C73D7-B9EF-4CFA-AC56-111E57F7EED1}"/>
            </a:ext>
          </a:extLst>
        </xdr:cNvPr>
        <xdr:cNvSpPr txBox="1"/>
      </xdr:nvSpPr>
      <xdr:spPr>
        <a:xfrm>
          <a:off x="3530111" y="958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165436</xdr:rowOff>
    </xdr:from>
    <xdr:to>
      <xdr:col>15</xdr:col>
      <xdr:colOff>50800</xdr:colOff>
      <xdr:row>57</xdr:row>
      <xdr:rowOff>166160</xdr:rowOff>
    </xdr:to>
    <xdr:cxnSp macro="">
      <xdr:nvCxnSpPr>
        <xdr:cNvPr id="125" name="直線コネクタ 124">
          <a:extLst>
            <a:ext uri="{FF2B5EF4-FFF2-40B4-BE49-F238E27FC236}">
              <a16:creationId xmlns:a16="http://schemas.microsoft.com/office/drawing/2014/main" id="{678DD785-376B-4FBB-8549-658DFF593516}"/>
            </a:ext>
          </a:extLst>
        </xdr:cNvPr>
        <xdr:cNvCxnSpPr/>
      </xdr:nvCxnSpPr>
      <xdr:spPr>
        <a:xfrm>
          <a:off x="2019300" y="9938086"/>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52895</xdr:rowOff>
    </xdr:from>
    <xdr:to>
      <xdr:col>15</xdr:col>
      <xdr:colOff>101600</xdr:colOff>
      <xdr:row>57</xdr:row>
      <xdr:rowOff>154495</xdr:rowOff>
    </xdr:to>
    <xdr:sp macro="" textlink="">
      <xdr:nvSpPr>
        <xdr:cNvPr id="126" name="フローチャート: 判断 125">
          <a:extLst>
            <a:ext uri="{FF2B5EF4-FFF2-40B4-BE49-F238E27FC236}">
              <a16:creationId xmlns:a16="http://schemas.microsoft.com/office/drawing/2014/main" id="{ACCC7F7D-2FD6-4286-84AA-66FB76AA01AD}"/>
            </a:ext>
          </a:extLst>
        </xdr:cNvPr>
        <xdr:cNvSpPr/>
      </xdr:nvSpPr>
      <xdr:spPr>
        <a:xfrm>
          <a:off x="2857500" y="982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171022</xdr:rowOff>
    </xdr:from>
    <xdr:ext cx="534377" cy="259045"/>
    <xdr:sp macro="" textlink="">
      <xdr:nvSpPr>
        <xdr:cNvPr id="127" name="テキスト ボックス 126">
          <a:extLst>
            <a:ext uri="{FF2B5EF4-FFF2-40B4-BE49-F238E27FC236}">
              <a16:creationId xmlns:a16="http://schemas.microsoft.com/office/drawing/2014/main" id="{E2E9FB6B-C1F0-4202-A655-B208377A2FA0}"/>
            </a:ext>
          </a:extLst>
        </xdr:cNvPr>
        <xdr:cNvSpPr txBox="1"/>
      </xdr:nvSpPr>
      <xdr:spPr>
        <a:xfrm>
          <a:off x="2641111" y="960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165436</xdr:rowOff>
    </xdr:from>
    <xdr:to>
      <xdr:col>10</xdr:col>
      <xdr:colOff>114300</xdr:colOff>
      <xdr:row>58</xdr:row>
      <xdr:rowOff>25553</xdr:rowOff>
    </xdr:to>
    <xdr:cxnSp macro="">
      <xdr:nvCxnSpPr>
        <xdr:cNvPr id="128" name="直線コネクタ 127">
          <a:extLst>
            <a:ext uri="{FF2B5EF4-FFF2-40B4-BE49-F238E27FC236}">
              <a16:creationId xmlns:a16="http://schemas.microsoft.com/office/drawing/2014/main" id="{BD1D33C4-F93D-4B5B-8785-F09CD5A784F5}"/>
            </a:ext>
          </a:extLst>
        </xdr:cNvPr>
        <xdr:cNvCxnSpPr/>
      </xdr:nvCxnSpPr>
      <xdr:spPr>
        <a:xfrm flipV="1">
          <a:off x="1130300" y="9938086"/>
          <a:ext cx="889000" cy="3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20701</xdr:rowOff>
    </xdr:from>
    <xdr:to>
      <xdr:col>10</xdr:col>
      <xdr:colOff>165100</xdr:colOff>
      <xdr:row>57</xdr:row>
      <xdr:rowOff>122301</xdr:rowOff>
    </xdr:to>
    <xdr:sp macro="" textlink="">
      <xdr:nvSpPr>
        <xdr:cNvPr id="129" name="フローチャート: 判断 128">
          <a:extLst>
            <a:ext uri="{FF2B5EF4-FFF2-40B4-BE49-F238E27FC236}">
              <a16:creationId xmlns:a16="http://schemas.microsoft.com/office/drawing/2014/main" id="{07A10D16-F2DE-4651-8CD3-8193B0353D64}"/>
            </a:ext>
          </a:extLst>
        </xdr:cNvPr>
        <xdr:cNvSpPr/>
      </xdr:nvSpPr>
      <xdr:spPr>
        <a:xfrm>
          <a:off x="1968500" y="979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138828</xdr:rowOff>
    </xdr:from>
    <xdr:ext cx="534377" cy="259045"/>
    <xdr:sp macro="" textlink="">
      <xdr:nvSpPr>
        <xdr:cNvPr id="130" name="テキスト ボックス 129">
          <a:extLst>
            <a:ext uri="{FF2B5EF4-FFF2-40B4-BE49-F238E27FC236}">
              <a16:creationId xmlns:a16="http://schemas.microsoft.com/office/drawing/2014/main" id="{A580E857-D853-4FB7-BAD8-4D4FB20DE305}"/>
            </a:ext>
          </a:extLst>
        </xdr:cNvPr>
        <xdr:cNvSpPr txBox="1"/>
      </xdr:nvSpPr>
      <xdr:spPr>
        <a:xfrm>
          <a:off x="1752111" y="956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6452</xdr:rowOff>
    </xdr:from>
    <xdr:to>
      <xdr:col>6</xdr:col>
      <xdr:colOff>38100</xdr:colOff>
      <xdr:row>57</xdr:row>
      <xdr:rowOff>108052</xdr:rowOff>
    </xdr:to>
    <xdr:sp macro="" textlink="">
      <xdr:nvSpPr>
        <xdr:cNvPr id="131" name="フローチャート: 判断 130">
          <a:extLst>
            <a:ext uri="{FF2B5EF4-FFF2-40B4-BE49-F238E27FC236}">
              <a16:creationId xmlns:a16="http://schemas.microsoft.com/office/drawing/2014/main" id="{4D4ED78D-14CB-48D9-A604-8C8516E28A8E}"/>
            </a:ext>
          </a:extLst>
        </xdr:cNvPr>
        <xdr:cNvSpPr/>
      </xdr:nvSpPr>
      <xdr:spPr>
        <a:xfrm>
          <a:off x="1079500" y="977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124579</xdr:rowOff>
    </xdr:from>
    <xdr:ext cx="534377" cy="259045"/>
    <xdr:sp macro="" textlink="">
      <xdr:nvSpPr>
        <xdr:cNvPr id="132" name="テキスト ボックス 131">
          <a:extLst>
            <a:ext uri="{FF2B5EF4-FFF2-40B4-BE49-F238E27FC236}">
              <a16:creationId xmlns:a16="http://schemas.microsoft.com/office/drawing/2014/main" id="{80E23586-9CED-4442-86D9-BB3101F77DAC}"/>
            </a:ext>
          </a:extLst>
        </xdr:cNvPr>
        <xdr:cNvSpPr txBox="1"/>
      </xdr:nvSpPr>
      <xdr:spPr>
        <a:xfrm>
          <a:off x="863111" y="955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870F656A-7E30-4610-996D-734EE561E3A4}"/>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2553EEFB-CEC4-48C2-9AB1-473E4D7B2AF8}"/>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05F04EE-D441-46C6-B77E-180E5566D059}"/>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1AE96F10-DE62-4948-BF02-D3A1E0458421}"/>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EC6B1EB-0253-43D4-9A90-1AD8FF392C03}"/>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87167</xdr:rowOff>
    </xdr:from>
    <xdr:to>
      <xdr:col>24</xdr:col>
      <xdr:colOff>114300</xdr:colOff>
      <xdr:row>56</xdr:row>
      <xdr:rowOff>17317</xdr:rowOff>
    </xdr:to>
    <xdr:sp macro="" textlink="">
      <xdr:nvSpPr>
        <xdr:cNvPr id="138" name="楕円 137">
          <a:extLst>
            <a:ext uri="{FF2B5EF4-FFF2-40B4-BE49-F238E27FC236}">
              <a16:creationId xmlns:a16="http://schemas.microsoft.com/office/drawing/2014/main" id="{CE6EBE81-525C-473E-A9A7-740E85E01797}"/>
            </a:ext>
          </a:extLst>
        </xdr:cNvPr>
        <xdr:cNvSpPr/>
      </xdr:nvSpPr>
      <xdr:spPr>
        <a:xfrm>
          <a:off x="4584700" y="951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110044</xdr:rowOff>
    </xdr:from>
    <xdr:ext cx="534377" cy="259045"/>
    <xdr:sp macro="" textlink="">
      <xdr:nvSpPr>
        <xdr:cNvPr id="139" name="総務費該当値テキスト">
          <a:extLst>
            <a:ext uri="{FF2B5EF4-FFF2-40B4-BE49-F238E27FC236}">
              <a16:creationId xmlns:a16="http://schemas.microsoft.com/office/drawing/2014/main" id="{A1A2548A-23B4-4CDE-96E1-3E078CE540DB}"/>
            </a:ext>
          </a:extLst>
        </xdr:cNvPr>
        <xdr:cNvSpPr txBox="1"/>
      </xdr:nvSpPr>
      <xdr:spPr>
        <a:xfrm>
          <a:off x="4686300" y="936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39732</xdr:rowOff>
    </xdr:from>
    <xdr:to>
      <xdr:col>20</xdr:col>
      <xdr:colOff>38100</xdr:colOff>
      <xdr:row>57</xdr:row>
      <xdr:rowOff>141332</xdr:rowOff>
    </xdr:to>
    <xdr:sp macro="" textlink="">
      <xdr:nvSpPr>
        <xdr:cNvPr id="140" name="楕円 139">
          <a:extLst>
            <a:ext uri="{FF2B5EF4-FFF2-40B4-BE49-F238E27FC236}">
              <a16:creationId xmlns:a16="http://schemas.microsoft.com/office/drawing/2014/main" id="{65CAF928-1D0E-4553-82FA-637558566601}"/>
            </a:ext>
          </a:extLst>
        </xdr:cNvPr>
        <xdr:cNvSpPr/>
      </xdr:nvSpPr>
      <xdr:spPr>
        <a:xfrm>
          <a:off x="3746500" y="98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132459</xdr:rowOff>
    </xdr:from>
    <xdr:ext cx="534377" cy="259045"/>
    <xdr:sp macro="" textlink="">
      <xdr:nvSpPr>
        <xdr:cNvPr id="141" name="テキスト ボックス 140">
          <a:extLst>
            <a:ext uri="{FF2B5EF4-FFF2-40B4-BE49-F238E27FC236}">
              <a16:creationId xmlns:a16="http://schemas.microsoft.com/office/drawing/2014/main" id="{959D0E38-6414-4E75-9996-149E2B4B2533}"/>
            </a:ext>
          </a:extLst>
        </xdr:cNvPr>
        <xdr:cNvSpPr txBox="1"/>
      </xdr:nvSpPr>
      <xdr:spPr>
        <a:xfrm>
          <a:off x="3530111" y="990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115360</xdr:rowOff>
    </xdr:from>
    <xdr:to>
      <xdr:col>15</xdr:col>
      <xdr:colOff>101600</xdr:colOff>
      <xdr:row>58</xdr:row>
      <xdr:rowOff>45510</xdr:rowOff>
    </xdr:to>
    <xdr:sp macro="" textlink="">
      <xdr:nvSpPr>
        <xdr:cNvPr id="142" name="楕円 141">
          <a:extLst>
            <a:ext uri="{FF2B5EF4-FFF2-40B4-BE49-F238E27FC236}">
              <a16:creationId xmlns:a16="http://schemas.microsoft.com/office/drawing/2014/main" id="{6D50705E-8459-4C5D-911D-C05DC2AA1794}"/>
            </a:ext>
          </a:extLst>
        </xdr:cNvPr>
        <xdr:cNvSpPr/>
      </xdr:nvSpPr>
      <xdr:spPr>
        <a:xfrm>
          <a:off x="2857500" y="988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36637</xdr:rowOff>
    </xdr:from>
    <xdr:ext cx="534377" cy="259045"/>
    <xdr:sp macro="" textlink="">
      <xdr:nvSpPr>
        <xdr:cNvPr id="143" name="テキスト ボックス 142">
          <a:extLst>
            <a:ext uri="{FF2B5EF4-FFF2-40B4-BE49-F238E27FC236}">
              <a16:creationId xmlns:a16="http://schemas.microsoft.com/office/drawing/2014/main" id="{6136A736-875D-4329-8A38-CCE1EC8A7270}"/>
            </a:ext>
          </a:extLst>
        </xdr:cNvPr>
        <xdr:cNvSpPr txBox="1"/>
      </xdr:nvSpPr>
      <xdr:spPr>
        <a:xfrm>
          <a:off x="2641111" y="998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114636</xdr:rowOff>
    </xdr:from>
    <xdr:to>
      <xdr:col>10</xdr:col>
      <xdr:colOff>165100</xdr:colOff>
      <xdr:row>58</xdr:row>
      <xdr:rowOff>44786</xdr:rowOff>
    </xdr:to>
    <xdr:sp macro="" textlink="">
      <xdr:nvSpPr>
        <xdr:cNvPr id="144" name="楕円 143">
          <a:extLst>
            <a:ext uri="{FF2B5EF4-FFF2-40B4-BE49-F238E27FC236}">
              <a16:creationId xmlns:a16="http://schemas.microsoft.com/office/drawing/2014/main" id="{637B340D-FAB1-4B62-B026-934673FBA260}"/>
            </a:ext>
          </a:extLst>
        </xdr:cNvPr>
        <xdr:cNvSpPr/>
      </xdr:nvSpPr>
      <xdr:spPr>
        <a:xfrm>
          <a:off x="1968500" y="98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35913</xdr:rowOff>
    </xdr:from>
    <xdr:ext cx="534377" cy="259045"/>
    <xdr:sp macro="" textlink="">
      <xdr:nvSpPr>
        <xdr:cNvPr id="145" name="テキスト ボックス 144">
          <a:extLst>
            <a:ext uri="{FF2B5EF4-FFF2-40B4-BE49-F238E27FC236}">
              <a16:creationId xmlns:a16="http://schemas.microsoft.com/office/drawing/2014/main" id="{F0504392-5E33-40D3-BF15-484CA8F5B9B8}"/>
            </a:ext>
          </a:extLst>
        </xdr:cNvPr>
        <xdr:cNvSpPr txBox="1"/>
      </xdr:nvSpPr>
      <xdr:spPr>
        <a:xfrm>
          <a:off x="1752111" y="998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146203</xdr:rowOff>
    </xdr:from>
    <xdr:to>
      <xdr:col>6</xdr:col>
      <xdr:colOff>38100</xdr:colOff>
      <xdr:row>58</xdr:row>
      <xdr:rowOff>76353</xdr:rowOff>
    </xdr:to>
    <xdr:sp macro="" textlink="">
      <xdr:nvSpPr>
        <xdr:cNvPr id="146" name="楕円 145">
          <a:extLst>
            <a:ext uri="{FF2B5EF4-FFF2-40B4-BE49-F238E27FC236}">
              <a16:creationId xmlns:a16="http://schemas.microsoft.com/office/drawing/2014/main" id="{0020B734-4FD4-4D5E-9EE4-227D0EB9308B}"/>
            </a:ext>
          </a:extLst>
        </xdr:cNvPr>
        <xdr:cNvSpPr/>
      </xdr:nvSpPr>
      <xdr:spPr>
        <a:xfrm>
          <a:off x="1079500" y="991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67480</xdr:rowOff>
    </xdr:from>
    <xdr:ext cx="534377" cy="259045"/>
    <xdr:sp macro="" textlink="">
      <xdr:nvSpPr>
        <xdr:cNvPr id="147" name="テキスト ボックス 146">
          <a:extLst>
            <a:ext uri="{FF2B5EF4-FFF2-40B4-BE49-F238E27FC236}">
              <a16:creationId xmlns:a16="http://schemas.microsoft.com/office/drawing/2014/main" id="{708A6EF2-F780-426A-8897-9A830873D136}"/>
            </a:ext>
          </a:extLst>
        </xdr:cNvPr>
        <xdr:cNvSpPr txBox="1"/>
      </xdr:nvSpPr>
      <xdr:spPr>
        <a:xfrm>
          <a:off x="863111" y="1001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45C29EDE-F9DE-409E-9B8D-5A23A82353B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36634F59-8D63-4D14-8E8F-7ECF1A23FCFB}"/>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54242248-D60A-41DD-9EFA-898AF976F5EB}"/>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A235CF56-C662-4175-84E1-C56B0FB33D3D}"/>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C9590003-9BFA-499A-B05D-6013B06D5EE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F407D5BF-3991-48EC-AC4C-AA54042FA01D}"/>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E00174A-EE5C-4EFA-83E2-69908D8125E1}"/>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8CC999B3-49FF-4369-95E7-0235E40B9D8C}"/>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603DA4C8-4D7C-4A2A-8F49-FECA52A1AC8E}"/>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9F999A5C-6249-40CC-88CC-77E0D8A24EC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57D211D2-5124-40F1-97FD-8B7A5396DB78}"/>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38414981-EEAB-4097-A45E-4C4306912AEC}"/>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3916A034-24EC-43F7-B9A1-58666EA16E74}"/>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5BCA5643-0B2F-49C1-87FC-CFC45C7580E5}"/>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ED1B692-5B04-421F-9D21-6473DE9113AE}"/>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89F8E0E6-62AC-44C9-BB54-05E958E2260C}"/>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CFBD15B0-5A0F-467B-BBBB-2F688BA44F89}"/>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6AFAD390-96EF-4802-81EB-16851DEAB295}"/>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83B02D87-28EB-435A-9F1E-0C2E0B375256}"/>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CCFC31E9-BA19-4147-8707-D467B218A67F}"/>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E838C0C8-DE17-40B7-887B-8C9AF97EE724}"/>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2A7E217F-502B-43B7-920C-68F76E0F623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DF8BBEF6-0309-4F12-8945-AEAD8F0EB88B}"/>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6610447F-E2A8-4059-9490-1AC8AE19E63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2413</xdr:rowOff>
    </xdr:from>
    <xdr:to>
      <xdr:col>24</xdr:col>
      <xdr:colOff>62865</xdr:colOff>
      <xdr:row>79</xdr:row>
      <xdr:rowOff>71540</xdr:rowOff>
    </xdr:to>
    <xdr:cxnSp macro="">
      <xdr:nvCxnSpPr>
        <xdr:cNvPr id="172" name="直線コネクタ 171">
          <a:extLst>
            <a:ext uri="{FF2B5EF4-FFF2-40B4-BE49-F238E27FC236}">
              <a16:creationId xmlns:a16="http://schemas.microsoft.com/office/drawing/2014/main" id="{23136442-E6ED-48CC-9EF0-DB2FF4644F51}"/>
            </a:ext>
          </a:extLst>
        </xdr:cNvPr>
        <xdr:cNvCxnSpPr/>
      </xdr:nvCxnSpPr>
      <xdr:spPr>
        <a:xfrm flipV="1">
          <a:off x="4633595" y="12003913"/>
          <a:ext cx="1270" cy="1612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75367</xdr:rowOff>
    </xdr:from>
    <xdr:ext cx="599010" cy="259045"/>
    <xdr:sp macro="" textlink="">
      <xdr:nvSpPr>
        <xdr:cNvPr id="173" name="民生費最小値テキスト">
          <a:extLst>
            <a:ext uri="{FF2B5EF4-FFF2-40B4-BE49-F238E27FC236}">
              <a16:creationId xmlns:a16="http://schemas.microsoft.com/office/drawing/2014/main" id="{89A04C24-E20B-4C3F-AE00-E069529661DE}"/>
            </a:ext>
          </a:extLst>
        </xdr:cNvPr>
        <xdr:cNvSpPr txBox="1"/>
      </xdr:nvSpPr>
      <xdr:spPr>
        <a:xfrm>
          <a:off x="4686300" y="1361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71540</xdr:rowOff>
    </xdr:from>
    <xdr:to>
      <xdr:col>24</xdr:col>
      <xdr:colOff>152400</xdr:colOff>
      <xdr:row>79</xdr:row>
      <xdr:rowOff>71540</xdr:rowOff>
    </xdr:to>
    <xdr:cxnSp macro="">
      <xdr:nvCxnSpPr>
        <xdr:cNvPr id="174" name="直線コネクタ 173">
          <a:extLst>
            <a:ext uri="{FF2B5EF4-FFF2-40B4-BE49-F238E27FC236}">
              <a16:creationId xmlns:a16="http://schemas.microsoft.com/office/drawing/2014/main" id="{2029EC2D-B952-44FC-A51C-46114AF8F1BE}"/>
            </a:ext>
          </a:extLst>
        </xdr:cNvPr>
        <xdr:cNvCxnSpPr/>
      </xdr:nvCxnSpPr>
      <xdr:spPr>
        <a:xfrm>
          <a:off x="4546600" y="1361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120540</xdr:rowOff>
    </xdr:from>
    <xdr:ext cx="599010" cy="259045"/>
    <xdr:sp macro="" textlink="">
      <xdr:nvSpPr>
        <xdr:cNvPr id="175" name="民生費最大値テキスト">
          <a:extLst>
            <a:ext uri="{FF2B5EF4-FFF2-40B4-BE49-F238E27FC236}">
              <a16:creationId xmlns:a16="http://schemas.microsoft.com/office/drawing/2014/main" id="{F1B5F95F-FFF1-427F-B86A-15BB4FE15FC9}"/>
            </a:ext>
          </a:extLst>
        </xdr:cNvPr>
        <xdr:cNvSpPr txBox="1"/>
      </xdr:nvSpPr>
      <xdr:spPr>
        <a:xfrm>
          <a:off x="4686300" y="11779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244,810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2413</xdr:rowOff>
    </xdr:from>
    <xdr:to>
      <xdr:col>24</xdr:col>
      <xdr:colOff>152400</xdr:colOff>
      <xdr:row>70</xdr:row>
      <xdr:rowOff>2413</xdr:rowOff>
    </xdr:to>
    <xdr:cxnSp macro="">
      <xdr:nvCxnSpPr>
        <xdr:cNvPr id="176" name="直線コネクタ 175">
          <a:extLst>
            <a:ext uri="{FF2B5EF4-FFF2-40B4-BE49-F238E27FC236}">
              <a16:creationId xmlns:a16="http://schemas.microsoft.com/office/drawing/2014/main" id="{32D9E648-C840-4C99-87F5-7B44D61339FF}"/>
            </a:ext>
          </a:extLst>
        </xdr:cNvPr>
        <xdr:cNvCxnSpPr/>
      </xdr:nvCxnSpPr>
      <xdr:spPr>
        <a:xfrm>
          <a:off x="4546600" y="120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2413</xdr:rowOff>
    </xdr:from>
    <xdr:to>
      <xdr:col>24</xdr:col>
      <xdr:colOff>63500</xdr:colOff>
      <xdr:row>71</xdr:row>
      <xdr:rowOff>16599</xdr:rowOff>
    </xdr:to>
    <xdr:cxnSp macro="">
      <xdr:nvCxnSpPr>
        <xdr:cNvPr id="177" name="直線コネクタ 176">
          <a:extLst>
            <a:ext uri="{FF2B5EF4-FFF2-40B4-BE49-F238E27FC236}">
              <a16:creationId xmlns:a16="http://schemas.microsoft.com/office/drawing/2014/main" id="{5F65ED79-E298-4F50-B915-99CA56C38876}"/>
            </a:ext>
          </a:extLst>
        </xdr:cNvPr>
        <xdr:cNvCxnSpPr/>
      </xdr:nvCxnSpPr>
      <xdr:spPr>
        <a:xfrm flipV="1">
          <a:off x="3797300" y="12003913"/>
          <a:ext cx="838200" cy="18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40517</xdr:rowOff>
    </xdr:from>
    <xdr:ext cx="599010" cy="259045"/>
    <xdr:sp macro="" textlink="">
      <xdr:nvSpPr>
        <xdr:cNvPr id="178" name="民生費平均値テキスト">
          <a:extLst>
            <a:ext uri="{FF2B5EF4-FFF2-40B4-BE49-F238E27FC236}">
              <a16:creationId xmlns:a16="http://schemas.microsoft.com/office/drawing/2014/main" id="{B8ED89B1-EE1F-469C-AD9D-84B870AC817B}"/>
            </a:ext>
          </a:extLst>
        </xdr:cNvPr>
        <xdr:cNvSpPr txBox="1"/>
      </xdr:nvSpPr>
      <xdr:spPr>
        <a:xfrm>
          <a:off x="4686300" y="128992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62090</xdr:rowOff>
    </xdr:from>
    <xdr:to>
      <xdr:col>24</xdr:col>
      <xdr:colOff>114300</xdr:colOff>
      <xdr:row>75</xdr:row>
      <xdr:rowOff>163689</xdr:rowOff>
    </xdr:to>
    <xdr:sp macro="" textlink="">
      <xdr:nvSpPr>
        <xdr:cNvPr id="179" name="フローチャート: 判断 178">
          <a:extLst>
            <a:ext uri="{FF2B5EF4-FFF2-40B4-BE49-F238E27FC236}">
              <a16:creationId xmlns:a16="http://schemas.microsoft.com/office/drawing/2014/main" id="{41877070-FAA1-42F3-A48C-D0070EB20CFE}"/>
            </a:ext>
          </a:extLst>
        </xdr:cNvPr>
        <xdr:cNvSpPr/>
      </xdr:nvSpPr>
      <xdr:spPr>
        <a:xfrm>
          <a:off x="4584700" y="129208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131305</xdr:rowOff>
    </xdr:from>
    <xdr:to>
      <xdr:col>19</xdr:col>
      <xdr:colOff>177800</xdr:colOff>
      <xdr:row>71</xdr:row>
      <xdr:rowOff>16599</xdr:rowOff>
    </xdr:to>
    <xdr:cxnSp macro="">
      <xdr:nvCxnSpPr>
        <xdr:cNvPr id="180" name="直線コネクタ 179">
          <a:extLst>
            <a:ext uri="{FF2B5EF4-FFF2-40B4-BE49-F238E27FC236}">
              <a16:creationId xmlns:a16="http://schemas.microsoft.com/office/drawing/2014/main" id="{B4B02461-C7C9-4FCF-B7F2-D323EFAADF97}"/>
            </a:ext>
          </a:extLst>
        </xdr:cNvPr>
        <xdr:cNvCxnSpPr/>
      </xdr:nvCxnSpPr>
      <xdr:spPr>
        <a:xfrm>
          <a:off x="2908300" y="12132805"/>
          <a:ext cx="889000" cy="5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129248</xdr:rowOff>
    </xdr:from>
    <xdr:to>
      <xdr:col>20</xdr:col>
      <xdr:colOff>38100</xdr:colOff>
      <xdr:row>76</xdr:row>
      <xdr:rowOff>59398</xdr:rowOff>
    </xdr:to>
    <xdr:sp macro="" textlink="">
      <xdr:nvSpPr>
        <xdr:cNvPr id="181" name="フローチャート: 判断 180">
          <a:extLst>
            <a:ext uri="{FF2B5EF4-FFF2-40B4-BE49-F238E27FC236}">
              <a16:creationId xmlns:a16="http://schemas.microsoft.com/office/drawing/2014/main" id="{33AD5B76-F186-4989-AF8E-E5F3C957237A}"/>
            </a:ext>
          </a:extLst>
        </xdr:cNvPr>
        <xdr:cNvSpPr/>
      </xdr:nvSpPr>
      <xdr:spPr>
        <a:xfrm>
          <a:off x="37465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50525</xdr:rowOff>
    </xdr:from>
    <xdr:ext cx="599010" cy="259045"/>
    <xdr:sp macro="" textlink="">
      <xdr:nvSpPr>
        <xdr:cNvPr id="182" name="テキスト ボックス 181">
          <a:extLst>
            <a:ext uri="{FF2B5EF4-FFF2-40B4-BE49-F238E27FC236}">
              <a16:creationId xmlns:a16="http://schemas.microsoft.com/office/drawing/2014/main" id="{D7A3F64D-3CF4-49F4-9D55-11A2CEAA6282}"/>
            </a:ext>
          </a:extLst>
        </xdr:cNvPr>
        <xdr:cNvSpPr txBox="1"/>
      </xdr:nvSpPr>
      <xdr:spPr>
        <a:xfrm>
          <a:off x="3497795" y="13080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131305</xdr:rowOff>
    </xdr:from>
    <xdr:to>
      <xdr:col>15</xdr:col>
      <xdr:colOff>50800</xdr:colOff>
      <xdr:row>71</xdr:row>
      <xdr:rowOff>36449</xdr:rowOff>
    </xdr:to>
    <xdr:cxnSp macro="">
      <xdr:nvCxnSpPr>
        <xdr:cNvPr id="183" name="直線コネクタ 182">
          <a:extLst>
            <a:ext uri="{FF2B5EF4-FFF2-40B4-BE49-F238E27FC236}">
              <a16:creationId xmlns:a16="http://schemas.microsoft.com/office/drawing/2014/main" id="{12606CB4-5D64-41C5-9B3E-DECBB19D90BE}"/>
            </a:ext>
          </a:extLst>
        </xdr:cNvPr>
        <xdr:cNvCxnSpPr/>
      </xdr:nvCxnSpPr>
      <xdr:spPr>
        <a:xfrm flipV="1">
          <a:off x="2019300" y="12132805"/>
          <a:ext cx="889000" cy="7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139979</xdr:rowOff>
    </xdr:from>
    <xdr:to>
      <xdr:col>15</xdr:col>
      <xdr:colOff>101600</xdr:colOff>
      <xdr:row>76</xdr:row>
      <xdr:rowOff>70129</xdr:rowOff>
    </xdr:to>
    <xdr:sp macro="" textlink="">
      <xdr:nvSpPr>
        <xdr:cNvPr id="184" name="フローチャート: 判断 183">
          <a:extLst>
            <a:ext uri="{FF2B5EF4-FFF2-40B4-BE49-F238E27FC236}">
              <a16:creationId xmlns:a16="http://schemas.microsoft.com/office/drawing/2014/main" id="{2BDC71CC-C8E1-46B2-9802-725E707449DD}"/>
            </a:ext>
          </a:extLst>
        </xdr:cNvPr>
        <xdr:cNvSpPr/>
      </xdr:nvSpPr>
      <xdr:spPr>
        <a:xfrm>
          <a:off x="2857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61256</xdr:rowOff>
    </xdr:from>
    <xdr:ext cx="599010" cy="259045"/>
    <xdr:sp macro="" textlink="">
      <xdr:nvSpPr>
        <xdr:cNvPr id="185" name="テキスト ボックス 184">
          <a:extLst>
            <a:ext uri="{FF2B5EF4-FFF2-40B4-BE49-F238E27FC236}">
              <a16:creationId xmlns:a16="http://schemas.microsoft.com/office/drawing/2014/main" id="{3418BB26-D61E-4807-BD77-6E17AF04AE78}"/>
            </a:ext>
          </a:extLst>
        </xdr:cNvPr>
        <xdr:cNvSpPr txBox="1"/>
      </xdr:nvSpPr>
      <xdr:spPr>
        <a:xfrm>
          <a:off x="2608795" y="13091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36449</xdr:rowOff>
    </xdr:from>
    <xdr:to>
      <xdr:col>10</xdr:col>
      <xdr:colOff>114300</xdr:colOff>
      <xdr:row>72</xdr:row>
      <xdr:rowOff>13932</xdr:rowOff>
    </xdr:to>
    <xdr:cxnSp macro="">
      <xdr:nvCxnSpPr>
        <xdr:cNvPr id="186" name="直線コネクタ 185">
          <a:extLst>
            <a:ext uri="{FF2B5EF4-FFF2-40B4-BE49-F238E27FC236}">
              <a16:creationId xmlns:a16="http://schemas.microsoft.com/office/drawing/2014/main" id="{9B957BAC-672B-4C08-A580-FFBA95EF4ED4}"/>
            </a:ext>
          </a:extLst>
        </xdr:cNvPr>
        <xdr:cNvCxnSpPr/>
      </xdr:nvCxnSpPr>
      <xdr:spPr>
        <a:xfrm flipV="1">
          <a:off x="1130300" y="12209399"/>
          <a:ext cx="889000" cy="14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152882</xdr:rowOff>
    </xdr:from>
    <xdr:to>
      <xdr:col>10</xdr:col>
      <xdr:colOff>165100</xdr:colOff>
      <xdr:row>76</xdr:row>
      <xdr:rowOff>83032</xdr:rowOff>
    </xdr:to>
    <xdr:sp macro="" textlink="">
      <xdr:nvSpPr>
        <xdr:cNvPr id="187" name="フローチャート: 判断 186">
          <a:extLst>
            <a:ext uri="{FF2B5EF4-FFF2-40B4-BE49-F238E27FC236}">
              <a16:creationId xmlns:a16="http://schemas.microsoft.com/office/drawing/2014/main" id="{872F0406-327E-4A97-9E6F-09E2D314D8EA}"/>
            </a:ext>
          </a:extLst>
        </xdr:cNvPr>
        <xdr:cNvSpPr/>
      </xdr:nvSpPr>
      <xdr:spPr>
        <a:xfrm>
          <a:off x="1968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74159</xdr:rowOff>
    </xdr:from>
    <xdr:ext cx="599010" cy="259045"/>
    <xdr:sp macro="" textlink="">
      <xdr:nvSpPr>
        <xdr:cNvPr id="188" name="テキスト ボックス 187">
          <a:extLst>
            <a:ext uri="{FF2B5EF4-FFF2-40B4-BE49-F238E27FC236}">
              <a16:creationId xmlns:a16="http://schemas.microsoft.com/office/drawing/2014/main" id="{73787C17-C641-48F1-9B9C-9D45BCDF11C7}"/>
            </a:ext>
          </a:extLst>
        </xdr:cNvPr>
        <xdr:cNvSpPr txBox="1"/>
      </xdr:nvSpPr>
      <xdr:spPr>
        <a:xfrm>
          <a:off x="1719795" y="13104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63182</xdr:rowOff>
    </xdr:from>
    <xdr:to>
      <xdr:col>6</xdr:col>
      <xdr:colOff>38100</xdr:colOff>
      <xdr:row>76</xdr:row>
      <xdr:rowOff>164782</xdr:rowOff>
    </xdr:to>
    <xdr:sp macro="" textlink="">
      <xdr:nvSpPr>
        <xdr:cNvPr id="189" name="フローチャート: 判断 188">
          <a:extLst>
            <a:ext uri="{FF2B5EF4-FFF2-40B4-BE49-F238E27FC236}">
              <a16:creationId xmlns:a16="http://schemas.microsoft.com/office/drawing/2014/main" id="{50FA2CFC-CC98-4ECE-BA04-566AEBA9AD37}"/>
            </a:ext>
          </a:extLst>
        </xdr:cNvPr>
        <xdr:cNvSpPr/>
      </xdr:nvSpPr>
      <xdr:spPr>
        <a:xfrm>
          <a:off x="1079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155909</xdr:rowOff>
    </xdr:from>
    <xdr:ext cx="599010" cy="259045"/>
    <xdr:sp macro="" textlink="">
      <xdr:nvSpPr>
        <xdr:cNvPr id="190" name="テキスト ボックス 189">
          <a:extLst>
            <a:ext uri="{FF2B5EF4-FFF2-40B4-BE49-F238E27FC236}">
              <a16:creationId xmlns:a16="http://schemas.microsoft.com/office/drawing/2014/main" id="{41463A79-01CB-4D78-BDEE-7CE21E499445}"/>
            </a:ext>
          </a:extLst>
        </xdr:cNvPr>
        <xdr:cNvSpPr txBox="1"/>
      </xdr:nvSpPr>
      <xdr:spPr>
        <a:xfrm>
          <a:off x="830795" y="1318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F7BF1905-706A-4840-A484-1529046D33FD}"/>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FC137695-46D0-413F-AF55-AA00C5D26566}"/>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C81356D3-A6C5-420A-9B3E-A3F03492D43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E1D8EA3D-A03F-456B-AFA6-B60F8A483C97}"/>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42EEAB2F-A96F-4992-AE6F-3E07048B6446}"/>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123063</xdr:rowOff>
    </xdr:from>
    <xdr:to>
      <xdr:col>24</xdr:col>
      <xdr:colOff>114300</xdr:colOff>
      <xdr:row>70</xdr:row>
      <xdr:rowOff>53213</xdr:rowOff>
    </xdr:to>
    <xdr:sp macro="" textlink="">
      <xdr:nvSpPr>
        <xdr:cNvPr id="196" name="楕円 195">
          <a:extLst>
            <a:ext uri="{FF2B5EF4-FFF2-40B4-BE49-F238E27FC236}">
              <a16:creationId xmlns:a16="http://schemas.microsoft.com/office/drawing/2014/main" id="{2AE5E893-53EB-46E7-B547-484126476767}"/>
            </a:ext>
          </a:extLst>
        </xdr:cNvPr>
        <xdr:cNvSpPr/>
      </xdr:nvSpPr>
      <xdr:spPr>
        <a:xfrm>
          <a:off x="4584700" y="1195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76090</xdr:rowOff>
    </xdr:from>
    <xdr:ext cx="599010" cy="259045"/>
    <xdr:sp macro="" textlink="">
      <xdr:nvSpPr>
        <xdr:cNvPr id="197" name="民生費該当値テキスト">
          <a:extLst>
            <a:ext uri="{FF2B5EF4-FFF2-40B4-BE49-F238E27FC236}">
              <a16:creationId xmlns:a16="http://schemas.microsoft.com/office/drawing/2014/main" id="{E33F9ADC-CC12-4A3B-8156-E47DE361A8FA}"/>
            </a:ext>
          </a:extLst>
        </xdr:cNvPr>
        <xdr:cNvSpPr txBox="1"/>
      </xdr:nvSpPr>
      <xdr:spPr>
        <a:xfrm>
          <a:off x="4686300" y="1190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137249</xdr:rowOff>
    </xdr:from>
    <xdr:to>
      <xdr:col>20</xdr:col>
      <xdr:colOff>38100</xdr:colOff>
      <xdr:row>71</xdr:row>
      <xdr:rowOff>67399</xdr:rowOff>
    </xdr:to>
    <xdr:sp macro="" textlink="">
      <xdr:nvSpPr>
        <xdr:cNvPr id="198" name="楕円 197">
          <a:extLst>
            <a:ext uri="{FF2B5EF4-FFF2-40B4-BE49-F238E27FC236}">
              <a16:creationId xmlns:a16="http://schemas.microsoft.com/office/drawing/2014/main" id="{89E489D8-B9DD-4ABF-A6B1-0527FE785590}"/>
            </a:ext>
          </a:extLst>
        </xdr:cNvPr>
        <xdr:cNvSpPr/>
      </xdr:nvSpPr>
      <xdr:spPr>
        <a:xfrm>
          <a:off x="3746500" y="1213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83926</xdr:rowOff>
    </xdr:from>
    <xdr:ext cx="599010" cy="259045"/>
    <xdr:sp macro="" textlink="">
      <xdr:nvSpPr>
        <xdr:cNvPr id="199" name="テキスト ボックス 198">
          <a:extLst>
            <a:ext uri="{FF2B5EF4-FFF2-40B4-BE49-F238E27FC236}">
              <a16:creationId xmlns:a16="http://schemas.microsoft.com/office/drawing/2014/main" id="{2EB5B8E6-61D0-495C-988F-61CCFA063A76}"/>
            </a:ext>
          </a:extLst>
        </xdr:cNvPr>
        <xdr:cNvSpPr txBox="1"/>
      </xdr:nvSpPr>
      <xdr:spPr>
        <a:xfrm>
          <a:off x="3497795" y="1191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80505</xdr:rowOff>
    </xdr:from>
    <xdr:to>
      <xdr:col>15</xdr:col>
      <xdr:colOff>101600</xdr:colOff>
      <xdr:row>71</xdr:row>
      <xdr:rowOff>10655</xdr:rowOff>
    </xdr:to>
    <xdr:sp macro="" textlink="">
      <xdr:nvSpPr>
        <xdr:cNvPr id="200" name="楕円 199">
          <a:extLst>
            <a:ext uri="{FF2B5EF4-FFF2-40B4-BE49-F238E27FC236}">
              <a16:creationId xmlns:a16="http://schemas.microsoft.com/office/drawing/2014/main" id="{FEF3F8AA-EFFC-405A-A233-917E994882C6}"/>
            </a:ext>
          </a:extLst>
        </xdr:cNvPr>
        <xdr:cNvSpPr/>
      </xdr:nvSpPr>
      <xdr:spPr>
        <a:xfrm>
          <a:off x="2857500" y="1208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69</xdr:row>
      <xdr:rowOff>27182</xdr:rowOff>
    </xdr:from>
    <xdr:ext cx="599010" cy="259045"/>
    <xdr:sp macro="" textlink="">
      <xdr:nvSpPr>
        <xdr:cNvPr id="201" name="テキスト ボックス 200">
          <a:extLst>
            <a:ext uri="{FF2B5EF4-FFF2-40B4-BE49-F238E27FC236}">
              <a16:creationId xmlns:a16="http://schemas.microsoft.com/office/drawing/2014/main" id="{5097A895-F538-4766-9262-F51C5FADB672}"/>
            </a:ext>
          </a:extLst>
        </xdr:cNvPr>
        <xdr:cNvSpPr txBox="1"/>
      </xdr:nvSpPr>
      <xdr:spPr>
        <a:xfrm>
          <a:off x="2608795" y="1185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70</xdr:row>
      <xdr:rowOff>157099</xdr:rowOff>
    </xdr:from>
    <xdr:to>
      <xdr:col>10</xdr:col>
      <xdr:colOff>165100</xdr:colOff>
      <xdr:row>71</xdr:row>
      <xdr:rowOff>87249</xdr:rowOff>
    </xdr:to>
    <xdr:sp macro="" textlink="">
      <xdr:nvSpPr>
        <xdr:cNvPr id="202" name="楕円 201">
          <a:extLst>
            <a:ext uri="{FF2B5EF4-FFF2-40B4-BE49-F238E27FC236}">
              <a16:creationId xmlns:a16="http://schemas.microsoft.com/office/drawing/2014/main" id="{6EA1E9A3-53EB-48B7-8CDF-F6C52A44E7AD}"/>
            </a:ext>
          </a:extLst>
        </xdr:cNvPr>
        <xdr:cNvSpPr/>
      </xdr:nvSpPr>
      <xdr:spPr>
        <a:xfrm>
          <a:off x="1968500" y="1215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103776</xdr:rowOff>
    </xdr:from>
    <xdr:ext cx="599010" cy="259045"/>
    <xdr:sp macro="" textlink="">
      <xdr:nvSpPr>
        <xdr:cNvPr id="203" name="テキスト ボックス 202">
          <a:extLst>
            <a:ext uri="{FF2B5EF4-FFF2-40B4-BE49-F238E27FC236}">
              <a16:creationId xmlns:a16="http://schemas.microsoft.com/office/drawing/2014/main" id="{7E900481-06E8-4FD0-903E-AE4F2B5E8E40}"/>
            </a:ext>
          </a:extLst>
        </xdr:cNvPr>
        <xdr:cNvSpPr txBox="1"/>
      </xdr:nvSpPr>
      <xdr:spPr>
        <a:xfrm>
          <a:off x="1719795" y="11933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71</xdr:row>
      <xdr:rowOff>134582</xdr:rowOff>
    </xdr:from>
    <xdr:to>
      <xdr:col>6</xdr:col>
      <xdr:colOff>38100</xdr:colOff>
      <xdr:row>72</xdr:row>
      <xdr:rowOff>64732</xdr:rowOff>
    </xdr:to>
    <xdr:sp macro="" textlink="">
      <xdr:nvSpPr>
        <xdr:cNvPr id="204" name="楕円 203">
          <a:extLst>
            <a:ext uri="{FF2B5EF4-FFF2-40B4-BE49-F238E27FC236}">
              <a16:creationId xmlns:a16="http://schemas.microsoft.com/office/drawing/2014/main" id="{AD2D3ADB-F96D-41A6-81DD-4B1B33B285E1}"/>
            </a:ext>
          </a:extLst>
        </xdr:cNvPr>
        <xdr:cNvSpPr/>
      </xdr:nvSpPr>
      <xdr:spPr>
        <a:xfrm>
          <a:off x="1079500" y="1230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81259</xdr:rowOff>
    </xdr:from>
    <xdr:ext cx="599010" cy="259045"/>
    <xdr:sp macro="" textlink="">
      <xdr:nvSpPr>
        <xdr:cNvPr id="205" name="テキスト ボックス 204">
          <a:extLst>
            <a:ext uri="{FF2B5EF4-FFF2-40B4-BE49-F238E27FC236}">
              <a16:creationId xmlns:a16="http://schemas.microsoft.com/office/drawing/2014/main" id="{04A9A92D-72B3-4912-ACA4-90405AAC6523}"/>
            </a:ext>
          </a:extLst>
        </xdr:cNvPr>
        <xdr:cNvSpPr txBox="1"/>
      </xdr:nvSpPr>
      <xdr:spPr>
        <a:xfrm>
          <a:off x="830795" y="1208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5206E79C-B4E9-4349-84B6-0CE44A8355EE}"/>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7E758C00-CE0B-44BD-819E-7737EEC860D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53C321E-A9FB-4916-B1AE-7D0931E2B61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E296FC48-0A5B-4A06-9DDF-47710FFC3E53}"/>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C919417E-F9CD-4A9B-81E8-C57C89E8D4E4}"/>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FD91EAEB-37C6-4143-819F-A0F19A5B8E6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AE689AB1-DB3B-4EC6-9B9E-7D4F76CA1F4E}"/>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157A9F09-4C8A-4482-98F4-2AA0688983C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6E7B1234-060E-488E-B810-95B88436FB18}"/>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2BD2783-00F0-496B-B2BC-CFC2855F528D}"/>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36B17984-D83D-4441-B48B-4C2EFE0757D7}"/>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D113A005-0EF3-4DE2-81E7-ECD54512CB7B}"/>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a:extLst>
            <a:ext uri="{FF2B5EF4-FFF2-40B4-BE49-F238E27FC236}">
              <a16:creationId xmlns:a16="http://schemas.microsoft.com/office/drawing/2014/main" id="{E6DF940A-0EE6-4893-B949-30101BDD3ECF}"/>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63E44B67-716A-4EDF-86D1-F0BC532228F9}"/>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a:extLst>
            <a:ext uri="{FF2B5EF4-FFF2-40B4-BE49-F238E27FC236}">
              <a16:creationId xmlns:a16="http://schemas.microsoft.com/office/drawing/2014/main" id="{61FEA5D1-2C63-4602-9F4F-AB919005189E}"/>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3F7EC6A4-E35E-485F-8015-F62DCEA1528E}"/>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a:extLst>
            <a:ext uri="{FF2B5EF4-FFF2-40B4-BE49-F238E27FC236}">
              <a16:creationId xmlns:a16="http://schemas.microsoft.com/office/drawing/2014/main" id="{C7F29EA1-5D34-4D4C-922D-31D8D28020CE}"/>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D3984231-55F4-441E-8F4B-5546C744AD13}"/>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a:extLst>
            <a:ext uri="{FF2B5EF4-FFF2-40B4-BE49-F238E27FC236}">
              <a16:creationId xmlns:a16="http://schemas.microsoft.com/office/drawing/2014/main" id="{9B2517B7-6D5F-4475-93B4-8B79116CF114}"/>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2BFFE01C-470C-40A7-910C-29A95703F112}"/>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B6F31C3A-E1C6-4919-9DB9-432F53DB0524}"/>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7F197B26-8EAD-42EF-8EAB-085228CE724D}"/>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92677</xdr:rowOff>
    </xdr:from>
    <xdr:to>
      <xdr:col>24</xdr:col>
      <xdr:colOff>62865</xdr:colOff>
      <xdr:row>98</xdr:row>
      <xdr:rowOff>165258</xdr:rowOff>
    </xdr:to>
    <xdr:cxnSp macro="">
      <xdr:nvCxnSpPr>
        <xdr:cNvPr id="228" name="直線コネクタ 227">
          <a:extLst>
            <a:ext uri="{FF2B5EF4-FFF2-40B4-BE49-F238E27FC236}">
              <a16:creationId xmlns:a16="http://schemas.microsoft.com/office/drawing/2014/main" id="{3839C978-9965-4C49-A546-912F3E178333}"/>
            </a:ext>
          </a:extLst>
        </xdr:cNvPr>
        <xdr:cNvCxnSpPr/>
      </xdr:nvCxnSpPr>
      <xdr:spPr>
        <a:xfrm flipV="1">
          <a:off x="4633595" y="15694627"/>
          <a:ext cx="1270" cy="1272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169085</xdr:rowOff>
    </xdr:from>
    <xdr:ext cx="534377" cy="259045"/>
    <xdr:sp macro="" textlink="">
      <xdr:nvSpPr>
        <xdr:cNvPr id="229" name="衛生費最小値テキスト">
          <a:extLst>
            <a:ext uri="{FF2B5EF4-FFF2-40B4-BE49-F238E27FC236}">
              <a16:creationId xmlns:a16="http://schemas.microsoft.com/office/drawing/2014/main" id="{F11F142B-18AA-4E8F-82F1-D4511187AA65}"/>
            </a:ext>
          </a:extLst>
        </xdr:cNvPr>
        <xdr:cNvSpPr txBox="1"/>
      </xdr:nvSpPr>
      <xdr:spPr>
        <a:xfrm>
          <a:off x="4686300" y="1697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165258</xdr:rowOff>
    </xdr:from>
    <xdr:to>
      <xdr:col>24</xdr:col>
      <xdr:colOff>152400</xdr:colOff>
      <xdr:row>98</xdr:row>
      <xdr:rowOff>165258</xdr:rowOff>
    </xdr:to>
    <xdr:cxnSp macro="">
      <xdr:nvCxnSpPr>
        <xdr:cNvPr id="230" name="直線コネクタ 229">
          <a:extLst>
            <a:ext uri="{FF2B5EF4-FFF2-40B4-BE49-F238E27FC236}">
              <a16:creationId xmlns:a16="http://schemas.microsoft.com/office/drawing/2014/main" id="{7EE41956-2328-4B1E-B561-13589A7B91A3}"/>
            </a:ext>
          </a:extLst>
        </xdr:cNvPr>
        <xdr:cNvCxnSpPr/>
      </xdr:nvCxnSpPr>
      <xdr:spPr>
        <a:xfrm>
          <a:off x="4546600" y="16967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39354</xdr:rowOff>
    </xdr:from>
    <xdr:ext cx="534377" cy="259045"/>
    <xdr:sp macro="" textlink="">
      <xdr:nvSpPr>
        <xdr:cNvPr id="231" name="衛生費最大値テキスト">
          <a:extLst>
            <a:ext uri="{FF2B5EF4-FFF2-40B4-BE49-F238E27FC236}">
              <a16:creationId xmlns:a16="http://schemas.microsoft.com/office/drawing/2014/main" id="{6758D442-FE4D-4D06-99A7-F79CD632B279}"/>
            </a:ext>
          </a:extLst>
        </xdr:cNvPr>
        <xdr:cNvSpPr txBox="1"/>
      </xdr:nvSpPr>
      <xdr:spPr>
        <a:xfrm>
          <a:off x="4686300" y="154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74,557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92677</xdr:rowOff>
    </xdr:from>
    <xdr:to>
      <xdr:col>24</xdr:col>
      <xdr:colOff>152400</xdr:colOff>
      <xdr:row>91</xdr:row>
      <xdr:rowOff>92677</xdr:rowOff>
    </xdr:to>
    <xdr:cxnSp macro="">
      <xdr:nvCxnSpPr>
        <xdr:cNvPr id="232" name="直線コネクタ 231">
          <a:extLst>
            <a:ext uri="{FF2B5EF4-FFF2-40B4-BE49-F238E27FC236}">
              <a16:creationId xmlns:a16="http://schemas.microsoft.com/office/drawing/2014/main" id="{62970928-6BA6-4981-8469-93C6063D3437}"/>
            </a:ext>
          </a:extLst>
        </xdr:cNvPr>
        <xdr:cNvCxnSpPr/>
      </xdr:nvCxnSpPr>
      <xdr:spPr>
        <a:xfrm>
          <a:off x="4546600" y="1569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23868</xdr:rowOff>
    </xdr:from>
    <xdr:to>
      <xdr:col>24</xdr:col>
      <xdr:colOff>63500</xdr:colOff>
      <xdr:row>98</xdr:row>
      <xdr:rowOff>24851</xdr:rowOff>
    </xdr:to>
    <xdr:cxnSp macro="">
      <xdr:nvCxnSpPr>
        <xdr:cNvPr id="233" name="直線コネクタ 232">
          <a:extLst>
            <a:ext uri="{FF2B5EF4-FFF2-40B4-BE49-F238E27FC236}">
              <a16:creationId xmlns:a16="http://schemas.microsoft.com/office/drawing/2014/main" id="{8487F45F-354A-4170-AC9F-43FDFDCF5C87}"/>
            </a:ext>
          </a:extLst>
        </xdr:cNvPr>
        <xdr:cNvCxnSpPr/>
      </xdr:nvCxnSpPr>
      <xdr:spPr>
        <a:xfrm>
          <a:off x="3797300" y="16825968"/>
          <a:ext cx="838200" cy="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112806</xdr:rowOff>
    </xdr:from>
    <xdr:ext cx="534377" cy="259045"/>
    <xdr:sp macro="" textlink="">
      <xdr:nvSpPr>
        <xdr:cNvPr id="234" name="衛生費平均値テキスト">
          <a:extLst>
            <a:ext uri="{FF2B5EF4-FFF2-40B4-BE49-F238E27FC236}">
              <a16:creationId xmlns:a16="http://schemas.microsoft.com/office/drawing/2014/main" id="{8647FC59-B3E2-4E75-B4B8-178FC877769D}"/>
            </a:ext>
          </a:extLst>
        </xdr:cNvPr>
        <xdr:cNvSpPr txBox="1"/>
      </xdr:nvSpPr>
      <xdr:spPr>
        <a:xfrm>
          <a:off x="4686300" y="164005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89929</xdr:rowOff>
    </xdr:from>
    <xdr:to>
      <xdr:col>24</xdr:col>
      <xdr:colOff>114300</xdr:colOff>
      <xdr:row>97</xdr:row>
      <xdr:rowOff>20079</xdr:rowOff>
    </xdr:to>
    <xdr:sp macro="" textlink="">
      <xdr:nvSpPr>
        <xdr:cNvPr id="235" name="フローチャート: 判断 234">
          <a:extLst>
            <a:ext uri="{FF2B5EF4-FFF2-40B4-BE49-F238E27FC236}">
              <a16:creationId xmlns:a16="http://schemas.microsoft.com/office/drawing/2014/main" id="{19A77B25-CF65-44E5-8B10-BACCCD6F0175}"/>
            </a:ext>
          </a:extLst>
        </xdr:cNvPr>
        <xdr:cNvSpPr/>
      </xdr:nvSpPr>
      <xdr:spPr>
        <a:xfrm>
          <a:off x="4584700" y="165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7134</xdr:rowOff>
    </xdr:from>
    <xdr:to>
      <xdr:col>19</xdr:col>
      <xdr:colOff>177800</xdr:colOff>
      <xdr:row>98</xdr:row>
      <xdr:rowOff>23868</xdr:rowOff>
    </xdr:to>
    <xdr:cxnSp macro="">
      <xdr:nvCxnSpPr>
        <xdr:cNvPr id="236" name="直線コネクタ 235">
          <a:extLst>
            <a:ext uri="{FF2B5EF4-FFF2-40B4-BE49-F238E27FC236}">
              <a16:creationId xmlns:a16="http://schemas.microsoft.com/office/drawing/2014/main" id="{C24A658B-6994-43DD-8BEE-E5087963C99F}"/>
            </a:ext>
          </a:extLst>
        </xdr:cNvPr>
        <xdr:cNvCxnSpPr/>
      </xdr:nvCxnSpPr>
      <xdr:spPr>
        <a:xfrm>
          <a:off x="2908300" y="16809234"/>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105200</xdr:rowOff>
    </xdr:from>
    <xdr:to>
      <xdr:col>20</xdr:col>
      <xdr:colOff>38100</xdr:colOff>
      <xdr:row>97</xdr:row>
      <xdr:rowOff>35350</xdr:rowOff>
    </xdr:to>
    <xdr:sp macro="" textlink="">
      <xdr:nvSpPr>
        <xdr:cNvPr id="237" name="フローチャート: 判断 236">
          <a:extLst>
            <a:ext uri="{FF2B5EF4-FFF2-40B4-BE49-F238E27FC236}">
              <a16:creationId xmlns:a16="http://schemas.microsoft.com/office/drawing/2014/main" id="{840BE761-F52E-4067-B4E4-2623A2EF91BA}"/>
            </a:ext>
          </a:extLst>
        </xdr:cNvPr>
        <xdr:cNvSpPr/>
      </xdr:nvSpPr>
      <xdr:spPr>
        <a:xfrm>
          <a:off x="3746500" y="1656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51877</xdr:rowOff>
    </xdr:from>
    <xdr:ext cx="534377" cy="259045"/>
    <xdr:sp macro="" textlink="">
      <xdr:nvSpPr>
        <xdr:cNvPr id="238" name="テキスト ボックス 237">
          <a:extLst>
            <a:ext uri="{FF2B5EF4-FFF2-40B4-BE49-F238E27FC236}">
              <a16:creationId xmlns:a16="http://schemas.microsoft.com/office/drawing/2014/main" id="{3BB68432-9827-4E1C-BC0F-3C559388CE4C}"/>
            </a:ext>
          </a:extLst>
        </xdr:cNvPr>
        <xdr:cNvSpPr txBox="1"/>
      </xdr:nvSpPr>
      <xdr:spPr>
        <a:xfrm>
          <a:off x="3530111" y="163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5169</xdr:rowOff>
    </xdr:from>
    <xdr:to>
      <xdr:col>15</xdr:col>
      <xdr:colOff>50800</xdr:colOff>
      <xdr:row>98</xdr:row>
      <xdr:rowOff>7134</xdr:rowOff>
    </xdr:to>
    <xdr:cxnSp macro="">
      <xdr:nvCxnSpPr>
        <xdr:cNvPr id="239" name="直線コネクタ 238">
          <a:extLst>
            <a:ext uri="{FF2B5EF4-FFF2-40B4-BE49-F238E27FC236}">
              <a16:creationId xmlns:a16="http://schemas.microsoft.com/office/drawing/2014/main" id="{66296386-743C-49A0-AF66-9920103B05D2}"/>
            </a:ext>
          </a:extLst>
        </xdr:cNvPr>
        <xdr:cNvCxnSpPr/>
      </xdr:nvCxnSpPr>
      <xdr:spPr>
        <a:xfrm>
          <a:off x="2019300" y="16807269"/>
          <a:ext cx="889000" cy="1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146918</xdr:rowOff>
    </xdr:from>
    <xdr:to>
      <xdr:col>15</xdr:col>
      <xdr:colOff>101600</xdr:colOff>
      <xdr:row>97</xdr:row>
      <xdr:rowOff>77068</xdr:rowOff>
    </xdr:to>
    <xdr:sp macro="" textlink="">
      <xdr:nvSpPr>
        <xdr:cNvPr id="240" name="フローチャート: 判断 239">
          <a:extLst>
            <a:ext uri="{FF2B5EF4-FFF2-40B4-BE49-F238E27FC236}">
              <a16:creationId xmlns:a16="http://schemas.microsoft.com/office/drawing/2014/main" id="{A675A9FA-9AF2-4B1D-90BA-6FA0BF4209D9}"/>
            </a:ext>
          </a:extLst>
        </xdr:cNvPr>
        <xdr:cNvSpPr/>
      </xdr:nvSpPr>
      <xdr:spPr>
        <a:xfrm>
          <a:off x="28575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93595</xdr:rowOff>
    </xdr:from>
    <xdr:ext cx="534377" cy="259045"/>
    <xdr:sp macro="" textlink="">
      <xdr:nvSpPr>
        <xdr:cNvPr id="241" name="テキスト ボックス 240">
          <a:extLst>
            <a:ext uri="{FF2B5EF4-FFF2-40B4-BE49-F238E27FC236}">
              <a16:creationId xmlns:a16="http://schemas.microsoft.com/office/drawing/2014/main" id="{FB353629-4D69-4543-84CD-FBB062BF5C0F}"/>
            </a:ext>
          </a:extLst>
        </xdr:cNvPr>
        <xdr:cNvSpPr txBox="1"/>
      </xdr:nvSpPr>
      <xdr:spPr>
        <a:xfrm>
          <a:off x="2641111" y="1638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161714</xdr:rowOff>
    </xdr:from>
    <xdr:to>
      <xdr:col>10</xdr:col>
      <xdr:colOff>114300</xdr:colOff>
      <xdr:row>98</xdr:row>
      <xdr:rowOff>5169</xdr:rowOff>
    </xdr:to>
    <xdr:cxnSp macro="">
      <xdr:nvCxnSpPr>
        <xdr:cNvPr id="242" name="直線コネクタ 241">
          <a:extLst>
            <a:ext uri="{FF2B5EF4-FFF2-40B4-BE49-F238E27FC236}">
              <a16:creationId xmlns:a16="http://schemas.microsoft.com/office/drawing/2014/main" id="{E39DE831-94EE-4F8F-A0A9-765C9897887D}"/>
            </a:ext>
          </a:extLst>
        </xdr:cNvPr>
        <xdr:cNvCxnSpPr/>
      </xdr:nvCxnSpPr>
      <xdr:spPr>
        <a:xfrm>
          <a:off x="1130300" y="16792364"/>
          <a:ext cx="889000" cy="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146416</xdr:rowOff>
    </xdr:from>
    <xdr:to>
      <xdr:col>10</xdr:col>
      <xdr:colOff>165100</xdr:colOff>
      <xdr:row>97</xdr:row>
      <xdr:rowOff>76566</xdr:rowOff>
    </xdr:to>
    <xdr:sp macro="" textlink="">
      <xdr:nvSpPr>
        <xdr:cNvPr id="243" name="フローチャート: 判断 242">
          <a:extLst>
            <a:ext uri="{FF2B5EF4-FFF2-40B4-BE49-F238E27FC236}">
              <a16:creationId xmlns:a16="http://schemas.microsoft.com/office/drawing/2014/main" id="{12144D99-9383-44EE-A3B7-43C810D1343C}"/>
            </a:ext>
          </a:extLst>
        </xdr:cNvPr>
        <xdr:cNvSpPr/>
      </xdr:nvSpPr>
      <xdr:spPr>
        <a:xfrm>
          <a:off x="1968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93093</xdr:rowOff>
    </xdr:from>
    <xdr:ext cx="534377" cy="259045"/>
    <xdr:sp macro="" textlink="">
      <xdr:nvSpPr>
        <xdr:cNvPr id="244" name="テキスト ボックス 243">
          <a:extLst>
            <a:ext uri="{FF2B5EF4-FFF2-40B4-BE49-F238E27FC236}">
              <a16:creationId xmlns:a16="http://schemas.microsoft.com/office/drawing/2014/main" id="{36DB500B-5056-484A-8325-830D45D64A45}"/>
            </a:ext>
          </a:extLst>
        </xdr:cNvPr>
        <xdr:cNvSpPr txBox="1"/>
      </xdr:nvSpPr>
      <xdr:spPr>
        <a:xfrm>
          <a:off x="1752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116835</xdr:rowOff>
    </xdr:from>
    <xdr:to>
      <xdr:col>6</xdr:col>
      <xdr:colOff>38100</xdr:colOff>
      <xdr:row>97</xdr:row>
      <xdr:rowOff>46985</xdr:rowOff>
    </xdr:to>
    <xdr:sp macro="" textlink="">
      <xdr:nvSpPr>
        <xdr:cNvPr id="245" name="フローチャート: 判断 244">
          <a:extLst>
            <a:ext uri="{FF2B5EF4-FFF2-40B4-BE49-F238E27FC236}">
              <a16:creationId xmlns:a16="http://schemas.microsoft.com/office/drawing/2014/main" id="{2372475B-838B-4BD1-A896-124865D10282}"/>
            </a:ext>
          </a:extLst>
        </xdr:cNvPr>
        <xdr:cNvSpPr/>
      </xdr:nvSpPr>
      <xdr:spPr>
        <a:xfrm>
          <a:off x="1079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63512</xdr:rowOff>
    </xdr:from>
    <xdr:ext cx="534377" cy="259045"/>
    <xdr:sp macro="" textlink="">
      <xdr:nvSpPr>
        <xdr:cNvPr id="246" name="テキスト ボックス 245">
          <a:extLst>
            <a:ext uri="{FF2B5EF4-FFF2-40B4-BE49-F238E27FC236}">
              <a16:creationId xmlns:a16="http://schemas.microsoft.com/office/drawing/2014/main" id="{3769B416-E6AB-41A2-B11E-681038892425}"/>
            </a:ext>
          </a:extLst>
        </xdr:cNvPr>
        <xdr:cNvSpPr txBox="1"/>
      </xdr:nvSpPr>
      <xdr:spPr>
        <a:xfrm>
          <a:off x="863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95C10061-9BF5-4242-8EFF-412CDE0A4CD1}"/>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CC9942A-75B7-43B0-B18F-4636A1DDF8C2}"/>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16C65D2E-5E1D-4E4F-8B92-44A7C2BEF76D}"/>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2182B8E3-5B78-4C2A-81FC-EB40EDE3054D}"/>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6958730C-46D2-4418-AF0B-3E6093BD344F}"/>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145501</xdr:rowOff>
    </xdr:from>
    <xdr:to>
      <xdr:col>24</xdr:col>
      <xdr:colOff>114300</xdr:colOff>
      <xdr:row>98</xdr:row>
      <xdr:rowOff>75651</xdr:rowOff>
    </xdr:to>
    <xdr:sp macro="" textlink="">
      <xdr:nvSpPr>
        <xdr:cNvPr id="252" name="楕円 251">
          <a:extLst>
            <a:ext uri="{FF2B5EF4-FFF2-40B4-BE49-F238E27FC236}">
              <a16:creationId xmlns:a16="http://schemas.microsoft.com/office/drawing/2014/main" id="{524E10D6-4034-49EC-AA6F-954D3B703A55}"/>
            </a:ext>
          </a:extLst>
        </xdr:cNvPr>
        <xdr:cNvSpPr/>
      </xdr:nvSpPr>
      <xdr:spPr>
        <a:xfrm>
          <a:off x="4584700" y="1677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123928</xdr:rowOff>
    </xdr:from>
    <xdr:ext cx="534377" cy="259045"/>
    <xdr:sp macro="" textlink="">
      <xdr:nvSpPr>
        <xdr:cNvPr id="253" name="衛生費該当値テキスト">
          <a:extLst>
            <a:ext uri="{FF2B5EF4-FFF2-40B4-BE49-F238E27FC236}">
              <a16:creationId xmlns:a16="http://schemas.microsoft.com/office/drawing/2014/main" id="{E5FDC11A-4690-413F-9CB4-26001DB74CD8}"/>
            </a:ext>
          </a:extLst>
        </xdr:cNvPr>
        <xdr:cNvSpPr txBox="1"/>
      </xdr:nvSpPr>
      <xdr:spPr>
        <a:xfrm>
          <a:off x="4686300" y="1675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144518</xdr:rowOff>
    </xdr:from>
    <xdr:to>
      <xdr:col>20</xdr:col>
      <xdr:colOff>38100</xdr:colOff>
      <xdr:row>98</xdr:row>
      <xdr:rowOff>74668</xdr:rowOff>
    </xdr:to>
    <xdr:sp macro="" textlink="">
      <xdr:nvSpPr>
        <xdr:cNvPr id="254" name="楕円 253">
          <a:extLst>
            <a:ext uri="{FF2B5EF4-FFF2-40B4-BE49-F238E27FC236}">
              <a16:creationId xmlns:a16="http://schemas.microsoft.com/office/drawing/2014/main" id="{D019CEC6-8BE1-4313-82BD-36760B8BD929}"/>
            </a:ext>
          </a:extLst>
        </xdr:cNvPr>
        <xdr:cNvSpPr/>
      </xdr:nvSpPr>
      <xdr:spPr>
        <a:xfrm>
          <a:off x="3746500" y="1677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65795</xdr:rowOff>
    </xdr:from>
    <xdr:ext cx="534377" cy="259045"/>
    <xdr:sp macro="" textlink="">
      <xdr:nvSpPr>
        <xdr:cNvPr id="255" name="テキスト ボックス 254">
          <a:extLst>
            <a:ext uri="{FF2B5EF4-FFF2-40B4-BE49-F238E27FC236}">
              <a16:creationId xmlns:a16="http://schemas.microsoft.com/office/drawing/2014/main" id="{B54E089E-8A00-4EC1-B0B9-6AC08A9C4E61}"/>
            </a:ext>
          </a:extLst>
        </xdr:cNvPr>
        <xdr:cNvSpPr txBox="1"/>
      </xdr:nvSpPr>
      <xdr:spPr>
        <a:xfrm>
          <a:off x="3530111" y="1686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127784</xdr:rowOff>
    </xdr:from>
    <xdr:to>
      <xdr:col>15</xdr:col>
      <xdr:colOff>101600</xdr:colOff>
      <xdr:row>98</xdr:row>
      <xdr:rowOff>57934</xdr:rowOff>
    </xdr:to>
    <xdr:sp macro="" textlink="">
      <xdr:nvSpPr>
        <xdr:cNvPr id="256" name="楕円 255">
          <a:extLst>
            <a:ext uri="{FF2B5EF4-FFF2-40B4-BE49-F238E27FC236}">
              <a16:creationId xmlns:a16="http://schemas.microsoft.com/office/drawing/2014/main" id="{EA9E1DCF-9119-44E9-80E6-9D19EA85B496}"/>
            </a:ext>
          </a:extLst>
        </xdr:cNvPr>
        <xdr:cNvSpPr/>
      </xdr:nvSpPr>
      <xdr:spPr>
        <a:xfrm>
          <a:off x="2857500" y="1675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49061</xdr:rowOff>
    </xdr:from>
    <xdr:ext cx="534377" cy="259045"/>
    <xdr:sp macro="" textlink="">
      <xdr:nvSpPr>
        <xdr:cNvPr id="257" name="テキスト ボックス 256">
          <a:extLst>
            <a:ext uri="{FF2B5EF4-FFF2-40B4-BE49-F238E27FC236}">
              <a16:creationId xmlns:a16="http://schemas.microsoft.com/office/drawing/2014/main" id="{8A2902B1-F94A-4F88-95B8-D1BFD61ADF08}"/>
            </a:ext>
          </a:extLst>
        </xdr:cNvPr>
        <xdr:cNvSpPr txBox="1"/>
      </xdr:nvSpPr>
      <xdr:spPr>
        <a:xfrm>
          <a:off x="2641111" y="1685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125819</xdr:rowOff>
    </xdr:from>
    <xdr:to>
      <xdr:col>10</xdr:col>
      <xdr:colOff>165100</xdr:colOff>
      <xdr:row>98</xdr:row>
      <xdr:rowOff>55969</xdr:rowOff>
    </xdr:to>
    <xdr:sp macro="" textlink="">
      <xdr:nvSpPr>
        <xdr:cNvPr id="258" name="楕円 257">
          <a:extLst>
            <a:ext uri="{FF2B5EF4-FFF2-40B4-BE49-F238E27FC236}">
              <a16:creationId xmlns:a16="http://schemas.microsoft.com/office/drawing/2014/main" id="{164DA674-2127-48BE-A4B4-2BA8F71280D1}"/>
            </a:ext>
          </a:extLst>
        </xdr:cNvPr>
        <xdr:cNvSpPr/>
      </xdr:nvSpPr>
      <xdr:spPr>
        <a:xfrm>
          <a:off x="1968500" y="1675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47096</xdr:rowOff>
    </xdr:from>
    <xdr:ext cx="534377" cy="259045"/>
    <xdr:sp macro="" textlink="">
      <xdr:nvSpPr>
        <xdr:cNvPr id="259" name="テキスト ボックス 258">
          <a:extLst>
            <a:ext uri="{FF2B5EF4-FFF2-40B4-BE49-F238E27FC236}">
              <a16:creationId xmlns:a16="http://schemas.microsoft.com/office/drawing/2014/main" id="{03C50C6D-E881-45E5-866B-77F4A7979EA3}"/>
            </a:ext>
          </a:extLst>
        </xdr:cNvPr>
        <xdr:cNvSpPr txBox="1"/>
      </xdr:nvSpPr>
      <xdr:spPr>
        <a:xfrm>
          <a:off x="1752111" y="1684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110914</xdr:rowOff>
    </xdr:from>
    <xdr:to>
      <xdr:col>6</xdr:col>
      <xdr:colOff>38100</xdr:colOff>
      <xdr:row>98</xdr:row>
      <xdr:rowOff>41064</xdr:rowOff>
    </xdr:to>
    <xdr:sp macro="" textlink="">
      <xdr:nvSpPr>
        <xdr:cNvPr id="260" name="楕円 259">
          <a:extLst>
            <a:ext uri="{FF2B5EF4-FFF2-40B4-BE49-F238E27FC236}">
              <a16:creationId xmlns:a16="http://schemas.microsoft.com/office/drawing/2014/main" id="{B0668914-C447-47D7-9682-67AB35AA9F6B}"/>
            </a:ext>
          </a:extLst>
        </xdr:cNvPr>
        <xdr:cNvSpPr/>
      </xdr:nvSpPr>
      <xdr:spPr>
        <a:xfrm>
          <a:off x="1079500" y="1674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32191</xdr:rowOff>
    </xdr:from>
    <xdr:ext cx="534377" cy="259045"/>
    <xdr:sp macro="" textlink="">
      <xdr:nvSpPr>
        <xdr:cNvPr id="261" name="テキスト ボックス 260">
          <a:extLst>
            <a:ext uri="{FF2B5EF4-FFF2-40B4-BE49-F238E27FC236}">
              <a16:creationId xmlns:a16="http://schemas.microsoft.com/office/drawing/2014/main" id="{EF103D3F-169D-4CD2-B7BD-C8328D030137}"/>
            </a:ext>
          </a:extLst>
        </xdr:cNvPr>
        <xdr:cNvSpPr txBox="1"/>
      </xdr:nvSpPr>
      <xdr:spPr>
        <a:xfrm>
          <a:off x="863111" y="168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8702313F-3914-4FC5-95E0-6A5FF9BD7268}"/>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32708F18-5135-4BA1-8228-E930F6363418}"/>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BD8918F4-DB73-4940-BE11-0DCCEA6BB18D}"/>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F6940136-A9D2-4107-BDAA-02A8156A128D}"/>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7B36D0C2-FE7D-4837-8502-5392E945DE85}"/>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E5192947-C6C4-4FEF-B2D9-1B4D99841FF9}"/>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E818CFF-D338-4493-B0D4-489D9EA29661}"/>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43E147D9-F725-4D6A-A90E-8EAF6A0071A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9E6997FD-27DB-44B2-846C-245F233FF33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9441618-3804-407F-8577-937A6BC9ADC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BCC8B490-043A-4629-BCD6-AEE3DB2678ED}"/>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6D57B878-507C-4A6C-BDF1-C3AB5CAC852B}"/>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30F37F3A-66CD-4AD1-BFE1-24489DB9F397}"/>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AB465C8B-833A-4BFE-83AF-7EF84B088989}"/>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1DF4F150-0A8E-4B81-8D66-2CE8B8A945F5}"/>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A9DC42F8-E31F-4F29-8FFD-458CBCAFFA3A}"/>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451C4893-EA6B-4D28-882F-C2ABFB83B38D}"/>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D61C00BB-4E48-4173-9FC8-BA5AB9A7D9D9}"/>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9F02E458-1E6E-4F6B-8A68-E057DB68D5F9}"/>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D811213-0FC1-4422-AA16-779AC3F82ACC}"/>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C3D0E925-9E84-438C-852A-D418D2ED832D}"/>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137414</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714EFEED-8B6F-432B-B896-90277E79442E}"/>
            </a:ext>
          </a:extLst>
        </xdr:cNvPr>
        <xdr:cNvCxnSpPr/>
      </xdr:nvCxnSpPr>
      <xdr:spPr>
        <a:xfrm flipV="1">
          <a:off x="10475595" y="5280914"/>
          <a:ext cx="1270" cy="1373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EC59159F-C431-43E1-BC91-BB20D68B295B}"/>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FF5DC81C-E1FD-4ED0-9124-61F888CFD057}"/>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84091</xdr:rowOff>
    </xdr:from>
    <xdr:ext cx="469744" cy="259045"/>
    <xdr:sp macro="" textlink="">
      <xdr:nvSpPr>
        <xdr:cNvPr id="286" name="労働費最大値テキスト">
          <a:extLst>
            <a:ext uri="{FF2B5EF4-FFF2-40B4-BE49-F238E27FC236}">
              <a16:creationId xmlns:a16="http://schemas.microsoft.com/office/drawing/2014/main" id="{FE459797-0D44-4FB6-BF7E-0E95BD4F21B8}"/>
            </a:ext>
          </a:extLst>
        </xdr:cNvPr>
        <xdr:cNvSpPr txBox="1"/>
      </xdr:nvSpPr>
      <xdr:spPr>
        <a:xfrm>
          <a:off x="10528300" y="505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137414</xdr:rowOff>
    </xdr:from>
    <xdr:to>
      <xdr:col>55</xdr:col>
      <xdr:colOff>88900</xdr:colOff>
      <xdr:row>30</xdr:row>
      <xdr:rowOff>137414</xdr:rowOff>
    </xdr:to>
    <xdr:cxnSp macro="">
      <xdr:nvCxnSpPr>
        <xdr:cNvPr id="287" name="直線コネクタ 286">
          <a:extLst>
            <a:ext uri="{FF2B5EF4-FFF2-40B4-BE49-F238E27FC236}">
              <a16:creationId xmlns:a16="http://schemas.microsoft.com/office/drawing/2014/main" id="{688D1692-93B0-4D54-986E-E47F97956F4E}"/>
            </a:ext>
          </a:extLst>
        </xdr:cNvPr>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88494</xdr:rowOff>
    </xdr:from>
    <xdr:to>
      <xdr:col>55</xdr:col>
      <xdr:colOff>0</xdr:colOff>
      <xdr:row>38</xdr:row>
      <xdr:rowOff>89408</xdr:rowOff>
    </xdr:to>
    <xdr:cxnSp macro="">
      <xdr:nvCxnSpPr>
        <xdr:cNvPr id="288" name="直線コネクタ 287">
          <a:extLst>
            <a:ext uri="{FF2B5EF4-FFF2-40B4-BE49-F238E27FC236}">
              <a16:creationId xmlns:a16="http://schemas.microsoft.com/office/drawing/2014/main" id="{BD1707AE-F192-4226-8276-17DF8F382678}"/>
            </a:ext>
          </a:extLst>
        </xdr:cNvPr>
        <xdr:cNvCxnSpPr/>
      </xdr:nvCxnSpPr>
      <xdr:spPr>
        <a:xfrm>
          <a:off x="9639300" y="6603594"/>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133723</xdr:rowOff>
    </xdr:from>
    <xdr:ext cx="378565" cy="259045"/>
    <xdr:sp macro="" textlink="">
      <xdr:nvSpPr>
        <xdr:cNvPr id="289" name="労働費平均値テキスト">
          <a:extLst>
            <a:ext uri="{FF2B5EF4-FFF2-40B4-BE49-F238E27FC236}">
              <a16:creationId xmlns:a16="http://schemas.microsoft.com/office/drawing/2014/main" id="{9EB6941A-AB27-447A-AD82-2A265BDE99AA}"/>
            </a:ext>
          </a:extLst>
        </xdr:cNvPr>
        <xdr:cNvSpPr txBox="1"/>
      </xdr:nvSpPr>
      <xdr:spPr>
        <a:xfrm>
          <a:off x="10528300" y="6134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110846</xdr:rowOff>
    </xdr:from>
    <xdr:to>
      <xdr:col>55</xdr:col>
      <xdr:colOff>50800</xdr:colOff>
      <xdr:row>37</xdr:row>
      <xdr:rowOff>40996</xdr:rowOff>
    </xdr:to>
    <xdr:sp macro="" textlink="">
      <xdr:nvSpPr>
        <xdr:cNvPr id="290" name="フローチャート: 判断 289">
          <a:extLst>
            <a:ext uri="{FF2B5EF4-FFF2-40B4-BE49-F238E27FC236}">
              <a16:creationId xmlns:a16="http://schemas.microsoft.com/office/drawing/2014/main" id="{63835E5E-33B8-4934-8DA6-A8B667B753E1}"/>
            </a:ext>
          </a:extLst>
        </xdr:cNvPr>
        <xdr:cNvSpPr/>
      </xdr:nvSpPr>
      <xdr:spPr>
        <a:xfrm>
          <a:off x="104267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69748</xdr:rowOff>
    </xdr:from>
    <xdr:to>
      <xdr:col>50</xdr:col>
      <xdr:colOff>114300</xdr:colOff>
      <xdr:row>38</xdr:row>
      <xdr:rowOff>88494</xdr:rowOff>
    </xdr:to>
    <xdr:cxnSp macro="">
      <xdr:nvCxnSpPr>
        <xdr:cNvPr id="291" name="直線コネクタ 290">
          <a:extLst>
            <a:ext uri="{FF2B5EF4-FFF2-40B4-BE49-F238E27FC236}">
              <a16:creationId xmlns:a16="http://schemas.microsoft.com/office/drawing/2014/main" id="{B18C26F6-CA82-4549-96FE-4F11C92DE786}"/>
            </a:ext>
          </a:extLst>
        </xdr:cNvPr>
        <xdr:cNvCxnSpPr/>
      </xdr:nvCxnSpPr>
      <xdr:spPr>
        <a:xfrm>
          <a:off x="8750300" y="6584848"/>
          <a:ext cx="889000" cy="18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134620</xdr:rowOff>
    </xdr:from>
    <xdr:to>
      <xdr:col>50</xdr:col>
      <xdr:colOff>165100</xdr:colOff>
      <xdr:row>37</xdr:row>
      <xdr:rowOff>64770</xdr:rowOff>
    </xdr:to>
    <xdr:sp macro="" textlink="">
      <xdr:nvSpPr>
        <xdr:cNvPr id="292" name="フローチャート: 判断 291">
          <a:extLst>
            <a:ext uri="{FF2B5EF4-FFF2-40B4-BE49-F238E27FC236}">
              <a16:creationId xmlns:a16="http://schemas.microsoft.com/office/drawing/2014/main" id="{576B1529-21D3-447F-B662-F9540D0F8D8E}"/>
            </a:ext>
          </a:extLst>
        </xdr:cNvPr>
        <xdr:cNvSpPr/>
      </xdr:nvSpPr>
      <xdr:spPr>
        <a:xfrm>
          <a:off x="9588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81297</xdr:rowOff>
    </xdr:from>
    <xdr:ext cx="378565" cy="259045"/>
    <xdr:sp macro="" textlink="">
      <xdr:nvSpPr>
        <xdr:cNvPr id="293" name="テキスト ボックス 292">
          <a:extLst>
            <a:ext uri="{FF2B5EF4-FFF2-40B4-BE49-F238E27FC236}">
              <a16:creationId xmlns:a16="http://schemas.microsoft.com/office/drawing/2014/main" id="{50463FAC-58DE-4288-8B16-214B0148DEC5}"/>
            </a:ext>
          </a:extLst>
        </xdr:cNvPr>
        <xdr:cNvSpPr txBox="1"/>
      </xdr:nvSpPr>
      <xdr:spPr>
        <a:xfrm>
          <a:off x="9450017" y="6082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69748</xdr:rowOff>
    </xdr:from>
    <xdr:to>
      <xdr:col>45</xdr:col>
      <xdr:colOff>177800</xdr:colOff>
      <xdr:row>38</xdr:row>
      <xdr:rowOff>90322</xdr:rowOff>
    </xdr:to>
    <xdr:cxnSp macro="">
      <xdr:nvCxnSpPr>
        <xdr:cNvPr id="294" name="直線コネクタ 293">
          <a:extLst>
            <a:ext uri="{FF2B5EF4-FFF2-40B4-BE49-F238E27FC236}">
              <a16:creationId xmlns:a16="http://schemas.microsoft.com/office/drawing/2014/main" id="{29C047AC-5B9C-40D7-85EF-9BA3AC8074D0}"/>
            </a:ext>
          </a:extLst>
        </xdr:cNvPr>
        <xdr:cNvCxnSpPr/>
      </xdr:nvCxnSpPr>
      <xdr:spPr>
        <a:xfrm flipV="1">
          <a:off x="7861300" y="658484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129134</xdr:rowOff>
    </xdr:from>
    <xdr:to>
      <xdr:col>46</xdr:col>
      <xdr:colOff>38100</xdr:colOff>
      <xdr:row>37</xdr:row>
      <xdr:rowOff>59284</xdr:rowOff>
    </xdr:to>
    <xdr:sp macro="" textlink="">
      <xdr:nvSpPr>
        <xdr:cNvPr id="295" name="フローチャート: 判断 294">
          <a:extLst>
            <a:ext uri="{FF2B5EF4-FFF2-40B4-BE49-F238E27FC236}">
              <a16:creationId xmlns:a16="http://schemas.microsoft.com/office/drawing/2014/main" id="{6F0A6C10-44C0-4E7E-B0E0-9D360335D6D5}"/>
            </a:ext>
          </a:extLst>
        </xdr:cNvPr>
        <xdr:cNvSpPr/>
      </xdr:nvSpPr>
      <xdr:spPr>
        <a:xfrm>
          <a:off x="8699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75811</xdr:rowOff>
    </xdr:from>
    <xdr:ext cx="378565" cy="259045"/>
    <xdr:sp macro="" textlink="">
      <xdr:nvSpPr>
        <xdr:cNvPr id="296" name="テキスト ボックス 295">
          <a:extLst>
            <a:ext uri="{FF2B5EF4-FFF2-40B4-BE49-F238E27FC236}">
              <a16:creationId xmlns:a16="http://schemas.microsoft.com/office/drawing/2014/main" id="{048EFB74-65EB-4E56-8FE7-C6BE11F1A115}"/>
            </a:ext>
          </a:extLst>
        </xdr:cNvPr>
        <xdr:cNvSpPr txBox="1"/>
      </xdr:nvSpPr>
      <xdr:spPr>
        <a:xfrm>
          <a:off x="8561017" y="6076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40030</xdr:rowOff>
    </xdr:from>
    <xdr:to>
      <xdr:col>41</xdr:col>
      <xdr:colOff>50800</xdr:colOff>
      <xdr:row>38</xdr:row>
      <xdr:rowOff>90322</xdr:rowOff>
    </xdr:to>
    <xdr:cxnSp macro="">
      <xdr:nvCxnSpPr>
        <xdr:cNvPr id="297" name="直線コネクタ 296">
          <a:extLst>
            <a:ext uri="{FF2B5EF4-FFF2-40B4-BE49-F238E27FC236}">
              <a16:creationId xmlns:a16="http://schemas.microsoft.com/office/drawing/2014/main" id="{8AF0FED5-7BB5-4445-B3CF-8CE466A96E6B}"/>
            </a:ext>
          </a:extLst>
        </xdr:cNvPr>
        <xdr:cNvCxnSpPr/>
      </xdr:nvCxnSpPr>
      <xdr:spPr>
        <a:xfrm>
          <a:off x="6972300" y="655513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117246</xdr:rowOff>
    </xdr:from>
    <xdr:to>
      <xdr:col>41</xdr:col>
      <xdr:colOff>101600</xdr:colOff>
      <xdr:row>37</xdr:row>
      <xdr:rowOff>47396</xdr:rowOff>
    </xdr:to>
    <xdr:sp macro="" textlink="">
      <xdr:nvSpPr>
        <xdr:cNvPr id="298" name="フローチャート: 判断 297">
          <a:extLst>
            <a:ext uri="{FF2B5EF4-FFF2-40B4-BE49-F238E27FC236}">
              <a16:creationId xmlns:a16="http://schemas.microsoft.com/office/drawing/2014/main" id="{A6F6817C-875E-41FA-8EBA-3D9275D61D4A}"/>
            </a:ext>
          </a:extLst>
        </xdr:cNvPr>
        <xdr:cNvSpPr/>
      </xdr:nvSpPr>
      <xdr:spPr>
        <a:xfrm>
          <a:off x="7810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63923</xdr:rowOff>
    </xdr:from>
    <xdr:ext cx="378565" cy="259045"/>
    <xdr:sp macro="" textlink="">
      <xdr:nvSpPr>
        <xdr:cNvPr id="299" name="テキスト ボックス 298">
          <a:extLst>
            <a:ext uri="{FF2B5EF4-FFF2-40B4-BE49-F238E27FC236}">
              <a16:creationId xmlns:a16="http://schemas.microsoft.com/office/drawing/2014/main" id="{93F1BF08-296B-4ED1-8C7D-4BBC27236CE4}"/>
            </a:ext>
          </a:extLst>
        </xdr:cNvPr>
        <xdr:cNvSpPr txBox="1"/>
      </xdr:nvSpPr>
      <xdr:spPr>
        <a:xfrm>
          <a:off x="7672017" y="60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76098</xdr:rowOff>
    </xdr:from>
    <xdr:to>
      <xdr:col>36</xdr:col>
      <xdr:colOff>165100</xdr:colOff>
      <xdr:row>37</xdr:row>
      <xdr:rowOff>6248</xdr:rowOff>
    </xdr:to>
    <xdr:sp macro="" textlink="">
      <xdr:nvSpPr>
        <xdr:cNvPr id="300" name="フローチャート: 判断 299">
          <a:extLst>
            <a:ext uri="{FF2B5EF4-FFF2-40B4-BE49-F238E27FC236}">
              <a16:creationId xmlns:a16="http://schemas.microsoft.com/office/drawing/2014/main" id="{AA80CB42-0B91-4029-BA01-5B568FC7BD28}"/>
            </a:ext>
          </a:extLst>
        </xdr:cNvPr>
        <xdr:cNvSpPr/>
      </xdr:nvSpPr>
      <xdr:spPr>
        <a:xfrm>
          <a:off x="6921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22775</xdr:rowOff>
    </xdr:from>
    <xdr:ext cx="378565" cy="259045"/>
    <xdr:sp macro="" textlink="">
      <xdr:nvSpPr>
        <xdr:cNvPr id="301" name="テキスト ボックス 300">
          <a:extLst>
            <a:ext uri="{FF2B5EF4-FFF2-40B4-BE49-F238E27FC236}">
              <a16:creationId xmlns:a16="http://schemas.microsoft.com/office/drawing/2014/main" id="{35E228C0-7D0D-4075-9CD9-FDF8D77473CA}"/>
            </a:ext>
          </a:extLst>
        </xdr:cNvPr>
        <xdr:cNvSpPr txBox="1"/>
      </xdr:nvSpPr>
      <xdr:spPr>
        <a:xfrm>
          <a:off x="6783017" y="6023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DFD5F139-E65B-4941-B566-8DBD7E41EBEA}"/>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703F75B9-FD11-48BA-9FD8-C383EB63522B}"/>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3EC4B6F4-A79C-45CB-915A-7D926F661E01}"/>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3B6975FF-127F-488F-A21D-D996FA6FD551}"/>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DBA0B20D-4021-46F6-9064-68BDE0F7C0FB}"/>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38608</xdr:rowOff>
    </xdr:from>
    <xdr:to>
      <xdr:col>55</xdr:col>
      <xdr:colOff>50800</xdr:colOff>
      <xdr:row>38</xdr:row>
      <xdr:rowOff>140208</xdr:rowOff>
    </xdr:to>
    <xdr:sp macro="" textlink="">
      <xdr:nvSpPr>
        <xdr:cNvPr id="307" name="楕円 306">
          <a:extLst>
            <a:ext uri="{FF2B5EF4-FFF2-40B4-BE49-F238E27FC236}">
              <a16:creationId xmlns:a16="http://schemas.microsoft.com/office/drawing/2014/main" id="{45F953FC-E8BD-453F-AB58-FEE1D97B7316}"/>
            </a:ext>
          </a:extLst>
        </xdr:cNvPr>
        <xdr:cNvSpPr/>
      </xdr:nvSpPr>
      <xdr:spPr>
        <a:xfrm>
          <a:off x="10426700" y="655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124985</xdr:rowOff>
    </xdr:from>
    <xdr:ext cx="378565" cy="259045"/>
    <xdr:sp macro="" textlink="">
      <xdr:nvSpPr>
        <xdr:cNvPr id="308" name="労働費該当値テキスト">
          <a:extLst>
            <a:ext uri="{FF2B5EF4-FFF2-40B4-BE49-F238E27FC236}">
              <a16:creationId xmlns:a16="http://schemas.microsoft.com/office/drawing/2014/main" id="{66340B70-E593-40C1-9708-5193789D63CC}"/>
            </a:ext>
          </a:extLst>
        </xdr:cNvPr>
        <xdr:cNvSpPr txBox="1"/>
      </xdr:nvSpPr>
      <xdr:spPr>
        <a:xfrm>
          <a:off x="10528300" y="64686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37694</xdr:rowOff>
    </xdr:from>
    <xdr:to>
      <xdr:col>50</xdr:col>
      <xdr:colOff>165100</xdr:colOff>
      <xdr:row>38</xdr:row>
      <xdr:rowOff>139294</xdr:rowOff>
    </xdr:to>
    <xdr:sp macro="" textlink="">
      <xdr:nvSpPr>
        <xdr:cNvPr id="309" name="楕円 308">
          <a:extLst>
            <a:ext uri="{FF2B5EF4-FFF2-40B4-BE49-F238E27FC236}">
              <a16:creationId xmlns:a16="http://schemas.microsoft.com/office/drawing/2014/main" id="{9B8CA5AA-99AC-435E-A913-BC25F2835F93}"/>
            </a:ext>
          </a:extLst>
        </xdr:cNvPr>
        <xdr:cNvSpPr/>
      </xdr:nvSpPr>
      <xdr:spPr>
        <a:xfrm>
          <a:off x="9588500" y="655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130421</xdr:rowOff>
    </xdr:from>
    <xdr:ext cx="378565" cy="259045"/>
    <xdr:sp macro="" textlink="">
      <xdr:nvSpPr>
        <xdr:cNvPr id="310" name="テキスト ボックス 309">
          <a:extLst>
            <a:ext uri="{FF2B5EF4-FFF2-40B4-BE49-F238E27FC236}">
              <a16:creationId xmlns:a16="http://schemas.microsoft.com/office/drawing/2014/main" id="{65033051-2129-42D6-AF19-DFE904BB5D6E}"/>
            </a:ext>
          </a:extLst>
        </xdr:cNvPr>
        <xdr:cNvSpPr txBox="1"/>
      </xdr:nvSpPr>
      <xdr:spPr>
        <a:xfrm>
          <a:off x="9450017" y="66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18948</xdr:rowOff>
    </xdr:from>
    <xdr:to>
      <xdr:col>46</xdr:col>
      <xdr:colOff>38100</xdr:colOff>
      <xdr:row>38</xdr:row>
      <xdr:rowOff>120548</xdr:rowOff>
    </xdr:to>
    <xdr:sp macro="" textlink="">
      <xdr:nvSpPr>
        <xdr:cNvPr id="311" name="楕円 310">
          <a:extLst>
            <a:ext uri="{FF2B5EF4-FFF2-40B4-BE49-F238E27FC236}">
              <a16:creationId xmlns:a16="http://schemas.microsoft.com/office/drawing/2014/main" id="{BB3E5D72-32EC-4373-B585-5959E16054CA}"/>
            </a:ext>
          </a:extLst>
        </xdr:cNvPr>
        <xdr:cNvSpPr/>
      </xdr:nvSpPr>
      <xdr:spPr>
        <a:xfrm>
          <a:off x="8699500" y="653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111675</xdr:rowOff>
    </xdr:from>
    <xdr:ext cx="378565" cy="259045"/>
    <xdr:sp macro="" textlink="">
      <xdr:nvSpPr>
        <xdr:cNvPr id="312" name="テキスト ボックス 311">
          <a:extLst>
            <a:ext uri="{FF2B5EF4-FFF2-40B4-BE49-F238E27FC236}">
              <a16:creationId xmlns:a16="http://schemas.microsoft.com/office/drawing/2014/main" id="{F6E34D31-6C89-4D9C-AF36-16095F27DDB2}"/>
            </a:ext>
          </a:extLst>
        </xdr:cNvPr>
        <xdr:cNvSpPr txBox="1"/>
      </xdr:nvSpPr>
      <xdr:spPr>
        <a:xfrm>
          <a:off x="8561017" y="6626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39522</xdr:rowOff>
    </xdr:from>
    <xdr:to>
      <xdr:col>41</xdr:col>
      <xdr:colOff>101600</xdr:colOff>
      <xdr:row>38</xdr:row>
      <xdr:rowOff>141122</xdr:rowOff>
    </xdr:to>
    <xdr:sp macro="" textlink="">
      <xdr:nvSpPr>
        <xdr:cNvPr id="313" name="楕円 312">
          <a:extLst>
            <a:ext uri="{FF2B5EF4-FFF2-40B4-BE49-F238E27FC236}">
              <a16:creationId xmlns:a16="http://schemas.microsoft.com/office/drawing/2014/main" id="{DA880FAB-CE22-4DFE-A8F6-5501E938E068}"/>
            </a:ext>
          </a:extLst>
        </xdr:cNvPr>
        <xdr:cNvSpPr/>
      </xdr:nvSpPr>
      <xdr:spPr>
        <a:xfrm>
          <a:off x="7810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132249</xdr:rowOff>
    </xdr:from>
    <xdr:ext cx="378565" cy="259045"/>
    <xdr:sp macro="" textlink="">
      <xdr:nvSpPr>
        <xdr:cNvPr id="314" name="テキスト ボックス 313">
          <a:extLst>
            <a:ext uri="{FF2B5EF4-FFF2-40B4-BE49-F238E27FC236}">
              <a16:creationId xmlns:a16="http://schemas.microsoft.com/office/drawing/2014/main" id="{18B0DC36-2F7C-4884-A3AC-2B5B94FCC954}"/>
            </a:ext>
          </a:extLst>
        </xdr:cNvPr>
        <xdr:cNvSpPr txBox="1"/>
      </xdr:nvSpPr>
      <xdr:spPr>
        <a:xfrm>
          <a:off x="7672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160680</xdr:rowOff>
    </xdr:from>
    <xdr:to>
      <xdr:col>36</xdr:col>
      <xdr:colOff>165100</xdr:colOff>
      <xdr:row>38</xdr:row>
      <xdr:rowOff>90830</xdr:rowOff>
    </xdr:to>
    <xdr:sp macro="" textlink="">
      <xdr:nvSpPr>
        <xdr:cNvPr id="315" name="楕円 314">
          <a:extLst>
            <a:ext uri="{FF2B5EF4-FFF2-40B4-BE49-F238E27FC236}">
              <a16:creationId xmlns:a16="http://schemas.microsoft.com/office/drawing/2014/main" id="{9AD33984-6D5B-43F0-9CB3-40105B6D8985}"/>
            </a:ext>
          </a:extLst>
        </xdr:cNvPr>
        <xdr:cNvSpPr/>
      </xdr:nvSpPr>
      <xdr:spPr>
        <a:xfrm>
          <a:off x="6921500" y="65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81957</xdr:rowOff>
    </xdr:from>
    <xdr:ext cx="378565" cy="259045"/>
    <xdr:sp macro="" textlink="">
      <xdr:nvSpPr>
        <xdr:cNvPr id="316" name="テキスト ボックス 315">
          <a:extLst>
            <a:ext uri="{FF2B5EF4-FFF2-40B4-BE49-F238E27FC236}">
              <a16:creationId xmlns:a16="http://schemas.microsoft.com/office/drawing/2014/main" id="{EC623EA5-E059-431D-9F0F-1678EEB860DC}"/>
            </a:ext>
          </a:extLst>
        </xdr:cNvPr>
        <xdr:cNvSpPr txBox="1"/>
      </xdr:nvSpPr>
      <xdr:spPr>
        <a:xfrm>
          <a:off x="6783017" y="6597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3FB22D67-9466-4496-9539-8FA40BA41D57}"/>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93484DC0-97EB-48F4-A7D1-A0CAE032F994}"/>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13584199-3337-4F22-A617-F3D6E1BC867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DBFE113B-8564-4076-8468-71CEA385DDC2}"/>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45B2D100-E8FA-4515-ABB5-CD15C2EE4F25}"/>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5051B9E2-063A-45E6-8C7C-66EB7DC6FA74}"/>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7731A22E-4514-476F-A771-9A8F4DB427B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542FFAF0-6B33-4F9D-B07D-9F289103A69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C5BA74EA-9E92-4A10-9FB0-062D18F2FC1A}"/>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6A66CE8C-AF72-408D-A6CE-5038D6CA518D}"/>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47E43CF3-4DFD-4E98-9602-E16CA4F2D493}"/>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C3F6EF76-2372-4FD1-8B25-67189B0593F3}"/>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4D7A4306-DCC4-4C74-804E-3E1AAE316D7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0" name="テキスト ボックス 329">
          <a:extLst>
            <a:ext uri="{FF2B5EF4-FFF2-40B4-BE49-F238E27FC236}">
              <a16:creationId xmlns:a16="http://schemas.microsoft.com/office/drawing/2014/main" id="{1E80843F-16F4-460B-83E5-E6742D7DF154}"/>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732AD169-E1A9-4F9C-B102-BF1212646F6C}"/>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2" name="テキスト ボックス 331">
          <a:extLst>
            <a:ext uri="{FF2B5EF4-FFF2-40B4-BE49-F238E27FC236}">
              <a16:creationId xmlns:a16="http://schemas.microsoft.com/office/drawing/2014/main" id="{92AE1972-761D-4260-A9C4-AEDCACD4257C}"/>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9BCE0EF5-DCE7-4983-A006-9D61A8F120C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4" name="テキスト ボックス 333">
          <a:extLst>
            <a:ext uri="{FF2B5EF4-FFF2-40B4-BE49-F238E27FC236}">
              <a16:creationId xmlns:a16="http://schemas.microsoft.com/office/drawing/2014/main" id="{913ACDE5-B0F3-479D-ACD2-C67AE6D08AA2}"/>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BF9D545A-353E-4959-BCEF-0439E4B045C5}"/>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6" name="テキスト ボックス 335">
          <a:extLst>
            <a:ext uri="{FF2B5EF4-FFF2-40B4-BE49-F238E27FC236}">
              <a16:creationId xmlns:a16="http://schemas.microsoft.com/office/drawing/2014/main" id="{4EFFEB7C-0757-4D06-A812-9812F9AF2DAC}"/>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9DB391B5-9CBC-405A-A61A-EC557D21D936}"/>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a:extLst>
            <a:ext uri="{FF2B5EF4-FFF2-40B4-BE49-F238E27FC236}">
              <a16:creationId xmlns:a16="http://schemas.microsoft.com/office/drawing/2014/main" id="{C104275E-31BD-4FD3-8D0D-C05FC5BCA41B}"/>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2DB84174-CC0D-4EFC-914F-9CD174BFA51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1016</xdr:rowOff>
    </xdr:from>
    <xdr:to>
      <xdr:col>54</xdr:col>
      <xdr:colOff>189865</xdr:colOff>
      <xdr:row>59</xdr:row>
      <xdr:rowOff>35763</xdr:rowOff>
    </xdr:to>
    <xdr:cxnSp macro="">
      <xdr:nvCxnSpPr>
        <xdr:cNvPr id="340" name="直線コネクタ 339">
          <a:extLst>
            <a:ext uri="{FF2B5EF4-FFF2-40B4-BE49-F238E27FC236}">
              <a16:creationId xmlns:a16="http://schemas.microsoft.com/office/drawing/2014/main" id="{B4218D3F-4ECF-438A-BE30-2B91694D9C8C}"/>
            </a:ext>
          </a:extLst>
        </xdr:cNvPr>
        <xdr:cNvCxnSpPr/>
      </xdr:nvCxnSpPr>
      <xdr:spPr>
        <a:xfrm flipV="1">
          <a:off x="10475595" y="8744966"/>
          <a:ext cx="1270" cy="1406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39590</xdr:rowOff>
    </xdr:from>
    <xdr:ext cx="378565" cy="259045"/>
    <xdr:sp macro="" textlink="">
      <xdr:nvSpPr>
        <xdr:cNvPr id="341" name="農林水産業費最小値テキスト">
          <a:extLst>
            <a:ext uri="{FF2B5EF4-FFF2-40B4-BE49-F238E27FC236}">
              <a16:creationId xmlns:a16="http://schemas.microsoft.com/office/drawing/2014/main" id="{F1621532-2226-44B4-8D5B-EC4CBEBCA17D}"/>
            </a:ext>
          </a:extLst>
        </xdr:cNvPr>
        <xdr:cNvSpPr txBox="1"/>
      </xdr:nvSpPr>
      <xdr:spPr>
        <a:xfrm>
          <a:off x="10528300" y="1015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35763</xdr:rowOff>
    </xdr:from>
    <xdr:to>
      <xdr:col>55</xdr:col>
      <xdr:colOff>88900</xdr:colOff>
      <xdr:row>59</xdr:row>
      <xdr:rowOff>35763</xdr:rowOff>
    </xdr:to>
    <xdr:cxnSp macro="">
      <xdr:nvCxnSpPr>
        <xdr:cNvPr id="342" name="直線コネクタ 341">
          <a:extLst>
            <a:ext uri="{FF2B5EF4-FFF2-40B4-BE49-F238E27FC236}">
              <a16:creationId xmlns:a16="http://schemas.microsoft.com/office/drawing/2014/main" id="{2DBBEB0B-D59A-4C7E-85BF-2434F0D78D41}"/>
            </a:ext>
          </a:extLst>
        </xdr:cNvPr>
        <xdr:cNvCxnSpPr/>
      </xdr:nvCxnSpPr>
      <xdr:spPr>
        <a:xfrm>
          <a:off x="10388600" y="10151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119143</xdr:rowOff>
    </xdr:from>
    <xdr:ext cx="534377" cy="259045"/>
    <xdr:sp macro="" textlink="">
      <xdr:nvSpPr>
        <xdr:cNvPr id="343" name="農林水産業費最大値テキスト">
          <a:extLst>
            <a:ext uri="{FF2B5EF4-FFF2-40B4-BE49-F238E27FC236}">
              <a16:creationId xmlns:a16="http://schemas.microsoft.com/office/drawing/2014/main" id="{8820B40A-6FC1-4040-9E04-E5B5E2BD8699}"/>
            </a:ext>
          </a:extLst>
        </xdr:cNvPr>
        <xdr:cNvSpPr txBox="1"/>
      </xdr:nvSpPr>
      <xdr:spPr>
        <a:xfrm>
          <a:off x="10528300" y="852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1016</xdr:rowOff>
    </xdr:from>
    <xdr:to>
      <xdr:col>55</xdr:col>
      <xdr:colOff>88900</xdr:colOff>
      <xdr:row>51</xdr:row>
      <xdr:rowOff>1016</xdr:rowOff>
    </xdr:to>
    <xdr:cxnSp macro="">
      <xdr:nvCxnSpPr>
        <xdr:cNvPr id="344" name="直線コネクタ 343">
          <a:extLst>
            <a:ext uri="{FF2B5EF4-FFF2-40B4-BE49-F238E27FC236}">
              <a16:creationId xmlns:a16="http://schemas.microsoft.com/office/drawing/2014/main" id="{4889E061-DCA9-4E69-9A77-B52CCEB1E9EE}"/>
            </a:ext>
          </a:extLst>
        </xdr:cNvPr>
        <xdr:cNvCxnSpPr/>
      </xdr:nvCxnSpPr>
      <xdr:spPr>
        <a:xfrm>
          <a:off x="10388600" y="8744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117678</xdr:rowOff>
    </xdr:from>
    <xdr:to>
      <xdr:col>55</xdr:col>
      <xdr:colOff>0</xdr:colOff>
      <xdr:row>58</xdr:row>
      <xdr:rowOff>161874</xdr:rowOff>
    </xdr:to>
    <xdr:cxnSp macro="">
      <xdr:nvCxnSpPr>
        <xdr:cNvPr id="345" name="直線コネクタ 344">
          <a:extLst>
            <a:ext uri="{FF2B5EF4-FFF2-40B4-BE49-F238E27FC236}">
              <a16:creationId xmlns:a16="http://schemas.microsoft.com/office/drawing/2014/main" id="{064D7B27-B22D-4361-9D6E-998ED20A8432}"/>
            </a:ext>
          </a:extLst>
        </xdr:cNvPr>
        <xdr:cNvCxnSpPr/>
      </xdr:nvCxnSpPr>
      <xdr:spPr>
        <a:xfrm flipV="1">
          <a:off x="9639300" y="10061778"/>
          <a:ext cx="8382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122369</xdr:rowOff>
    </xdr:from>
    <xdr:ext cx="469744" cy="259045"/>
    <xdr:sp macro="" textlink="">
      <xdr:nvSpPr>
        <xdr:cNvPr id="346" name="農林水産業費平均値テキスト">
          <a:extLst>
            <a:ext uri="{FF2B5EF4-FFF2-40B4-BE49-F238E27FC236}">
              <a16:creationId xmlns:a16="http://schemas.microsoft.com/office/drawing/2014/main" id="{994904C1-137A-418A-BAD1-CBA8C5991838}"/>
            </a:ext>
          </a:extLst>
        </xdr:cNvPr>
        <xdr:cNvSpPr txBox="1"/>
      </xdr:nvSpPr>
      <xdr:spPr>
        <a:xfrm>
          <a:off x="10528300" y="9552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99492</xdr:rowOff>
    </xdr:from>
    <xdr:to>
      <xdr:col>55</xdr:col>
      <xdr:colOff>50800</xdr:colOff>
      <xdr:row>57</xdr:row>
      <xdr:rowOff>29642</xdr:rowOff>
    </xdr:to>
    <xdr:sp macro="" textlink="">
      <xdr:nvSpPr>
        <xdr:cNvPr id="347" name="フローチャート: 判断 346">
          <a:extLst>
            <a:ext uri="{FF2B5EF4-FFF2-40B4-BE49-F238E27FC236}">
              <a16:creationId xmlns:a16="http://schemas.microsoft.com/office/drawing/2014/main" id="{E7856849-4524-428A-9559-B499A20155D1}"/>
            </a:ext>
          </a:extLst>
        </xdr:cNvPr>
        <xdr:cNvSpPr/>
      </xdr:nvSpPr>
      <xdr:spPr>
        <a:xfrm>
          <a:off x="10426700" y="97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161874</xdr:rowOff>
    </xdr:from>
    <xdr:to>
      <xdr:col>50</xdr:col>
      <xdr:colOff>114300</xdr:colOff>
      <xdr:row>59</xdr:row>
      <xdr:rowOff>17246</xdr:rowOff>
    </xdr:to>
    <xdr:cxnSp macro="">
      <xdr:nvCxnSpPr>
        <xdr:cNvPr id="348" name="直線コネクタ 347">
          <a:extLst>
            <a:ext uri="{FF2B5EF4-FFF2-40B4-BE49-F238E27FC236}">
              <a16:creationId xmlns:a16="http://schemas.microsoft.com/office/drawing/2014/main" id="{9AEF7E69-CCB2-4C1E-9891-AF1969C58FF4}"/>
            </a:ext>
          </a:extLst>
        </xdr:cNvPr>
        <xdr:cNvCxnSpPr/>
      </xdr:nvCxnSpPr>
      <xdr:spPr>
        <a:xfrm flipV="1">
          <a:off x="8750300" y="10105974"/>
          <a:ext cx="8890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104063</xdr:rowOff>
    </xdr:from>
    <xdr:to>
      <xdr:col>50</xdr:col>
      <xdr:colOff>165100</xdr:colOff>
      <xdr:row>57</xdr:row>
      <xdr:rowOff>34213</xdr:rowOff>
    </xdr:to>
    <xdr:sp macro="" textlink="">
      <xdr:nvSpPr>
        <xdr:cNvPr id="349" name="フローチャート: 判断 348">
          <a:extLst>
            <a:ext uri="{FF2B5EF4-FFF2-40B4-BE49-F238E27FC236}">
              <a16:creationId xmlns:a16="http://schemas.microsoft.com/office/drawing/2014/main" id="{41AD588D-A09F-4ABD-8C91-69BA2FB5068F}"/>
            </a:ext>
          </a:extLst>
        </xdr:cNvPr>
        <xdr:cNvSpPr/>
      </xdr:nvSpPr>
      <xdr:spPr>
        <a:xfrm>
          <a:off x="9588500" y="970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50740</xdr:rowOff>
    </xdr:from>
    <xdr:ext cx="469744" cy="259045"/>
    <xdr:sp macro="" textlink="">
      <xdr:nvSpPr>
        <xdr:cNvPr id="350" name="テキスト ボックス 349">
          <a:extLst>
            <a:ext uri="{FF2B5EF4-FFF2-40B4-BE49-F238E27FC236}">
              <a16:creationId xmlns:a16="http://schemas.microsoft.com/office/drawing/2014/main" id="{C04EA95E-5F73-4457-B305-FDADBA58197B}"/>
            </a:ext>
          </a:extLst>
        </xdr:cNvPr>
        <xdr:cNvSpPr txBox="1"/>
      </xdr:nvSpPr>
      <xdr:spPr>
        <a:xfrm>
          <a:off x="9404428" y="948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7721</xdr:rowOff>
    </xdr:from>
    <xdr:to>
      <xdr:col>45</xdr:col>
      <xdr:colOff>177800</xdr:colOff>
      <xdr:row>59</xdr:row>
      <xdr:rowOff>17246</xdr:rowOff>
    </xdr:to>
    <xdr:cxnSp macro="">
      <xdr:nvCxnSpPr>
        <xdr:cNvPr id="351" name="直線コネクタ 350">
          <a:extLst>
            <a:ext uri="{FF2B5EF4-FFF2-40B4-BE49-F238E27FC236}">
              <a16:creationId xmlns:a16="http://schemas.microsoft.com/office/drawing/2014/main" id="{D80DDD83-31DD-47B8-B1D8-8B6760C47C94}"/>
            </a:ext>
          </a:extLst>
        </xdr:cNvPr>
        <xdr:cNvCxnSpPr/>
      </xdr:nvCxnSpPr>
      <xdr:spPr>
        <a:xfrm>
          <a:off x="7861300" y="1012327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138659</xdr:rowOff>
    </xdr:from>
    <xdr:to>
      <xdr:col>46</xdr:col>
      <xdr:colOff>38100</xdr:colOff>
      <xdr:row>57</xdr:row>
      <xdr:rowOff>68809</xdr:rowOff>
    </xdr:to>
    <xdr:sp macro="" textlink="">
      <xdr:nvSpPr>
        <xdr:cNvPr id="352" name="フローチャート: 判断 351">
          <a:extLst>
            <a:ext uri="{FF2B5EF4-FFF2-40B4-BE49-F238E27FC236}">
              <a16:creationId xmlns:a16="http://schemas.microsoft.com/office/drawing/2014/main" id="{CE5F3FBC-6349-46D3-B3A0-966AC4A57907}"/>
            </a:ext>
          </a:extLst>
        </xdr:cNvPr>
        <xdr:cNvSpPr/>
      </xdr:nvSpPr>
      <xdr:spPr>
        <a:xfrm>
          <a:off x="8699500" y="973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85336</xdr:rowOff>
    </xdr:from>
    <xdr:ext cx="469744" cy="259045"/>
    <xdr:sp macro="" textlink="">
      <xdr:nvSpPr>
        <xdr:cNvPr id="353" name="テキスト ボックス 352">
          <a:extLst>
            <a:ext uri="{FF2B5EF4-FFF2-40B4-BE49-F238E27FC236}">
              <a16:creationId xmlns:a16="http://schemas.microsoft.com/office/drawing/2014/main" id="{029961E3-EAAB-4473-A4C5-CD9317F380C8}"/>
            </a:ext>
          </a:extLst>
        </xdr:cNvPr>
        <xdr:cNvSpPr txBox="1"/>
      </xdr:nvSpPr>
      <xdr:spPr>
        <a:xfrm>
          <a:off x="8515428" y="951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7721</xdr:rowOff>
    </xdr:from>
    <xdr:to>
      <xdr:col>41</xdr:col>
      <xdr:colOff>50800</xdr:colOff>
      <xdr:row>59</xdr:row>
      <xdr:rowOff>18390</xdr:rowOff>
    </xdr:to>
    <xdr:cxnSp macro="">
      <xdr:nvCxnSpPr>
        <xdr:cNvPr id="354" name="直線コネクタ 353">
          <a:extLst>
            <a:ext uri="{FF2B5EF4-FFF2-40B4-BE49-F238E27FC236}">
              <a16:creationId xmlns:a16="http://schemas.microsoft.com/office/drawing/2014/main" id="{F46B268F-521C-4538-B1F7-CAC6A6B54A2B}"/>
            </a:ext>
          </a:extLst>
        </xdr:cNvPr>
        <xdr:cNvCxnSpPr/>
      </xdr:nvCxnSpPr>
      <xdr:spPr>
        <a:xfrm flipV="1">
          <a:off x="6972300" y="10123271"/>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126391</xdr:rowOff>
    </xdr:from>
    <xdr:to>
      <xdr:col>41</xdr:col>
      <xdr:colOff>101600</xdr:colOff>
      <xdr:row>57</xdr:row>
      <xdr:rowOff>56541</xdr:rowOff>
    </xdr:to>
    <xdr:sp macro="" textlink="">
      <xdr:nvSpPr>
        <xdr:cNvPr id="355" name="フローチャート: 判断 354">
          <a:extLst>
            <a:ext uri="{FF2B5EF4-FFF2-40B4-BE49-F238E27FC236}">
              <a16:creationId xmlns:a16="http://schemas.microsoft.com/office/drawing/2014/main" id="{C885FDD9-0A14-4093-8B21-469995B626E4}"/>
            </a:ext>
          </a:extLst>
        </xdr:cNvPr>
        <xdr:cNvSpPr/>
      </xdr:nvSpPr>
      <xdr:spPr>
        <a:xfrm>
          <a:off x="7810500" y="97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73068</xdr:rowOff>
    </xdr:from>
    <xdr:ext cx="469744" cy="259045"/>
    <xdr:sp macro="" textlink="">
      <xdr:nvSpPr>
        <xdr:cNvPr id="356" name="テキスト ボックス 355">
          <a:extLst>
            <a:ext uri="{FF2B5EF4-FFF2-40B4-BE49-F238E27FC236}">
              <a16:creationId xmlns:a16="http://schemas.microsoft.com/office/drawing/2014/main" id="{AC89A385-B049-4AC8-9C99-5DDC8E58A06E}"/>
            </a:ext>
          </a:extLst>
        </xdr:cNvPr>
        <xdr:cNvSpPr txBox="1"/>
      </xdr:nvSpPr>
      <xdr:spPr>
        <a:xfrm>
          <a:off x="7626428" y="950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139040</xdr:rowOff>
    </xdr:from>
    <xdr:to>
      <xdr:col>36</xdr:col>
      <xdr:colOff>165100</xdr:colOff>
      <xdr:row>57</xdr:row>
      <xdr:rowOff>69190</xdr:rowOff>
    </xdr:to>
    <xdr:sp macro="" textlink="">
      <xdr:nvSpPr>
        <xdr:cNvPr id="357" name="フローチャート: 判断 356">
          <a:extLst>
            <a:ext uri="{FF2B5EF4-FFF2-40B4-BE49-F238E27FC236}">
              <a16:creationId xmlns:a16="http://schemas.microsoft.com/office/drawing/2014/main" id="{8A096FF0-531F-42E5-A691-379646820150}"/>
            </a:ext>
          </a:extLst>
        </xdr:cNvPr>
        <xdr:cNvSpPr/>
      </xdr:nvSpPr>
      <xdr:spPr>
        <a:xfrm>
          <a:off x="6921500" y="97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85717</xdr:rowOff>
    </xdr:from>
    <xdr:ext cx="469744" cy="259045"/>
    <xdr:sp macro="" textlink="">
      <xdr:nvSpPr>
        <xdr:cNvPr id="358" name="テキスト ボックス 357">
          <a:extLst>
            <a:ext uri="{FF2B5EF4-FFF2-40B4-BE49-F238E27FC236}">
              <a16:creationId xmlns:a16="http://schemas.microsoft.com/office/drawing/2014/main" id="{D58C0281-7701-4A60-A52D-80CB127312FB}"/>
            </a:ext>
          </a:extLst>
        </xdr:cNvPr>
        <xdr:cNvSpPr txBox="1"/>
      </xdr:nvSpPr>
      <xdr:spPr>
        <a:xfrm>
          <a:off x="6737428" y="95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472085CE-7F38-48F2-A28E-4139540FD2D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5151CDD5-7A5F-4BD1-BD79-92BD5616E2B4}"/>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237ADED0-23A6-408E-BDE2-58B42565D172}"/>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EBAE52BF-8546-4901-A9E8-2232DBB8F873}"/>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18646A9-0EB1-4A1A-8B3D-65EA4387FB2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66878</xdr:rowOff>
    </xdr:from>
    <xdr:to>
      <xdr:col>55</xdr:col>
      <xdr:colOff>50800</xdr:colOff>
      <xdr:row>58</xdr:row>
      <xdr:rowOff>168478</xdr:rowOff>
    </xdr:to>
    <xdr:sp macro="" textlink="">
      <xdr:nvSpPr>
        <xdr:cNvPr id="364" name="楕円 363">
          <a:extLst>
            <a:ext uri="{FF2B5EF4-FFF2-40B4-BE49-F238E27FC236}">
              <a16:creationId xmlns:a16="http://schemas.microsoft.com/office/drawing/2014/main" id="{9391A994-3F69-4A76-93FF-C6E637B1EC85}"/>
            </a:ext>
          </a:extLst>
        </xdr:cNvPr>
        <xdr:cNvSpPr/>
      </xdr:nvSpPr>
      <xdr:spPr>
        <a:xfrm>
          <a:off x="10426700" y="1001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153255</xdr:rowOff>
    </xdr:from>
    <xdr:ext cx="469744" cy="259045"/>
    <xdr:sp macro="" textlink="">
      <xdr:nvSpPr>
        <xdr:cNvPr id="365" name="農林水産業費該当値テキスト">
          <a:extLst>
            <a:ext uri="{FF2B5EF4-FFF2-40B4-BE49-F238E27FC236}">
              <a16:creationId xmlns:a16="http://schemas.microsoft.com/office/drawing/2014/main" id="{F0D1A03A-A426-4403-BA50-DB70A098BF68}"/>
            </a:ext>
          </a:extLst>
        </xdr:cNvPr>
        <xdr:cNvSpPr txBox="1"/>
      </xdr:nvSpPr>
      <xdr:spPr>
        <a:xfrm>
          <a:off x="10528300" y="992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111074</xdr:rowOff>
    </xdr:from>
    <xdr:to>
      <xdr:col>50</xdr:col>
      <xdr:colOff>165100</xdr:colOff>
      <xdr:row>59</xdr:row>
      <xdr:rowOff>41224</xdr:rowOff>
    </xdr:to>
    <xdr:sp macro="" textlink="">
      <xdr:nvSpPr>
        <xdr:cNvPr id="366" name="楕円 365">
          <a:extLst>
            <a:ext uri="{FF2B5EF4-FFF2-40B4-BE49-F238E27FC236}">
              <a16:creationId xmlns:a16="http://schemas.microsoft.com/office/drawing/2014/main" id="{7CAB3081-9F00-4DBF-A755-3B6BC1EDE304}"/>
            </a:ext>
          </a:extLst>
        </xdr:cNvPr>
        <xdr:cNvSpPr/>
      </xdr:nvSpPr>
      <xdr:spPr>
        <a:xfrm>
          <a:off x="9588500" y="1005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32351</xdr:rowOff>
    </xdr:from>
    <xdr:ext cx="378565" cy="259045"/>
    <xdr:sp macro="" textlink="">
      <xdr:nvSpPr>
        <xdr:cNvPr id="367" name="テキスト ボックス 366">
          <a:extLst>
            <a:ext uri="{FF2B5EF4-FFF2-40B4-BE49-F238E27FC236}">
              <a16:creationId xmlns:a16="http://schemas.microsoft.com/office/drawing/2014/main" id="{EB3E64EB-A9EF-4B8F-8FF9-5E1741685493}"/>
            </a:ext>
          </a:extLst>
        </xdr:cNvPr>
        <xdr:cNvSpPr txBox="1"/>
      </xdr:nvSpPr>
      <xdr:spPr>
        <a:xfrm>
          <a:off x="9450017" y="1014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137896</xdr:rowOff>
    </xdr:from>
    <xdr:to>
      <xdr:col>46</xdr:col>
      <xdr:colOff>38100</xdr:colOff>
      <xdr:row>59</xdr:row>
      <xdr:rowOff>68046</xdr:rowOff>
    </xdr:to>
    <xdr:sp macro="" textlink="">
      <xdr:nvSpPr>
        <xdr:cNvPr id="368" name="楕円 367">
          <a:extLst>
            <a:ext uri="{FF2B5EF4-FFF2-40B4-BE49-F238E27FC236}">
              <a16:creationId xmlns:a16="http://schemas.microsoft.com/office/drawing/2014/main" id="{59208660-2071-4D97-BB42-DE5AD6124C60}"/>
            </a:ext>
          </a:extLst>
        </xdr:cNvPr>
        <xdr:cNvSpPr/>
      </xdr:nvSpPr>
      <xdr:spPr>
        <a:xfrm>
          <a:off x="8699500" y="1008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59173</xdr:rowOff>
    </xdr:from>
    <xdr:ext cx="378565" cy="259045"/>
    <xdr:sp macro="" textlink="">
      <xdr:nvSpPr>
        <xdr:cNvPr id="369" name="テキスト ボックス 368">
          <a:extLst>
            <a:ext uri="{FF2B5EF4-FFF2-40B4-BE49-F238E27FC236}">
              <a16:creationId xmlns:a16="http://schemas.microsoft.com/office/drawing/2014/main" id="{96CD1646-00D7-47FF-92BC-0C0F812FAEE9}"/>
            </a:ext>
          </a:extLst>
        </xdr:cNvPr>
        <xdr:cNvSpPr txBox="1"/>
      </xdr:nvSpPr>
      <xdr:spPr>
        <a:xfrm>
          <a:off x="8561017" y="10174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128371</xdr:rowOff>
    </xdr:from>
    <xdr:to>
      <xdr:col>41</xdr:col>
      <xdr:colOff>101600</xdr:colOff>
      <xdr:row>59</xdr:row>
      <xdr:rowOff>58521</xdr:rowOff>
    </xdr:to>
    <xdr:sp macro="" textlink="">
      <xdr:nvSpPr>
        <xdr:cNvPr id="370" name="楕円 369">
          <a:extLst>
            <a:ext uri="{FF2B5EF4-FFF2-40B4-BE49-F238E27FC236}">
              <a16:creationId xmlns:a16="http://schemas.microsoft.com/office/drawing/2014/main" id="{7BAFF509-9A32-41E4-B023-A665F988D3A5}"/>
            </a:ext>
          </a:extLst>
        </xdr:cNvPr>
        <xdr:cNvSpPr/>
      </xdr:nvSpPr>
      <xdr:spPr>
        <a:xfrm>
          <a:off x="7810500" y="1007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49648</xdr:rowOff>
    </xdr:from>
    <xdr:ext cx="378565" cy="259045"/>
    <xdr:sp macro="" textlink="">
      <xdr:nvSpPr>
        <xdr:cNvPr id="371" name="テキスト ボックス 370">
          <a:extLst>
            <a:ext uri="{FF2B5EF4-FFF2-40B4-BE49-F238E27FC236}">
              <a16:creationId xmlns:a16="http://schemas.microsoft.com/office/drawing/2014/main" id="{14672BD7-2B3C-4DB9-BD29-667E626E5481}"/>
            </a:ext>
          </a:extLst>
        </xdr:cNvPr>
        <xdr:cNvSpPr txBox="1"/>
      </xdr:nvSpPr>
      <xdr:spPr>
        <a:xfrm>
          <a:off x="7672017" y="101651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139040</xdr:rowOff>
    </xdr:from>
    <xdr:to>
      <xdr:col>36</xdr:col>
      <xdr:colOff>165100</xdr:colOff>
      <xdr:row>59</xdr:row>
      <xdr:rowOff>69190</xdr:rowOff>
    </xdr:to>
    <xdr:sp macro="" textlink="">
      <xdr:nvSpPr>
        <xdr:cNvPr id="372" name="楕円 371">
          <a:extLst>
            <a:ext uri="{FF2B5EF4-FFF2-40B4-BE49-F238E27FC236}">
              <a16:creationId xmlns:a16="http://schemas.microsoft.com/office/drawing/2014/main" id="{CEAEA526-664B-4ADA-A9C4-7D441570F785}"/>
            </a:ext>
          </a:extLst>
        </xdr:cNvPr>
        <xdr:cNvSpPr/>
      </xdr:nvSpPr>
      <xdr:spPr>
        <a:xfrm>
          <a:off x="6921500" y="100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60317</xdr:rowOff>
    </xdr:from>
    <xdr:ext cx="378565" cy="259045"/>
    <xdr:sp macro="" textlink="">
      <xdr:nvSpPr>
        <xdr:cNvPr id="373" name="テキスト ボックス 372">
          <a:extLst>
            <a:ext uri="{FF2B5EF4-FFF2-40B4-BE49-F238E27FC236}">
              <a16:creationId xmlns:a16="http://schemas.microsoft.com/office/drawing/2014/main" id="{E20211B9-74E6-417F-BCFA-697B1250FD77}"/>
            </a:ext>
          </a:extLst>
        </xdr:cNvPr>
        <xdr:cNvSpPr txBox="1"/>
      </xdr:nvSpPr>
      <xdr:spPr>
        <a:xfrm>
          <a:off x="6783017" y="10175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630AE87A-919E-4FE8-A44C-CF876E15833E}"/>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B21D7E9-0B53-4B96-801D-F3684B5E05DF}"/>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A7989A0B-3161-4E83-97F3-98668364AFFC}"/>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65F3E4CD-7C9A-4577-B26B-C02AD50E7C1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C86B2B07-6472-4B2E-9433-647A302A29E9}"/>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995FC943-F7FA-429E-95CE-9B372BEFAF38}"/>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AC4285A3-F68B-419A-A771-878DDB08A72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9980E71F-48EF-41D3-83FA-B1246962691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2CB2C2DC-FF23-4ABF-B235-0D7413FBC05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6A7FB4AA-7247-4FD1-A4F9-2B24152C79FE}"/>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D1F8E58E-9106-4C5C-8F55-7D6C3E50D0E3}"/>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DEFE625-0D20-4E93-A7C0-271F81C273EB}"/>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A4371F9D-2ECF-48FE-BB2A-38B612939EDE}"/>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a:extLst>
            <a:ext uri="{FF2B5EF4-FFF2-40B4-BE49-F238E27FC236}">
              <a16:creationId xmlns:a16="http://schemas.microsoft.com/office/drawing/2014/main" id="{4F4E4249-60B2-4745-A8A2-89B976439C31}"/>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AFF2491C-249D-40B0-91F4-39C5227E91D5}"/>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a:extLst>
            <a:ext uri="{FF2B5EF4-FFF2-40B4-BE49-F238E27FC236}">
              <a16:creationId xmlns:a16="http://schemas.microsoft.com/office/drawing/2014/main" id="{5A329427-4FAC-4A58-84DB-01626572B3B8}"/>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5793E211-A19B-4A19-94CB-A870DA739767}"/>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a:extLst>
            <a:ext uri="{FF2B5EF4-FFF2-40B4-BE49-F238E27FC236}">
              <a16:creationId xmlns:a16="http://schemas.microsoft.com/office/drawing/2014/main" id="{857F8D9F-001A-4099-87F1-16B69ECA942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EAE29603-9E36-4294-A176-660B854D469E}"/>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a:extLst>
            <a:ext uri="{FF2B5EF4-FFF2-40B4-BE49-F238E27FC236}">
              <a16:creationId xmlns:a16="http://schemas.microsoft.com/office/drawing/2014/main" id="{74AE6F66-2B5C-450D-AC16-3131AD020628}"/>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4679B0FC-EFDA-4589-8917-9312E6A96EF9}"/>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a:extLst>
            <a:ext uri="{FF2B5EF4-FFF2-40B4-BE49-F238E27FC236}">
              <a16:creationId xmlns:a16="http://schemas.microsoft.com/office/drawing/2014/main" id="{05F25563-6FD5-43F1-910C-315E5D5B36EF}"/>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B420F0BA-D8CF-4F6F-9D58-C2A930CD57F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CB9263DD-2CE2-455E-ABFB-D5EF08CABE4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E4047AE7-018A-4A18-9ED7-3C3A3B543C53}"/>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68344</xdr:rowOff>
    </xdr:from>
    <xdr:to>
      <xdr:col>54</xdr:col>
      <xdr:colOff>189865</xdr:colOff>
      <xdr:row>79</xdr:row>
      <xdr:rowOff>74811</xdr:rowOff>
    </xdr:to>
    <xdr:cxnSp macro="">
      <xdr:nvCxnSpPr>
        <xdr:cNvPr id="399" name="直線コネクタ 398">
          <a:extLst>
            <a:ext uri="{FF2B5EF4-FFF2-40B4-BE49-F238E27FC236}">
              <a16:creationId xmlns:a16="http://schemas.microsoft.com/office/drawing/2014/main" id="{C876C256-C949-45F1-AB65-0E0EBCB080CA}"/>
            </a:ext>
          </a:extLst>
        </xdr:cNvPr>
        <xdr:cNvCxnSpPr/>
      </xdr:nvCxnSpPr>
      <xdr:spPr>
        <a:xfrm flipV="1">
          <a:off x="10475595" y="12069844"/>
          <a:ext cx="1270" cy="154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78638</xdr:rowOff>
    </xdr:from>
    <xdr:ext cx="378565" cy="259045"/>
    <xdr:sp macro="" textlink="">
      <xdr:nvSpPr>
        <xdr:cNvPr id="400" name="商工費最小値テキスト">
          <a:extLst>
            <a:ext uri="{FF2B5EF4-FFF2-40B4-BE49-F238E27FC236}">
              <a16:creationId xmlns:a16="http://schemas.microsoft.com/office/drawing/2014/main" id="{3B541D1C-D8B1-4646-8C46-C17B178406B5}"/>
            </a:ext>
          </a:extLst>
        </xdr:cNvPr>
        <xdr:cNvSpPr txBox="1"/>
      </xdr:nvSpPr>
      <xdr:spPr>
        <a:xfrm>
          <a:off x="10528300" y="13623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74811</xdr:rowOff>
    </xdr:from>
    <xdr:to>
      <xdr:col>55</xdr:col>
      <xdr:colOff>88900</xdr:colOff>
      <xdr:row>79</xdr:row>
      <xdr:rowOff>74811</xdr:rowOff>
    </xdr:to>
    <xdr:cxnSp macro="">
      <xdr:nvCxnSpPr>
        <xdr:cNvPr id="401" name="直線コネクタ 400">
          <a:extLst>
            <a:ext uri="{FF2B5EF4-FFF2-40B4-BE49-F238E27FC236}">
              <a16:creationId xmlns:a16="http://schemas.microsoft.com/office/drawing/2014/main" id="{E769B535-5005-4D59-84C1-D5C4D7BAA62C}"/>
            </a:ext>
          </a:extLst>
        </xdr:cNvPr>
        <xdr:cNvCxnSpPr/>
      </xdr:nvCxnSpPr>
      <xdr:spPr>
        <a:xfrm>
          <a:off x="10388600" y="1361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15021</xdr:rowOff>
    </xdr:from>
    <xdr:ext cx="534377" cy="259045"/>
    <xdr:sp macro="" textlink="">
      <xdr:nvSpPr>
        <xdr:cNvPr id="402" name="商工費最大値テキスト">
          <a:extLst>
            <a:ext uri="{FF2B5EF4-FFF2-40B4-BE49-F238E27FC236}">
              <a16:creationId xmlns:a16="http://schemas.microsoft.com/office/drawing/2014/main" id="{0195E606-FD40-4B3A-9D9C-ECCB2198F6BC}"/>
            </a:ext>
          </a:extLst>
        </xdr:cNvPr>
        <xdr:cNvSpPr txBox="1"/>
      </xdr:nvSpPr>
      <xdr:spPr>
        <a:xfrm>
          <a:off x="10528300" y="1184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68344</xdr:rowOff>
    </xdr:from>
    <xdr:to>
      <xdr:col>55</xdr:col>
      <xdr:colOff>88900</xdr:colOff>
      <xdr:row>70</xdr:row>
      <xdr:rowOff>68344</xdr:rowOff>
    </xdr:to>
    <xdr:cxnSp macro="">
      <xdr:nvCxnSpPr>
        <xdr:cNvPr id="403" name="直線コネクタ 402">
          <a:extLst>
            <a:ext uri="{FF2B5EF4-FFF2-40B4-BE49-F238E27FC236}">
              <a16:creationId xmlns:a16="http://schemas.microsoft.com/office/drawing/2014/main" id="{7B773CC8-F5B0-45BB-B21E-293530BABD96}"/>
            </a:ext>
          </a:extLst>
        </xdr:cNvPr>
        <xdr:cNvCxnSpPr/>
      </xdr:nvCxnSpPr>
      <xdr:spPr>
        <a:xfrm>
          <a:off x="10388600" y="1206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35491</xdr:rowOff>
    </xdr:from>
    <xdr:to>
      <xdr:col>55</xdr:col>
      <xdr:colOff>0</xdr:colOff>
      <xdr:row>78</xdr:row>
      <xdr:rowOff>135031</xdr:rowOff>
    </xdr:to>
    <xdr:cxnSp macro="">
      <xdr:nvCxnSpPr>
        <xdr:cNvPr id="404" name="直線コネクタ 403">
          <a:extLst>
            <a:ext uri="{FF2B5EF4-FFF2-40B4-BE49-F238E27FC236}">
              <a16:creationId xmlns:a16="http://schemas.microsoft.com/office/drawing/2014/main" id="{F2D22C00-F94E-4067-9677-E7AA8B7FACC2}"/>
            </a:ext>
          </a:extLst>
        </xdr:cNvPr>
        <xdr:cNvCxnSpPr/>
      </xdr:nvCxnSpPr>
      <xdr:spPr>
        <a:xfrm flipV="1">
          <a:off x="9639300" y="13408591"/>
          <a:ext cx="838200" cy="9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51068</xdr:rowOff>
    </xdr:from>
    <xdr:ext cx="534377" cy="259045"/>
    <xdr:sp macro="" textlink="">
      <xdr:nvSpPr>
        <xdr:cNvPr id="405" name="商工費平均値テキスト">
          <a:extLst>
            <a:ext uri="{FF2B5EF4-FFF2-40B4-BE49-F238E27FC236}">
              <a16:creationId xmlns:a16="http://schemas.microsoft.com/office/drawing/2014/main" id="{A4FED9A3-8FB7-4FE3-95D1-91E13EA784AF}"/>
            </a:ext>
          </a:extLst>
        </xdr:cNvPr>
        <xdr:cNvSpPr txBox="1"/>
      </xdr:nvSpPr>
      <xdr:spPr>
        <a:xfrm>
          <a:off x="10528300" y="13081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28191</xdr:rowOff>
    </xdr:from>
    <xdr:to>
      <xdr:col>55</xdr:col>
      <xdr:colOff>50800</xdr:colOff>
      <xdr:row>77</xdr:row>
      <xdr:rowOff>129791</xdr:rowOff>
    </xdr:to>
    <xdr:sp macro="" textlink="">
      <xdr:nvSpPr>
        <xdr:cNvPr id="406" name="フローチャート: 判断 405">
          <a:extLst>
            <a:ext uri="{FF2B5EF4-FFF2-40B4-BE49-F238E27FC236}">
              <a16:creationId xmlns:a16="http://schemas.microsoft.com/office/drawing/2014/main" id="{929EB225-41B7-4290-91E7-39B421E73759}"/>
            </a:ext>
          </a:extLst>
        </xdr:cNvPr>
        <xdr:cNvSpPr/>
      </xdr:nvSpPr>
      <xdr:spPr>
        <a:xfrm>
          <a:off x="10426700" y="1322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135031</xdr:rowOff>
    </xdr:from>
    <xdr:to>
      <xdr:col>50</xdr:col>
      <xdr:colOff>114300</xdr:colOff>
      <xdr:row>78</xdr:row>
      <xdr:rowOff>142084</xdr:rowOff>
    </xdr:to>
    <xdr:cxnSp macro="">
      <xdr:nvCxnSpPr>
        <xdr:cNvPr id="407" name="直線コネクタ 406">
          <a:extLst>
            <a:ext uri="{FF2B5EF4-FFF2-40B4-BE49-F238E27FC236}">
              <a16:creationId xmlns:a16="http://schemas.microsoft.com/office/drawing/2014/main" id="{F02195E8-C017-431F-9C0A-4A79BCF03150}"/>
            </a:ext>
          </a:extLst>
        </xdr:cNvPr>
        <xdr:cNvCxnSpPr/>
      </xdr:nvCxnSpPr>
      <xdr:spPr>
        <a:xfrm flipV="1">
          <a:off x="8750300" y="13508131"/>
          <a:ext cx="889000" cy="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50854</xdr:rowOff>
    </xdr:from>
    <xdr:to>
      <xdr:col>50</xdr:col>
      <xdr:colOff>165100</xdr:colOff>
      <xdr:row>77</xdr:row>
      <xdr:rowOff>152454</xdr:rowOff>
    </xdr:to>
    <xdr:sp macro="" textlink="">
      <xdr:nvSpPr>
        <xdr:cNvPr id="408" name="フローチャート: 判断 407">
          <a:extLst>
            <a:ext uri="{FF2B5EF4-FFF2-40B4-BE49-F238E27FC236}">
              <a16:creationId xmlns:a16="http://schemas.microsoft.com/office/drawing/2014/main" id="{CC2C3927-ECD8-4C77-8823-125D4242AA07}"/>
            </a:ext>
          </a:extLst>
        </xdr:cNvPr>
        <xdr:cNvSpPr/>
      </xdr:nvSpPr>
      <xdr:spPr>
        <a:xfrm>
          <a:off x="9588500" y="132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168981</xdr:rowOff>
    </xdr:from>
    <xdr:ext cx="534377" cy="259045"/>
    <xdr:sp macro="" textlink="">
      <xdr:nvSpPr>
        <xdr:cNvPr id="409" name="テキスト ボックス 408">
          <a:extLst>
            <a:ext uri="{FF2B5EF4-FFF2-40B4-BE49-F238E27FC236}">
              <a16:creationId xmlns:a16="http://schemas.microsoft.com/office/drawing/2014/main" id="{BF279B44-75A5-4856-8B33-0ECA66750264}"/>
            </a:ext>
          </a:extLst>
        </xdr:cNvPr>
        <xdr:cNvSpPr txBox="1"/>
      </xdr:nvSpPr>
      <xdr:spPr>
        <a:xfrm>
          <a:off x="9372111" y="1302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142084</xdr:rowOff>
    </xdr:from>
    <xdr:to>
      <xdr:col>45</xdr:col>
      <xdr:colOff>177800</xdr:colOff>
      <xdr:row>78</xdr:row>
      <xdr:rowOff>169418</xdr:rowOff>
    </xdr:to>
    <xdr:cxnSp macro="">
      <xdr:nvCxnSpPr>
        <xdr:cNvPr id="410" name="直線コネクタ 409">
          <a:extLst>
            <a:ext uri="{FF2B5EF4-FFF2-40B4-BE49-F238E27FC236}">
              <a16:creationId xmlns:a16="http://schemas.microsoft.com/office/drawing/2014/main" id="{25A5FC18-C4C5-4ED1-BDDE-D35C0BB11F39}"/>
            </a:ext>
          </a:extLst>
        </xdr:cNvPr>
        <xdr:cNvCxnSpPr/>
      </xdr:nvCxnSpPr>
      <xdr:spPr>
        <a:xfrm flipV="1">
          <a:off x="7861300" y="13515184"/>
          <a:ext cx="889000" cy="27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42201</xdr:rowOff>
    </xdr:from>
    <xdr:to>
      <xdr:col>46</xdr:col>
      <xdr:colOff>38100</xdr:colOff>
      <xdr:row>77</xdr:row>
      <xdr:rowOff>143801</xdr:rowOff>
    </xdr:to>
    <xdr:sp macro="" textlink="">
      <xdr:nvSpPr>
        <xdr:cNvPr id="411" name="フローチャート: 判断 410">
          <a:extLst>
            <a:ext uri="{FF2B5EF4-FFF2-40B4-BE49-F238E27FC236}">
              <a16:creationId xmlns:a16="http://schemas.microsoft.com/office/drawing/2014/main" id="{08F92666-BFBF-4B9F-97DE-C93E63097298}"/>
            </a:ext>
          </a:extLst>
        </xdr:cNvPr>
        <xdr:cNvSpPr/>
      </xdr:nvSpPr>
      <xdr:spPr>
        <a:xfrm>
          <a:off x="86995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160328</xdr:rowOff>
    </xdr:from>
    <xdr:ext cx="534377" cy="259045"/>
    <xdr:sp macro="" textlink="">
      <xdr:nvSpPr>
        <xdr:cNvPr id="412" name="テキスト ボックス 411">
          <a:extLst>
            <a:ext uri="{FF2B5EF4-FFF2-40B4-BE49-F238E27FC236}">
              <a16:creationId xmlns:a16="http://schemas.microsoft.com/office/drawing/2014/main" id="{24DD6ADF-2273-4F13-A52A-0A0B2739D451}"/>
            </a:ext>
          </a:extLst>
        </xdr:cNvPr>
        <xdr:cNvSpPr txBox="1"/>
      </xdr:nvSpPr>
      <xdr:spPr>
        <a:xfrm>
          <a:off x="8483111" y="1301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125527</xdr:rowOff>
    </xdr:from>
    <xdr:to>
      <xdr:col>41</xdr:col>
      <xdr:colOff>50800</xdr:colOff>
      <xdr:row>78</xdr:row>
      <xdr:rowOff>169418</xdr:rowOff>
    </xdr:to>
    <xdr:cxnSp macro="">
      <xdr:nvCxnSpPr>
        <xdr:cNvPr id="413" name="直線コネクタ 412">
          <a:extLst>
            <a:ext uri="{FF2B5EF4-FFF2-40B4-BE49-F238E27FC236}">
              <a16:creationId xmlns:a16="http://schemas.microsoft.com/office/drawing/2014/main" id="{1E660530-B610-42A4-83C8-92272A8985F7}"/>
            </a:ext>
          </a:extLst>
        </xdr:cNvPr>
        <xdr:cNvCxnSpPr/>
      </xdr:nvCxnSpPr>
      <xdr:spPr>
        <a:xfrm>
          <a:off x="6972300" y="13498627"/>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24467</xdr:rowOff>
    </xdr:from>
    <xdr:to>
      <xdr:col>41</xdr:col>
      <xdr:colOff>101600</xdr:colOff>
      <xdr:row>77</xdr:row>
      <xdr:rowOff>126067</xdr:rowOff>
    </xdr:to>
    <xdr:sp macro="" textlink="">
      <xdr:nvSpPr>
        <xdr:cNvPr id="414" name="フローチャート: 判断 413">
          <a:extLst>
            <a:ext uri="{FF2B5EF4-FFF2-40B4-BE49-F238E27FC236}">
              <a16:creationId xmlns:a16="http://schemas.microsoft.com/office/drawing/2014/main" id="{B0D1960B-863C-420A-92E0-14044D208DA2}"/>
            </a:ext>
          </a:extLst>
        </xdr:cNvPr>
        <xdr:cNvSpPr/>
      </xdr:nvSpPr>
      <xdr:spPr>
        <a:xfrm>
          <a:off x="7810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142594</xdr:rowOff>
    </xdr:from>
    <xdr:ext cx="534377" cy="259045"/>
    <xdr:sp macro="" textlink="">
      <xdr:nvSpPr>
        <xdr:cNvPr id="415" name="テキスト ボックス 414">
          <a:extLst>
            <a:ext uri="{FF2B5EF4-FFF2-40B4-BE49-F238E27FC236}">
              <a16:creationId xmlns:a16="http://schemas.microsoft.com/office/drawing/2014/main" id="{0CD67280-F90E-48D6-AE06-202EC81E1151}"/>
            </a:ext>
          </a:extLst>
        </xdr:cNvPr>
        <xdr:cNvSpPr txBox="1"/>
      </xdr:nvSpPr>
      <xdr:spPr>
        <a:xfrm>
          <a:off x="7594111" y="13001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158818</xdr:rowOff>
    </xdr:from>
    <xdr:to>
      <xdr:col>36</xdr:col>
      <xdr:colOff>165100</xdr:colOff>
      <xdr:row>77</xdr:row>
      <xdr:rowOff>88968</xdr:rowOff>
    </xdr:to>
    <xdr:sp macro="" textlink="">
      <xdr:nvSpPr>
        <xdr:cNvPr id="416" name="フローチャート: 判断 415">
          <a:extLst>
            <a:ext uri="{FF2B5EF4-FFF2-40B4-BE49-F238E27FC236}">
              <a16:creationId xmlns:a16="http://schemas.microsoft.com/office/drawing/2014/main" id="{9AB33C3A-5311-484B-8946-9713ACCA4C63}"/>
            </a:ext>
          </a:extLst>
        </xdr:cNvPr>
        <xdr:cNvSpPr/>
      </xdr:nvSpPr>
      <xdr:spPr>
        <a:xfrm>
          <a:off x="6921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105496</xdr:rowOff>
    </xdr:from>
    <xdr:ext cx="534377" cy="259045"/>
    <xdr:sp macro="" textlink="">
      <xdr:nvSpPr>
        <xdr:cNvPr id="417" name="テキスト ボックス 416">
          <a:extLst>
            <a:ext uri="{FF2B5EF4-FFF2-40B4-BE49-F238E27FC236}">
              <a16:creationId xmlns:a16="http://schemas.microsoft.com/office/drawing/2014/main" id="{D83541B0-5E83-47ED-8C0F-515039BC1B5E}"/>
            </a:ext>
          </a:extLst>
        </xdr:cNvPr>
        <xdr:cNvSpPr txBox="1"/>
      </xdr:nvSpPr>
      <xdr:spPr>
        <a:xfrm>
          <a:off x="6705111" y="1296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4E09B2E8-A7AE-4D15-B6E3-B81A57254919}"/>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B6E89F66-CB12-4FCF-8613-9295C9FFF254}"/>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A3318579-FA39-4E29-9FBE-9F6B3D46E0B9}"/>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2648FD0A-76F6-41CB-BD7E-32633F1A17D7}"/>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A004A3CD-550C-4BE9-8A8F-6129FAE976BC}"/>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156141</xdr:rowOff>
    </xdr:from>
    <xdr:to>
      <xdr:col>55</xdr:col>
      <xdr:colOff>50800</xdr:colOff>
      <xdr:row>78</xdr:row>
      <xdr:rowOff>86291</xdr:rowOff>
    </xdr:to>
    <xdr:sp macro="" textlink="">
      <xdr:nvSpPr>
        <xdr:cNvPr id="423" name="楕円 422">
          <a:extLst>
            <a:ext uri="{FF2B5EF4-FFF2-40B4-BE49-F238E27FC236}">
              <a16:creationId xmlns:a16="http://schemas.microsoft.com/office/drawing/2014/main" id="{80222D1C-19DC-40F1-88EB-C228609E3FA8}"/>
            </a:ext>
          </a:extLst>
        </xdr:cNvPr>
        <xdr:cNvSpPr/>
      </xdr:nvSpPr>
      <xdr:spPr>
        <a:xfrm>
          <a:off x="10426700" y="1335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134568</xdr:rowOff>
    </xdr:from>
    <xdr:ext cx="469744" cy="259045"/>
    <xdr:sp macro="" textlink="">
      <xdr:nvSpPr>
        <xdr:cNvPr id="424" name="商工費該当値テキスト">
          <a:extLst>
            <a:ext uri="{FF2B5EF4-FFF2-40B4-BE49-F238E27FC236}">
              <a16:creationId xmlns:a16="http://schemas.microsoft.com/office/drawing/2014/main" id="{DCCD17B5-0C6C-4311-9B92-591C9B5FDE0E}"/>
            </a:ext>
          </a:extLst>
        </xdr:cNvPr>
        <xdr:cNvSpPr txBox="1"/>
      </xdr:nvSpPr>
      <xdr:spPr>
        <a:xfrm>
          <a:off x="10528300" y="1333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84231</xdr:rowOff>
    </xdr:from>
    <xdr:to>
      <xdr:col>50</xdr:col>
      <xdr:colOff>165100</xdr:colOff>
      <xdr:row>79</xdr:row>
      <xdr:rowOff>14381</xdr:rowOff>
    </xdr:to>
    <xdr:sp macro="" textlink="">
      <xdr:nvSpPr>
        <xdr:cNvPr id="425" name="楕円 424">
          <a:extLst>
            <a:ext uri="{FF2B5EF4-FFF2-40B4-BE49-F238E27FC236}">
              <a16:creationId xmlns:a16="http://schemas.microsoft.com/office/drawing/2014/main" id="{79BA915B-5C12-4B69-881F-4AD22735B7B7}"/>
            </a:ext>
          </a:extLst>
        </xdr:cNvPr>
        <xdr:cNvSpPr/>
      </xdr:nvSpPr>
      <xdr:spPr>
        <a:xfrm>
          <a:off x="9588500" y="1345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5508</xdr:rowOff>
    </xdr:from>
    <xdr:ext cx="469744" cy="259045"/>
    <xdr:sp macro="" textlink="">
      <xdr:nvSpPr>
        <xdr:cNvPr id="426" name="テキスト ボックス 425">
          <a:extLst>
            <a:ext uri="{FF2B5EF4-FFF2-40B4-BE49-F238E27FC236}">
              <a16:creationId xmlns:a16="http://schemas.microsoft.com/office/drawing/2014/main" id="{F9BAB272-0A66-4BD6-957C-095657BA208B}"/>
            </a:ext>
          </a:extLst>
        </xdr:cNvPr>
        <xdr:cNvSpPr txBox="1"/>
      </xdr:nvSpPr>
      <xdr:spPr>
        <a:xfrm>
          <a:off x="9404428" y="1355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91284</xdr:rowOff>
    </xdr:from>
    <xdr:to>
      <xdr:col>46</xdr:col>
      <xdr:colOff>38100</xdr:colOff>
      <xdr:row>79</xdr:row>
      <xdr:rowOff>21434</xdr:rowOff>
    </xdr:to>
    <xdr:sp macro="" textlink="">
      <xdr:nvSpPr>
        <xdr:cNvPr id="427" name="楕円 426">
          <a:extLst>
            <a:ext uri="{FF2B5EF4-FFF2-40B4-BE49-F238E27FC236}">
              <a16:creationId xmlns:a16="http://schemas.microsoft.com/office/drawing/2014/main" id="{5ABCD13C-F322-4BAC-9E2D-91185F77F436}"/>
            </a:ext>
          </a:extLst>
        </xdr:cNvPr>
        <xdr:cNvSpPr/>
      </xdr:nvSpPr>
      <xdr:spPr>
        <a:xfrm>
          <a:off x="8699500" y="1346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12561</xdr:rowOff>
    </xdr:from>
    <xdr:ext cx="469744" cy="259045"/>
    <xdr:sp macro="" textlink="">
      <xdr:nvSpPr>
        <xdr:cNvPr id="428" name="テキスト ボックス 427">
          <a:extLst>
            <a:ext uri="{FF2B5EF4-FFF2-40B4-BE49-F238E27FC236}">
              <a16:creationId xmlns:a16="http://schemas.microsoft.com/office/drawing/2014/main" id="{73359E31-47FF-4463-A0FF-A0F6EEA4B253}"/>
            </a:ext>
          </a:extLst>
        </xdr:cNvPr>
        <xdr:cNvSpPr txBox="1"/>
      </xdr:nvSpPr>
      <xdr:spPr>
        <a:xfrm>
          <a:off x="8515428" y="1355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118618</xdr:rowOff>
    </xdr:from>
    <xdr:to>
      <xdr:col>41</xdr:col>
      <xdr:colOff>101600</xdr:colOff>
      <xdr:row>79</xdr:row>
      <xdr:rowOff>48768</xdr:rowOff>
    </xdr:to>
    <xdr:sp macro="" textlink="">
      <xdr:nvSpPr>
        <xdr:cNvPr id="429" name="楕円 428">
          <a:extLst>
            <a:ext uri="{FF2B5EF4-FFF2-40B4-BE49-F238E27FC236}">
              <a16:creationId xmlns:a16="http://schemas.microsoft.com/office/drawing/2014/main" id="{B0297BB5-A884-45D7-AF47-3F1BC79FFF1C}"/>
            </a:ext>
          </a:extLst>
        </xdr:cNvPr>
        <xdr:cNvSpPr/>
      </xdr:nvSpPr>
      <xdr:spPr>
        <a:xfrm>
          <a:off x="7810500" y="1349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39895</xdr:rowOff>
    </xdr:from>
    <xdr:ext cx="469744" cy="259045"/>
    <xdr:sp macro="" textlink="">
      <xdr:nvSpPr>
        <xdr:cNvPr id="430" name="テキスト ボックス 429">
          <a:extLst>
            <a:ext uri="{FF2B5EF4-FFF2-40B4-BE49-F238E27FC236}">
              <a16:creationId xmlns:a16="http://schemas.microsoft.com/office/drawing/2014/main" id="{44F30BF2-0673-4C6F-A41D-8D5099A39BD8}"/>
            </a:ext>
          </a:extLst>
        </xdr:cNvPr>
        <xdr:cNvSpPr txBox="1"/>
      </xdr:nvSpPr>
      <xdr:spPr>
        <a:xfrm>
          <a:off x="7626428" y="1358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74727</xdr:rowOff>
    </xdr:from>
    <xdr:to>
      <xdr:col>36</xdr:col>
      <xdr:colOff>165100</xdr:colOff>
      <xdr:row>79</xdr:row>
      <xdr:rowOff>4877</xdr:rowOff>
    </xdr:to>
    <xdr:sp macro="" textlink="">
      <xdr:nvSpPr>
        <xdr:cNvPr id="431" name="楕円 430">
          <a:extLst>
            <a:ext uri="{FF2B5EF4-FFF2-40B4-BE49-F238E27FC236}">
              <a16:creationId xmlns:a16="http://schemas.microsoft.com/office/drawing/2014/main" id="{B3DA3F27-2AC3-4381-B383-0DF9DA090AB1}"/>
            </a:ext>
          </a:extLst>
        </xdr:cNvPr>
        <xdr:cNvSpPr/>
      </xdr:nvSpPr>
      <xdr:spPr>
        <a:xfrm>
          <a:off x="6921500" y="1344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167454</xdr:rowOff>
    </xdr:from>
    <xdr:ext cx="469744" cy="259045"/>
    <xdr:sp macro="" textlink="">
      <xdr:nvSpPr>
        <xdr:cNvPr id="432" name="テキスト ボックス 431">
          <a:extLst>
            <a:ext uri="{FF2B5EF4-FFF2-40B4-BE49-F238E27FC236}">
              <a16:creationId xmlns:a16="http://schemas.microsoft.com/office/drawing/2014/main" id="{A96ABF06-8014-4A5C-9B0C-A606062B979F}"/>
            </a:ext>
          </a:extLst>
        </xdr:cNvPr>
        <xdr:cNvSpPr txBox="1"/>
      </xdr:nvSpPr>
      <xdr:spPr>
        <a:xfrm>
          <a:off x="6737428" y="1354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308ED8FC-7235-451F-AEAC-33905974133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B2A3C92A-88A4-4DCF-BBC9-63C2920E3125}"/>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C60B8043-F33E-4AB0-9734-AF140B2843B2}"/>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BD0EA8A6-ED85-48B9-9205-B3D434478708}"/>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100E3F3-24DC-43B7-8645-DF9E08BB48A4}"/>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3E68843B-2AC8-4F7B-ACA8-FC17119563C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5137BDFB-AC76-4FBC-B535-494FF3BC284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622C4393-8D07-4B31-9ED5-2E7F49E59A7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AADC1B6D-702C-4A03-BE0D-FCC6175735FC}"/>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FAE69A3F-AA23-4887-B93B-02617A5AD8F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a:extLst>
            <a:ext uri="{FF2B5EF4-FFF2-40B4-BE49-F238E27FC236}">
              <a16:creationId xmlns:a16="http://schemas.microsoft.com/office/drawing/2014/main" id="{C83F8B48-A1B8-48B4-81C5-8268D39DCB7A}"/>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8DCB0DD6-F560-4B06-B103-4362A659FBDC}"/>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a:extLst>
            <a:ext uri="{FF2B5EF4-FFF2-40B4-BE49-F238E27FC236}">
              <a16:creationId xmlns:a16="http://schemas.microsoft.com/office/drawing/2014/main" id="{0C05E113-7068-4E15-86CB-D2601DB000FF}"/>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E98C7454-F323-42F2-B40E-844CC63E7B74}"/>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a:extLst>
            <a:ext uri="{FF2B5EF4-FFF2-40B4-BE49-F238E27FC236}">
              <a16:creationId xmlns:a16="http://schemas.microsoft.com/office/drawing/2014/main" id="{A67FF3E1-2F67-4399-8BCD-4D107708AFDD}"/>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E79778A8-2467-45FC-A661-260A2A8A6561}"/>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a:extLst>
            <a:ext uri="{FF2B5EF4-FFF2-40B4-BE49-F238E27FC236}">
              <a16:creationId xmlns:a16="http://schemas.microsoft.com/office/drawing/2014/main" id="{B030FD39-E40E-4DDE-9378-5368A7A64316}"/>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67B5FCA6-7DE2-4E59-9B32-EC348198107B}"/>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a:extLst>
            <a:ext uri="{FF2B5EF4-FFF2-40B4-BE49-F238E27FC236}">
              <a16:creationId xmlns:a16="http://schemas.microsoft.com/office/drawing/2014/main" id="{70EDD56D-885D-4FAB-8F5B-61E2E4473007}"/>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5073FD27-2972-423A-8381-2F30152ADE74}"/>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89C9A99A-67D0-494F-8A99-6EEC9AC4CE97}"/>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295C147F-C490-4B07-BE56-8974ED95AEC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105524</xdr:rowOff>
    </xdr:from>
    <xdr:to>
      <xdr:col>54</xdr:col>
      <xdr:colOff>189865</xdr:colOff>
      <xdr:row>98</xdr:row>
      <xdr:rowOff>164914</xdr:rowOff>
    </xdr:to>
    <xdr:cxnSp macro="">
      <xdr:nvCxnSpPr>
        <xdr:cNvPr id="455" name="直線コネクタ 454">
          <a:extLst>
            <a:ext uri="{FF2B5EF4-FFF2-40B4-BE49-F238E27FC236}">
              <a16:creationId xmlns:a16="http://schemas.microsoft.com/office/drawing/2014/main" id="{C3678151-4966-4204-8766-704533D29F9E}"/>
            </a:ext>
          </a:extLst>
        </xdr:cNvPr>
        <xdr:cNvCxnSpPr/>
      </xdr:nvCxnSpPr>
      <xdr:spPr>
        <a:xfrm flipV="1">
          <a:off x="10475595" y="15536024"/>
          <a:ext cx="1270" cy="143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168741</xdr:rowOff>
    </xdr:from>
    <xdr:ext cx="534377" cy="259045"/>
    <xdr:sp macro="" textlink="">
      <xdr:nvSpPr>
        <xdr:cNvPr id="456" name="土木費最小値テキスト">
          <a:extLst>
            <a:ext uri="{FF2B5EF4-FFF2-40B4-BE49-F238E27FC236}">
              <a16:creationId xmlns:a16="http://schemas.microsoft.com/office/drawing/2014/main" id="{01CDB3DE-397F-4B75-A643-647EA4D40FA5}"/>
            </a:ext>
          </a:extLst>
        </xdr:cNvPr>
        <xdr:cNvSpPr txBox="1"/>
      </xdr:nvSpPr>
      <xdr:spPr>
        <a:xfrm>
          <a:off x="10528300" y="1697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164914</xdr:rowOff>
    </xdr:from>
    <xdr:to>
      <xdr:col>55</xdr:col>
      <xdr:colOff>88900</xdr:colOff>
      <xdr:row>98</xdr:row>
      <xdr:rowOff>164914</xdr:rowOff>
    </xdr:to>
    <xdr:cxnSp macro="">
      <xdr:nvCxnSpPr>
        <xdr:cNvPr id="457" name="直線コネクタ 456">
          <a:extLst>
            <a:ext uri="{FF2B5EF4-FFF2-40B4-BE49-F238E27FC236}">
              <a16:creationId xmlns:a16="http://schemas.microsoft.com/office/drawing/2014/main" id="{2388078E-BDFE-491B-B616-ADAF11557422}"/>
            </a:ext>
          </a:extLst>
        </xdr:cNvPr>
        <xdr:cNvCxnSpPr/>
      </xdr:nvCxnSpPr>
      <xdr:spPr>
        <a:xfrm>
          <a:off x="10388600" y="16967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52201</xdr:rowOff>
    </xdr:from>
    <xdr:ext cx="534377" cy="259045"/>
    <xdr:sp macro="" textlink="">
      <xdr:nvSpPr>
        <xdr:cNvPr id="458" name="土木費最大値テキスト">
          <a:extLst>
            <a:ext uri="{FF2B5EF4-FFF2-40B4-BE49-F238E27FC236}">
              <a16:creationId xmlns:a16="http://schemas.microsoft.com/office/drawing/2014/main" id="{0F51C835-DA55-402E-AF1D-5E81318DBD7D}"/>
            </a:ext>
          </a:extLst>
        </xdr:cNvPr>
        <xdr:cNvSpPr txBox="1"/>
      </xdr:nvSpPr>
      <xdr:spPr>
        <a:xfrm>
          <a:off x="10528300" y="1531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81,495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105524</xdr:rowOff>
    </xdr:from>
    <xdr:to>
      <xdr:col>55</xdr:col>
      <xdr:colOff>88900</xdr:colOff>
      <xdr:row>90</xdr:row>
      <xdr:rowOff>105524</xdr:rowOff>
    </xdr:to>
    <xdr:cxnSp macro="">
      <xdr:nvCxnSpPr>
        <xdr:cNvPr id="459" name="直線コネクタ 458">
          <a:extLst>
            <a:ext uri="{FF2B5EF4-FFF2-40B4-BE49-F238E27FC236}">
              <a16:creationId xmlns:a16="http://schemas.microsoft.com/office/drawing/2014/main" id="{AA4B6F87-F2F9-4A34-8E5C-2B6E8AB97603}"/>
            </a:ext>
          </a:extLst>
        </xdr:cNvPr>
        <xdr:cNvCxnSpPr/>
      </xdr:nvCxnSpPr>
      <xdr:spPr>
        <a:xfrm>
          <a:off x="10388600" y="1553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56513</xdr:rowOff>
    </xdr:from>
    <xdr:to>
      <xdr:col>55</xdr:col>
      <xdr:colOff>0</xdr:colOff>
      <xdr:row>95</xdr:row>
      <xdr:rowOff>72011</xdr:rowOff>
    </xdr:to>
    <xdr:cxnSp macro="">
      <xdr:nvCxnSpPr>
        <xdr:cNvPr id="460" name="直線コネクタ 459">
          <a:extLst>
            <a:ext uri="{FF2B5EF4-FFF2-40B4-BE49-F238E27FC236}">
              <a16:creationId xmlns:a16="http://schemas.microsoft.com/office/drawing/2014/main" id="{764CC68A-5440-4E5D-BE41-0A6481CA5EA3}"/>
            </a:ext>
          </a:extLst>
        </xdr:cNvPr>
        <xdr:cNvCxnSpPr/>
      </xdr:nvCxnSpPr>
      <xdr:spPr>
        <a:xfrm flipV="1">
          <a:off x="9639300" y="16344263"/>
          <a:ext cx="838200" cy="15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41450</xdr:rowOff>
    </xdr:from>
    <xdr:ext cx="534377" cy="259045"/>
    <xdr:sp macro="" textlink="">
      <xdr:nvSpPr>
        <xdr:cNvPr id="461" name="土木費平均値テキスト">
          <a:extLst>
            <a:ext uri="{FF2B5EF4-FFF2-40B4-BE49-F238E27FC236}">
              <a16:creationId xmlns:a16="http://schemas.microsoft.com/office/drawing/2014/main" id="{17F5E0EF-FA30-484E-B2F0-7AE83FE4EE9E}"/>
            </a:ext>
          </a:extLst>
        </xdr:cNvPr>
        <xdr:cNvSpPr txBox="1"/>
      </xdr:nvSpPr>
      <xdr:spPr>
        <a:xfrm>
          <a:off x="10528300" y="1632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63023</xdr:rowOff>
    </xdr:from>
    <xdr:to>
      <xdr:col>55</xdr:col>
      <xdr:colOff>50800</xdr:colOff>
      <xdr:row>95</xdr:row>
      <xdr:rowOff>164623</xdr:rowOff>
    </xdr:to>
    <xdr:sp macro="" textlink="">
      <xdr:nvSpPr>
        <xdr:cNvPr id="462" name="フローチャート: 判断 461">
          <a:extLst>
            <a:ext uri="{FF2B5EF4-FFF2-40B4-BE49-F238E27FC236}">
              <a16:creationId xmlns:a16="http://schemas.microsoft.com/office/drawing/2014/main" id="{FB535195-2EA7-4846-B81C-2FC1D221210B}"/>
            </a:ext>
          </a:extLst>
        </xdr:cNvPr>
        <xdr:cNvSpPr/>
      </xdr:nvSpPr>
      <xdr:spPr>
        <a:xfrm>
          <a:off x="10426700" y="1635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119560</xdr:rowOff>
    </xdr:from>
    <xdr:to>
      <xdr:col>50</xdr:col>
      <xdr:colOff>114300</xdr:colOff>
      <xdr:row>95</xdr:row>
      <xdr:rowOff>72011</xdr:rowOff>
    </xdr:to>
    <xdr:cxnSp macro="">
      <xdr:nvCxnSpPr>
        <xdr:cNvPr id="463" name="直線コネクタ 462">
          <a:extLst>
            <a:ext uri="{FF2B5EF4-FFF2-40B4-BE49-F238E27FC236}">
              <a16:creationId xmlns:a16="http://schemas.microsoft.com/office/drawing/2014/main" id="{767A83A9-5DF9-4392-9B2A-01A57F782F5A}"/>
            </a:ext>
          </a:extLst>
        </xdr:cNvPr>
        <xdr:cNvCxnSpPr/>
      </xdr:nvCxnSpPr>
      <xdr:spPr>
        <a:xfrm>
          <a:off x="8750300" y="16064410"/>
          <a:ext cx="889000" cy="295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70109</xdr:rowOff>
    </xdr:from>
    <xdr:to>
      <xdr:col>50</xdr:col>
      <xdr:colOff>165100</xdr:colOff>
      <xdr:row>96</xdr:row>
      <xdr:rowOff>259</xdr:rowOff>
    </xdr:to>
    <xdr:sp macro="" textlink="">
      <xdr:nvSpPr>
        <xdr:cNvPr id="464" name="フローチャート: 判断 463">
          <a:extLst>
            <a:ext uri="{FF2B5EF4-FFF2-40B4-BE49-F238E27FC236}">
              <a16:creationId xmlns:a16="http://schemas.microsoft.com/office/drawing/2014/main" id="{F64187AA-93F6-4BBB-A1F4-03114B34380F}"/>
            </a:ext>
          </a:extLst>
        </xdr:cNvPr>
        <xdr:cNvSpPr/>
      </xdr:nvSpPr>
      <xdr:spPr>
        <a:xfrm>
          <a:off x="9588500" y="16357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162836</xdr:rowOff>
    </xdr:from>
    <xdr:ext cx="534377" cy="259045"/>
    <xdr:sp macro="" textlink="">
      <xdr:nvSpPr>
        <xdr:cNvPr id="465" name="テキスト ボックス 464">
          <a:extLst>
            <a:ext uri="{FF2B5EF4-FFF2-40B4-BE49-F238E27FC236}">
              <a16:creationId xmlns:a16="http://schemas.microsoft.com/office/drawing/2014/main" id="{4CACF8AD-C062-48DA-AC3B-805B85146A4D}"/>
            </a:ext>
          </a:extLst>
        </xdr:cNvPr>
        <xdr:cNvSpPr txBox="1"/>
      </xdr:nvSpPr>
      <xdr:spPr>
        <a:xfrm>
          <a:off x="9372111" y="164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111833</xdr:rowOff>
    </xdr:from>
    <xdr:to>
      <xdr:col>45</xdr:col>
      <xdr:colOff>177800</xdr:colOff>
      <xdr:row>93</xdr:row>
      <xdr:rowOff>119560</xdr:rowOff>
    </xdr:to>
    <xdr:cxnSp macro="">
      <xdr:nvCxnSpPr>
        <xdr:cNvPr id="466" name="直線コネクタ 465">
          <a:extLst>
            <a:ext uri="{FF2B5EF4-FFF2-40B4-BE49-F238E27FC236}">
              <a16:creationId xmlns:a16="http://schemas.microsoft.com/office/drawing/2014/main" id="{E2B40481-597C-4520-83A8-EA4442050FC3}"/>
            </a:ext>
          </a:extLst>
        </xdr:cNvPr>
        <xdr:cNvCxnSpPr/>
      </xdr:nvCxnSpPr>
      <xdr:spPr>
        <a:xfrm>
          <a:off x="7861300" y="15885233"/>
          <a:ext cx="889000" cy="17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48095</xdr:rowOff>
    </xdr:from>
    <xdr:to>
      <xdr:col>46</xdr:col>
      <xdr:colOff>38100</xdr:colOff>
      <xdr:row>95</xdr:row>
      <xdr:rowOff>149695</xdr:rowOff>
    </xdr:to>
    <xdr:sp macro="" textlink="">
      <xdr:nvSpPr>
        <xdr:cNvPr id="467" name="フローチャート: 判断 466">
          <a:extLst>
            <a:ext uri="{FF2B5EF4-FFF2-40B4-BE49-F238E27FC236}">
              <a16:creationId xmlns:a16="http://schemas.microsoft.com/office/drawing/2014/main" id="{DCE4E7E5-55C6-4B61-BC6E-8A144D80B4AD}"/>
            </a:ext>
          </a:extLst>
        </xdr:cNvPr>
        <xdr:cNvSpPr/>
      </xdr:nvSpPr>
      <xdr:spPr>
        <a:xfrm>
          <a:off x="8699500" y="163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140822</xdr:rowOff>
    </xdr:from>
    <xdr:ext cx="534377" cy="259045"/>
    <xdr:sp macro="" textlink="">
      <xdr:nvSpPr>
        <xdr:cNvPr id="468" name="テキスト ボックス 467">
          <a:extLst>
            <a:ext uri="{FF2B5EF4-FFF2-40B4-BE49-F238E27FC236}">
              <a16:creationId xmlns:a16="http://schemas.microsoft.com/office/drawing/2014/main" id="{62E83FE0-8FC6-4385-8FA4-F01D05934737}"/>
            </a:ext>
          </a:extLst>
        </xdr:cNvPr>
        <xdr:cNvSpPr txBox="1"/>
      </xdr:nvSpPr>
      <xdr:spPr>
        <a:xfrm>
          <a:off x="8483111" y="164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111833</xdr:rowOff>
    </xdr:from>
    <xdr:to>
      <xdr:col>41</xdr:col>
      <xdr:colOff>50800</xdr:colOff>
      <xdr:row>93</xdr:row>
      <xdr:rowOff>24577</xdr:rowOff>
    </xdr:to>
    <xdr:cxnSp macro="">
      <xdr:nvCxnSpPr>
        <xdr:cNvPr id="469" name="直線コネクタ 468">
          <a:extLst>
            <a:ext uri="{FF2B5EF4-FFF2-40B4-BE49-F238E27FC236}">
              <a16:creationId xmlns:a16="http://schemas.microsoft.com/office/drawing/2014/main" id="{AD3E4606-B1C7-44FA-BB09-CE60AF3A508A}"/>
            </a:ext>
          </a:extLst>
        </xdr:cNvPr>
        <xdr:cNvCxnSpPr/>
      </xdr:nvCxnSpPr>
      <xdr:spPr>
        <a:xfrm flipV="1">
          <a:off x="6972300" y="15885233"/>
          <a:ext cx="889000" cy="8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65263</xdr:rowOff>
    </xdr:from>
    <xdr:to>
      <xdr:col>41</xdr:col>
      <xdr:colOff>101600</xdr:colOff>
      <xdr:row>95</xdr:row>
      <xdr:rowOff>166863</xdr:rowOff>
    </xdr:to>
    <xdr:sp macro="" textlink="">
      <xdr:nvSpPr>
        <xdr:cNvPr id="470" name="フローチャート: 判断 469">
          <a:extLst>
            <a:ext uri="{FF2B5EF4-FFF2-40B4-BE49-F238E27FC236}">
              <a16:creationId xmlns:a16="http://schemas.microsoft.com/office/drawing/2014/main" id="{0F6407DE-A760-4E7F-93D8-8EDBF6885E96}"/>
            </a:ext>
          </a:extLst>
        </xdr:cNvPr>
        <xdr:cNvSpPr/>
      </xdr:nvSpPr>
      <xdr:spPr>
        <a:xfrm>
          <a:off x="7810500" y="1635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157990</xdr:rowOff>
    </xdr:from>
    <xdr:ext cx="534377" cy="259045"/>
    <xdr:sp macro="" textlink="">
      <xdr:nvSpPr>
        <xdr:cNvPr id="471" name="テキスト ボックス 470">
          <a:extLst>
            <a:ext uri="{FF2B5EF4-FFF2-40B4-BE49-F238E27FC236}">
              <a16:creationId xmlns:a16="http://schemas.microsoft.com/office/drawing/2014/main" id="{CD608112-06D0-4631-BB6B-62FCD42FBCD7}"/>
            </a:ext>
          </a:extLst>
        </xdr:cNvPr>
        <xdr:cNvSpPr txBox="1"/>
      </xdr:nvSpPr>
      <xdr:spPr>
        <a:xfrm>
          <a:off x="7594111" y="1644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81265</xdr:rowOff>
    </xdr:from>
    <xdr:to>
      <xdr:col>36</xdr:col>
      <xdr:colOff>165100</xdr:colOff>
      <xdr:row>96</xdr:row>
      <xdr:rowOff>11415</xdr:rowOff>
    </xdr:to>
    <xdr:sp macro="" textlink="">
      <xdr:nvSpPr>
        <xdr:cNvPr id="472" name="フローチャート: 判断 471">
          <a:extLst>
            <a:ext uri="{FF2B5EF4-FFF2-40B4-BE49-F238E27FC236}">
              <a16:creationId xmlns:a16="http://schemas.microsoft.com/office/drawing/2014/main" id="{A0B1B1C6-93B8-4D7C-837E-1C1605C2AE87}"/>
            </a:ext>
          </a:extLst>
        </xdr:cNvPr>
        <xdr:cNvSpPr/>
      </xdr:nvSpPr>
      <xdr:spPr>
        <a:xfrm>
          <a:off x="6921500" y="1636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2542</xdr:rowOff>
    </xdr:from>
    <xdr:ext cx="534377" cy="259045"/>
    <xdr:sp macro="" textlink="">
      <xdr:nvSpPr>
        <xdr:cNvPr id="473" name="テキスト ボックス 472">
          <a:extLst>
            <a:ext uri="{FF2B5EF4-FFF2-40B4-BE49-F238E27FC236}">
              <a16:creationId xmlns:a16="http://schemas.microsoft.com/office/drawing/2014/main" id="{3A73C2E4-D22C-4170-8105-C8B0C9B7F703}"/>
            </a:ext>
          </a:extLst>
        </xdr:cNvPr>
        <xdr:cNvSpPr txBox="1"/>
      </xdr:nvSpPr>
      <xdr:spPr>
        <a:xfrm>
          <a:off x="6705111" y="164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8C278263-2531-462D-AC66-026EAB8734EE}"/>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78E62D3A-56C8-4CE1-8731-31E9170B65D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77F7F1B9-8DA5-400B-82BD-9E5507286D6D}"/>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8D3DC3CF-996D-4352-8012-9B6F227A41A1}"/>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6EA336D4-C736-47EA-9158-A3CE0F5BC3D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5713</xdr:rowOff>
    </xdr:from>
    <xdr:to>
      <xdr:col>55</xdr:col>
      <xdr:colOff>50800</xdr:colOff>
      <xdr:row>95</xdr:row>
      <xdr:rowOff>107313</xdr:rowOff>
    </xdr:to>
    <xdr:sp macro="" textlink="">
      <xdr:nvSpPr>
        <xdr:cNvPr id="479" name="楕円 478">
          <a:extLst>
            <a:ext uri="{FF2B5EF4-FFF2-40B4-BE49-F238E27FC236}">
              <a16:creationId xmlns:a16="http://schemas.microsoft.com/office/drawing/2014/main" id="{EB6454A4-28A2-4B3F-8969-C4D136397EDE}"/>
            </a:ext>
          </a:extLst>
        </xdr:cNvPr>
        <xdr:cNvSpPr/>
      </xdr:nvSpPr>
      <xdr:spPr>
        <a:xfrm>
          <a:off x="10426700" y="1629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28590</xdr:rowOff>
    </xdr:from>
    <xdr:ext cx="534377" cy="259045"/>
    <xdr:sp macro="" textlink="">
      <xdr:nvSpPr>
        <xdr:cNvPr id="480" name="土木費該当値テキスト">
          <a:extLst>
            <a:ext uri="{FF2B5EF4-FFF2-40B4-BE49-F238E27FC236}">
              <a16:creationId xmlns:a16="http://schemas.microsoft.com/office/drawing/2014/main" id="{D91026C5-F806-404B-9DBA-99076BB6A8C3}"/>
            </a:ext>
          </a:extLst>
        </xdr:cNvPr>
        <xdr:cNvSpPr txBox="1"/>
      </xdr:nvSpPr>
      <xdr:spPr>
        <a:xfrm>
          <a:off x="10528300" y="1614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21211</xdr:rowOff>
    </xdr:from>
    <xdr:to>
      <xdr:col>50</xdr:col>
      <xdr:colOff>165100</xdr:colOff>
      <xdr:row>95</xdr:row>
      <xdr:rowOff>122811</xdr:rowOff>
    </xdr:to>
    <xdr:sp macro="" textlink="">
      <xdr:nvSpPr>
        <xdr:cNvPr id="481" name="楕円 480">
          <a:extLst>
            <a:ext uri="{FF2B5EF4-FFF2-40B4-BE49-F238E27FC236}">
              <a16:creationId xmlns:a16="http://schemas.microsoft.com/office/drawing/2014/main" id="{A61993B2-E978-438E-B120-20F7075D7DEF}"/>
            </a:ext>
          </a:extLst>
        </xdr:cNvPr>
        <xdr:cNvSpPr/>
      </xdr:nvSpPr>
      <xdr:spPr>
        <a:xfrm>
          <a:off x="9588500" y="163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139338</xdr:rowOff>
    </xdr:from>
    <xdr:ext cx="534377" cy="259045"/>
    <xdr:sp macro="" textlink="">
      <xdr:nvSpPr>
        <xdr:cNvPr id="482" name="テキスト ボックス 481">
          <a:extLst>
            <a:ext uri="{FF2B5EF4-FFF2-40B4-BE49-F238E27FC236}">
              <a16:creationId xmlns:a16="http://schemas.microsoft.com/office/drawing/2014/main" id="{83EE8834-205D-4C8C-983B-D9B237985017}"/>
            </a:ext>
          </a:extLst>
        </xdr:cNvPr>
        <xdr:cNvSpPr txBox="1"/>
      </xdr:nvSpPr>
      <xdr:spPr>
        <a:xfrm>
          <a:off x="9372111" y="1608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68760</xdr:rowOff>
    </xdr:from>
    <xdr:to>
      <xdr:col>46</xdr:col>
      <xdr:colOff>38100</xdr:colOff>
      <xdr:row>93</xdr:row>
      <xdr:rowOff>170360</xdr:rowOff>
    </xdr:to>
    <xdr:sp macro="" textlink="">
      <xdr:nvSpPr>
        <xdr:cNvPr id="483" name="楕円 482">
          <a:extLst>
            <a:ext uri="{FF2B5EF4-FFF2-40B4-BE49-F238E27FC236}">
              <a16:creationId xmlns:a16="http://schemas.microsoft.com/office/drawing/2014/main" id="{82687792-3DE0-47CD-98A9-B6A156FFE0F5}"/>
            </a:ext>
          </a:extLst>
        </xdr:cNvPr>
        <xdr:cNvSpPr/>
      </xdr:nvSpPr>
      <xdr:spPr>
        <a:xfrm>
          <a:off x="8699500" y="1601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15437</xdr:rowOff>
    </xdr:from>
    <xdr:ext cx="534377" cy="259045"/>
    <xdr:sp macro="" textlink="">
      <xdr:nvSpPr>
        <xdr:cNvPr id="484" name="テキスト ボックス 483">
          <a:extLst>
            <a:ext uri="{FF2B5EF4-FFF2-40B4-BE49-F238E27FC236}">
              <a16:creationId xmlns:a16="http://schemas.microsoft.com/office/drawing/2014/main" id="{FD69F6FD-36FF-4CD0-8234-11A27BDF5592}"/>
            </a:ext>
          </a:extLst>
        </xdr:cNvPr>
        <xdr:cNvSpPr txBox="1"/>
      </xdr:nvSpPr>
      <xdr:spPr>
        <a:xfrm>
          <a:off x="8483111" y="157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61033</xdr:rowOff>
    </xdr:from>
    <xdr:to>
      <xdr:col>41</xdr:col>
      <xdr:colOff>101600</xdr:colOff>
      <xdr:row>92</xdr:row>
      <xdr:rowOff>162633</xdr:rowOff>
    </xdr:to>
    <xdr:sp macro="" textlink="">
      <xdr:nvSpPr>
        <xdr:cNvPr id="485" name="楕円 484">
          <a:extLst>
            <a:ext uri="{FF2B5EF4-FFF2-40B4-BE49-F238E27FC236}">
              <a16:creationId xmlns:a16="http://schemas.microsoft.com/office/drawing/2014/main" id="{5EFEDE34-16C0-45DA-947F-C61A3288EB1C}"/>
            </a:ext>
          </a:extLst>
        </xdr:cNvPr>
        <xdr:cNvSpPr/>
      </xdr:nvSpPr>
      <xdr:spPr>
        <a:xfrm>
          <a:off x="7810500" y="1583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7710</xdr:rowOff>
    </xdr:from>
    <xdr:ext cx="534377" cy="259045"/>
    <xdr:sp macro="" textlink="">
      <xdr:nvSpPr>
        <xdr:cNvPr id="486" name="テキスト ボックス 485">
          <a:extLst>
            <a:ext uri="{FF2B5EF4-FFF2-40B4-BE49-F238E27FC236}">
              <a16:creationId xmlns:a16="http://schemas.microsoft.com/office/drawing/2014/main" id="{B4958387-816A-4571-BCD9-CABA1EC2BEF8}"/>
            </a:ext>
          </a:extLst>
        </xdr:cNvPr>
        <xdr:cNvSpPr txBox="1"/>
      </xdr:nvSpPr>
      <xdr:spPr>
        <a:xfrm>
          <a:off x="7594111" y="1560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145227</xdr:rowOff>
    </xdr:from>
    <xdr:to>
      <xdr:col>36</xdr:col>
      <xdr:colOff>165100</xdr:colOff>
      <xdr:row>93</xdr:row>
      <xdr:rowOff>75377</xdr:rowOff>
    </xdr:to>
    <xdr:sp macro="" textlink="">
      <xdr:nvSpPr>
        <xdr:cNvPr id="487" name="楕円 486">
          <a:extLst>
            <a:ext uri="{FF2B5EF4-FFF2-40B4-BE49-F238E27FC236}">
              <a16:creationId xmlns:a16="http://schemas.microsoft.com/office/drawing/2014/main" id="{AB25BE67-2A4B-4566-8B9B-DEBC2B89F233}"/>
            </a:ext>
          </a:extLst>
        </xdr:cNvPr>
        <xdr:cNvSpPr/>
      </xdr:nvSpPr>
      <xdr:spPr>
        <a:xfrm>
          <a:off x="6921500" y="1591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91904</xdr:rowOff>
    </xdr:from>
    <xdr:ext cx="534377" cy="259045"/>
    <xdr:sp macro="" textlink="">
      <xdr:nvSpPr>
        <xdr:cNvPr id="488" name="テキスト ボックス 487">
          <a:extLst>
            <a:ext uri="{FF2B5EF4-FFF2-40B4-BE49-F238E27FC236}">
              <a16:creationId xmlns:a16="http://schemas.microsoft.com/office/drawing/2014/main" id="{06417E72-75E5-4F3A-8193-80931A530E92}"/>
            </a:ext>
          </a:extLst>
        </xdr:cNvPr>
        <xdr:cNvSpPr txBox="1"/>
      </xdr:nvSpPr>
      <xdr:spPr>
        <a:xfrm>
          <a:off x="6705111" y="1569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C4A5ADE5-CE2C-49F4-968D-5F1D03B10677}"/>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3BE319E5-3058-4C07-9D53-06C7F182E226}"/>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4A542714-ED89-4058-8FEC-61F9D28AE7C6}"/>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CDD82100-ADCD-4963-96BD-EA0F3B67FD6B}"/>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B36BA4AD-A61C-4752-BE50-8C076749B039}"/>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286BF7E6-22C7-4D8D-9B5A-049ADF735F1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3F93491B-B394-4CE7-9293-5E77B413A7CE}"/>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C77209AE-35F1-4227-987A-76869172AC51}"/>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9B16FF53-D82A-4A80-B6FB-5F00AFA7821C}"/>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C9E692A1-E5A9-4A97-832A-7B39BA2657E7}"/>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1436CA93-F044-4B69-A1BD-F96363E049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E203DAB8-76BE-459F-BF37-AC95E367918D}"/>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a:extLst>
            <a:ext uri="{FF2B5EF4-FFF2-40B4-BE49-F238E27FC236}">
              <a16:creationId xmlns:a16="http://schemas.microsoft.com/office/drawing/2014/main" id="{32F93ED5-8F77-41DB-82DE-F951667777A8}"/>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C58B2B8-F75F-4454-A97E-60D5AC242BBA}"/>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BE7A6262-5ED0-41C4-A28D-4B8699C921B2}"/>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69FC8897-9B13-40D6-ACF9-B88471CFED63}"/>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B393951D-C951-441D-A35E-FBFE289D6FB8}"/>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ADF12451-3170-4948-9B61-0B2AC42BD019}"/>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CFEDD4C9-9811-4DF1-931B-624507E70E05}"/>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B2C745EC-DEF1-4F82-BC60-8001DC2FEBE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5AC223AF-AC10-4002-84B6-313518734DD5}"/>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E733D93-3DA1-4023-9123-BB98D03CEAE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4293582A-BC12-4C6E-ABBF-1CAA2DA9A9BE}"/>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89045D47-1C52-4A2B-AC01-5C89732539EE}"/>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163322</xdr:rowOff>
    </xdr:from>
    <xdr:to>
      <xdr:col>85</xdr:col>
      <xdr:colOff>126364</xdr:colOff>
      <xdr:row>37</xdr:row>
      <xdr:rowOff>57633</xdr:rowOff>
    </xdr:to>
    <xdr:cxnSp macro="">
      <xdr:nvCxnSpPr>
        <xdr:cNvPr id="513" name="直線コネクタ 512">
          <a:extLst>
            <a:ext uri="{FF2B5EF4-FFF2-40B4-BE49-F238E27FC236}">
              <a16:creationId xmlns:a16="http://schemas.microsoft.com/office/drawing/2014/main" id="{98287DC0-A05A-43B1-B1E1-272EA5DC2DBE}"/>
            </a:ext>
          </a:extLst>
        </xdr:cNvPr>
        <xdr:cNvCxnSpPr/>
      </xdr:nvCxnSpPr>
      <xdr:spPr>
        <a:xfrm flipV="1">
          <a:off x="16317595" y="5306822"/>
          <a:ext cx="1269" cy="10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61460</xdr:rowOff>
    </xdr:from>
    <xdr:ext cx="469744" cy="259045"/>
    <xdr:sp macro="" textlink="">
      <xdr:nvSpPr>
        <xdr:cNvPr id="514" name="消防費最小値テキスト">
          <a:extLst>
            <a:ext uri="{FF2B5EF4-FFF2-40B4-BE49-F238E27FC236}">
              <a16:creationId xmlns:a16="http://schemas.microsoft.com/office/drawing/2014/main" id="{199BEB94-B3AB-42F7-A769-A937980885E0}"/>
            </a:ext>
          </a:extLst>
        </xdr:cNvPr>
        <xdr:cNvSpPr txBox="1"/>
      </xdr:nvSpPr>
      <xdr:spPr>
        <a:xfrm>
          <a:off x="16370300" y="640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57633</xdr:rowOff>
    </xdr:from>
    <xdr:to>
      <xdr:col>86</xdr:col>
      <xdr:colOff>25400</xdr:colOff>
      <xdr:row>37</xdr:row>
      <xdr:rowOff>57633</xdr:rowOff>
    </xdr:to>
    <xdr:cxnSp macro="">
      <xdr:nvCxnSpPr>
        <xdr:cNvPr id="515" name="直線コネクタ 514">
          <a:extLst>
            <a:ext uri="{FF2B5EF4-FFF2-40B4-BE49-F238E27FC236}">
              <a16:creationId xmlns:a16="http://schemas.microsoft.com/office/drawing/2014/main" id="{B1982E86-CDDB-4362-BD1A-277CC15D41CD}"/>
            </a:ext>
          </a:extLst>
        </xdr:cNvPr>
        <xdr:cNvCxnSpPr/>
      </xdr:nvCxnSpPr>
      <xdr:spPr>
        <a:xfrm>
          <a:off x="16230600" y="640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109999</xdr:rowOff>
    </xdr:from>
    <xdr:ext cx="534377" cy="259045"/>
    <xdr:sp macro="" textlink="">
      <xdr:nvSpPr>
        <xdr:cNvPr id="516" name="消防費最大値テキスト">
          <a:extLst>
            <a:ext uri="{FF2B5EF4-FFF2-40B4-BE49-F238E27FC236}">
              <a16:creationId xmlns:a16="http://schemas.microsoft.com/office/drawing/2014/main" id="{C05FCAE0-E6E0-4B49-9CA9-0D3F63F2EC77}"/>
            </a:ext>
          </a:extLst>
        </xdr:cNvPr>
        <xdr:cNvSpPr txBox="1"/>
      </xdr:nvSpPr>
      <xdr:spPr>
        <a:xfrm>
          <a:off x="16370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163322</xdr:rowOff>
    </xdr:from>
    <xdr:to>
      <xdr:col>86</xdr:col>
      <xdr:colOff>25400</xdr:colOff>
      <xdr:row>30</xdr:row>
      <xdr:rowOff>163322</xdr:rowOff>
    </xdr:to>
    <xdr:cxnSp macro="">
      <xdr:nvCxnSpPr>
        <xdr:cNvPr id="517" name="直線コネクタ 516">
          <a:extLst>
            <a:ext uri="{FF2B5EF4-FFF2-40B4-BE49-F238E27FC236}">
              <a16:creationId xmlns:a16="http://schemas.microsoft.com/office/drawing/2014/main" id="{0E4F5153-3CF7-4F76-B29A-72087FB78EF9}"/>
            </a:ext>
          </a:extLst>
        </xdr:cNvPr>
        <xdr:cNvCxnSpPr/>
      </xdr:nvCxnSpPr>
      <xdr:spPr>
        <a:xfrm>
          <a:off x="16230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56032</xdr:rowOff>
    </xdr:from>
    <xdr:to>
      <xdr:col>85</xdr:col>
      <xdr:colOff>127000</xdr:colOff>
      <xdr:row>37</xdr:row>
      <xdr:rowOff>102133</xdr:rowOff>
    </xdr:to>
    <xdr:cxnSp macro="">
      <xdr:nvCxnSpPr>
        <xdr:cNvPr id="518" name="直線コネクタ 517">
          <a:extLst>
            <a:ext uri="{FF2B5EF4-FFF2-40B4-BE49-F238E27FC236}">
              <a16:creationId xmlns:a16="http://schemas.microsoft.com/office/drawing/2014/main" id="{1D86BDE4-A338-4226-A5C7-3ADA190F2EC8}"/>
            </a:ext>
          </a:extLst>
        </xdr:cNvPr>
        <xdr:cNvCxnSpPr/>
      </xdr:nvCxnSpPr>
      <xdr:spPr>
        <a:xfrm flipV="1">
          <a:off x="15481300" y="6399682"/>
          <a:ext cx="8382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146753</xdr:rowOff>
    </xdr:from>
    <xdr:ext cx="534377" cy="259045"/>
    <xdr:sp macro="" textlink="">
      <xdr:nvSpPr>
        <xdr:cNvPr id="519" name="消防費平均値テキスト">
          <a:extLst>
            <a:ext uri="{FF2B5EF4-FFF2-40B4-BE49-F238E27FC236}">
              <a16:creationId xmlns:a16="http://schemas.microsoft.com/office/drawing/2014/main" id="{AD275047-31FF-4E3F-B877-FE912698E5F4}"/>
            </a:ext>
          </a:extLst>
        </xdr:cNvPr>
        <xdr:cNvSpPr txBox="1"/>
      </xdr:nvSpPr>
      <xdr:spPr>
        <a:xfrm>
          <a:off x="16370300" y="5976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123876</xdr:rowOff>
    </xdr:from>
    <xdr:to>
      <xdr:col>85</xdr:col>
      <xdr:colOff>177800</xdr:colOff>
      <xdr:row>36</xdr:row>
      <xdr:rowOff>54026</xdr:rowOff>
    </xdr:to>
    <xdr:sp macro="" textlink="">
      <xdr:nvSpPr>
        <xdr:cNvPr id="520" name="フローチャート: 判断 519">
          <a:extLst>
            <a:ext uri="{FF2B5EF4-FFF2-40B4-BE49-F238E27FC236}">
              <a16:creationId xmlns:a16="http://schemas.microsoft.com/office/drawing/2014/main" id="{26C5C4D6-8ECF-4F12-9CCF-6976D8A17825}"/>
            </a:ext>
          </a:extLst>
        </xdr:cNvPr>
        <xdr:cNvSpPr/>
      </xdr:nvSpPr>
      <xdr:spPr>
        <a:xfrm>
          <a:off x="16268700" y="6124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102133</xdr:rowOff>
    </xdr:from>
    <xdr:to>
      <xdr:col>81</xdr:col>
      <xdr:colOff>50800</xdr:colOff>
      <xdr:row>38</xdr:row>
      <xdr:rowOff>12903</xdr:rowOff>
    </xdr:to>
    <xdr:cxnSp macro="">
      <xdr:nvCxnSpPr>
        <xdr:cNvPr id="521" name="直線コネクタ 520">
          <a:extLst>
            <a:ext uri="{FF2B5EF4-FFF2-40B4-BE49-F238E27FC236}">
              <a16:creationId xmlns:a16="http://schemas.microsoft.com/office/drawing/2014/main" id="{E28A548E-BC3F-487F-B4BD-5CFADD8BE4E5}"/>
            </a:ext>
          </a:extLst>
        </xdr:cNvPr>
        <xdr:cNvCxnSpPr/>
      </xdr:nvCxnSpPr>
      <xdr:spPr>
        <a:xfrm flipV="1">
          <a:off x="14592300" y="6445783"/>
          <a:ext cx="889000" cy="8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148031</xdr:rowOff>
    </xdr:from>
    <xdr:to>
      <xdr:col>81</xdr:col>
      <xdr:colOff>101600</xdr:colOff>
      <xdr:row>36</xdr:row>
      <xdr:rowOff>78181</xdr:rowOff>
    </xdr:to>
    <xdr:sp macro="" textlink="">
      <xdr:nvSpPr>
        <xdr:cNvPr id="522" name="フローチャート: 判断 521">
          <a:extLst>
            <a:ext uri="{FF2B5EF4-FFF2-40B4-BE49-F238E27FC236}">
              <a16:creationId xmlns:a16="http://schemas.microsoft.com/office/drawing/2014/main" id="{708DF155-9D24-47FE-AF60-5882E9541DC4}"/>
            </a:ext>
          </a:extLst>
        </xdr:cNvPr>
        <xdr:cNvSpPr/>
      </xdr:nvSpPr>
      <xdr:spPr>
        <a:xfrm>
          <a:off x="15430500" y="614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94708</xdr:rowOff>
    </xdr:from>
    <xdr:ext cx="534377" cy="259045"/>
    <xdr:sp macro="" textlink="">
      <xdr:nvSpPr>
        <xdr:cNvPr id="523" name="テキスト ボックス 522">
          <a:extLst>
            <a:ext uri="{FF2B5EF4-FFF2-40B4-BE49-F238E27FC236}">
              <a16:creationId xmlns:a16="http://schemas.microsoft.com/office/drawing/2014/main" id="{16671079-8C7C-4974-881E-A07920D4B0CF}"/>
            </a:ext>
          </a:extLst>
        </xdr:cNvPr>
        <xdr:cNvSpPr txBox="1"/>
      </xdr:nvSpPr>
      <xdr:spPr>
        <a:xfrm>
          <a:off x="15214111" y="592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122555</xdr:rowOff>
    </xdr:from>
    <xdr:to>
      <xdr:col>76</xdr:col>
      <xdr:colOff>114300</xdr:colOff>
      <xdr:row>38</xdr:row>
      <xdr:rowOff>12903</xdr:rowOff>
    </xdr:to>
    <xdr:cxnSp macro="">
      <xdr:nvCxnSpPr>
        <xdr:cNvPr id="524" name="直線コネクタ 523">
          <a:extLst>
            <a:ext uri="{FF2B5EF4-FFF2-40B4-BE49-F238E27FC236}">
              <a16:creationId xmlns:a16="http://schemas.microsoft.com/office/drawing/2014/main" id="{D5223381-9985-4DF3-8EE4-ED53B9C30052}"/>
            </a:ext>
          </a:extLst>
        </xdr:cNvPr>
        <xdr:cNvCxnSpPr/>
      </xdr:nvCxnSpPr>
      <xdr:spPr>
        <a:xfrm>
          <a:off x="13703300" y="6466205"/>
          <a:ext cx="889000" cy="61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153060</xdr:rowOff>
    </xdr:from>
    <xdr:to>
      <xdr:col>76</xdr:col>
      <xdr:colOff>165100</xdr:colOff>
      <xdr:row>36</xdr:row>
      <xdr:rowOff>83210</xdr:rowOff>
    </xdr:to>
    <xdr:sp macro="" textlink="">
      <xdr:nvSpPr>
        <xdr:cNvPr id="525" name="フローチャート: 判断 524">
          <a:extLst>
            <a:ext uri="{FF2B5EF4-FFF2-40B4-BE49-F238E27FC236}">
              <a16:creationId xmlns:a16="http://schemas.microsoft.com/office/drawing/2014/main" id="{5FDF3EBB-6CD6-4E73-AFA4-65136BA20E66}"/>
            </a:ext>
          </a:extLst>
        </xdr:cNvPr>
        <xdr:cNvSpPr/>
      </xdr:nvSpPr>
      <xdr:spPr>
        <a:xfrm>
          <a:off x="14541500" y="61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99737</xdr:rowOff>
    </xdr:from>
    <xdr:ext cx="534377" cy="259045"/>
    <xdr:sp macro="" textlink="">
      <xdr:nvSpPr>
        <xdr:cNvPr id="526" name="テキスト ボックス 525">
          <a:extLst>
            <a:ext uri="{FF2B5EF4-FFF2-40B4-BE49-F238E27FC236}">
              <a16:creationId xmlns:a16="http://schemas.microsoft.com/office/drawing/2014/main" id="{924FD954-22E0-4835-9368-BED672257B51}"/>
            </a:ext>
          </a:extLst>
        </xdr:cNvPr>
        <xdr:cNvSpPr txBox="1"/>
      </xdr:nvSpPr>
      <xdr:spPr>
        <a:xfrm>
          <a:off x="14325111" y="592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164160</xdr:rowOff>
    </xdr:from>
    <xdr:to>
      <xdr:col>71</xdr:col>
      <xdr:colOff>177800</xdr:colOff>
      <xdr:row>37</xdr:row>
      <xdr:rowOff>122555</xdr:rowOff>
    </xdr:to>
    <xdr:cxnSp macro="">
      <xdr:nvCxnSpPr>
        <xdr:cNvPr id="527" name="直線コネクタ 526">
          <a:extLst>
            <a:ext uri="{FF2B5EF4-FFF2-40B4-BE49-F238E27FC236}">
              <a16:creationId xmlns:a16="http://schemas.microsoft.com/office/drawing/2014/main" id="{1E71941A-9D2E-410D-A157-23800C93EBD3}"/>
            </a:ext>
          </a:extLst>
        </xdr:cNvPr>
        <xdr:cNvCxnSpPr/>
      </xdr:nvCxnSpPr>
      <xdr:spPr>
        <a:xfrm>
          <a:off x="12814300" y="5993460"/>
          <a:ext cx="889000" cy="472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163424</xdr:rowOff>
    </xdr:from>
    <xdr:to>
      <xdr:col>72</xdr:col>
      <xdr:colOff>38100</xdr:colOff>
      <xdr:row>36</xdr:row>
      <xdr:rowOff>93574</xdr:rowOff>
    </xdr:to>
    <xdr:sp macro="" textlink="">
      <xdr:nvSpPr>
        <xdr:cNvPr id="528" name="フローチャート: 判断 527">
          <a:extLst>
            <a:ext uri="{FF2B5EF4-FFF2-40B4-BE49-F238E27FC236}">
              <a16:creationId xmlns:a16="http://schemas.microsoft.com/office/drawing/2014/main" id="{30F867E2-6F2C-4706-8A45-370AF1F30C75}"/>
            </a:ext>
          </a:extLst>
        </xdr:cNvPr>
        <xdr:cNvSpPr/>
      </xdr:nvSpPr>
      <xdr:spPr>
        <a:xfrm>
          <a:off x="13652500" y="616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110101</xdr:rowOff>
    </xdr:from>
    <xdr:ext cx="534377" cy="259045"/>
    <xdr:sp macro="" textlink="">
      <xdr:nvSpPr>
        <xdr:cNvPr id="529" name="テキスト ボックス 528">
          <a:extLst>
            <a:ext uri="{FF2B5EF4-FFF2-40B4-BE49-F238E27FC236}">
              <a16:creationId xmlns:a16="http://schemas.microsoft.com/office/drawing/2014/main" id="{DF14E9BE-3DB1-4348-90D8-9E2D6DE99A09}"/>
            </a:ext>
          </a:extLst>
        </xdr:cNvPr>
        <xdr:cNvSpPr txBox="1"/>
      </xdr:nvSpPr>
      <xdr:spPr>
        <a:xfrm>
          <a:off x="13436111" y="59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149022</xdr:rowOff>
    </xdr:from>
    <xdr:to>
      <xdr:col>67</xdr:col>
      <xdr:colOff>101600</xdr:colOff>
      <xdr:row>36</xdr:row>
      <xdr:rowOff>79172</xdr:rowOff>
    </xdr:to>
    <xdr:sp macro="" textlink="">
      <xdr:nvSpPr>
        <xdr:cNvPr id="530" name="フローチャート: 判断 529">
          <a:extLst>
            <a:ext uri="{FF2B5EF4-FFF2-40B4-BE49-F238E27FC236}">
              <a16:creationId xmlns:a16="http://schemas.microsoft.com/office/drawing/2014/main" id="{3BFD9C5A-E7F6-4DFE-B433-EC8DECAD2121}"/>
            </a:ext>
          </a:extLst>
        </xdr:cNvPr>
        <xdr:cNvSpPr/>
      </xdr:nvSpPr>
      <xdr:spPr>
        <a:xfrm>
          <a:off x="12763500" y="61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70299</xdr:rowOff>
    </xdr:from>
    <xdr:ext cx="534377" cy="259045"/>
    <xdr:sp macro="" textlink="">
      <xdr:nvSpPr>
        <xdr:cNvPr id="531" name="テキスト ボックス 530">
          <a:extLst>
            <a:ext uri="{FF2B5EF4-FFF2-40B4-BE49-F238E27FC236}">
              <a16:creationId xmlns:a16="http://schemas.microsoft.com/office/drawing/2014/main" id="{3E6E0296-4113-434C-89F7-D014AA009707}"/>
            </a:ext>
          </a:extLst>
        </xdr:cNvPr>
        <xdr:cNvSpPr txBox="1"/>
      </xdr:nvSpPr>
      <xdr:spPr>
        <a:xfrm>
          <a:off x="12547111" y="62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AA36AF50-C9CB-4FD7-AA07-3F7C12D526D6}"/>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DFEB322C-D35B-4DD2-97C5-765CF8B26495}"/>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628764F7-36A1-456D-ABCB-FBC2F0686FC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C20114E3-C410-4BDC-9ABE-5B6994CBE32A}"/>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24347ED5-599F-458B-AF63-0A724E5E9D89}"/>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5232</xdr:rowOff>
    </xdr:from>
    <xdr:to>
      <xdr:col>85</xdr:col>
      <xdr:colOff>177800</xdr:colOff>
      <xdr:row>37</xdr:row>
      <xdr:rowOff>106832</xdr:rowOff>
    </xdr:to>
    <xdr:sp macro="" textlink="">
      <xdr:nvSpPr>
        <xdr:cNvPr id="537" name="楕円 536">
          <a:extLst>
            <a:ext uri="{FF2B5EF4-FFF2-40B4-BE49-F238E27FC236}">
              <a16:creationId xmlns:a16="http://schemas.microsoft.com/office/drawing/2014/main" id="{5FAF3951-A348-4415-A6E1-852CA6FE402B}"/>
            </a:ext>
          </a:extLst>
        </xdr:cNvPr>
        <xdr:cNvSpPr/>
      </xdr:nvSpPr>
      <xdr:spPr>
        <a:xfrm>
          <a:off x="16268700" y="634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91609</xdr:rowOff>
    </xdr:from>
    <xdr:ext cx="469744" cy="259045"/>
    <xdr:sp macro="" textlink="">
      <xdr:nvSpPr>
        <xdr:cNvPr id="538" name="消防費該当値テキスト">
          <a:extLst>
            <a:ext uri="{FF2B5EF4-FFF2-40B4-BE49-F238E27FC236}">
              <a16:creationId xmlns:a16="http://schemas.microsoft.com/office/drawing/2014/main" id="{45E08727-8B1D-4083-9C1E-9C29940D251D}"/>
            </a:ext>
          </a:extLst>
        </xdr:cNvPr>
        <xdr:cNvSpPr txBox="1"/>
      </xdr:nvSpPr>
      <xdr:spPr>
        <a:xfrm>
          <a:off x="16370300" y="6263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51333</xdr:rowOff>
    </xdr:from>
    <xdr:to>
      <xdr:col>81</xdr:col>
      <xdr:colOff>101600</xdr:colOff>
      <xdr:row>37</xdr:row>
      <xdr:rowOff>152933</xdr:rowOff>
    </xdr:to>
    <xdr:sp macro="" textlink="">
      <xdr:nvSpPr>
        <xdr:cNvPr id="539" name="楕円 538">
          <a:extLst>
            <a:ext uri="{FF2B5EF4-FFF2-40B4-BE49-F238E27FC236}">
              <a16:creationId xmlns:a16="http://schemas.microsoft.com/office/drawing/2014/main" id="{5FC6B8D1-BDD7-46EC-BAF5-3118DC45643E}"/>
            </a:ext>
          </a:extLst>
        </xdr:cNvPr>
        <xdr:cNvSpPr/>
      </xdr:nvSpPr>
      <xdr:spPr>
        <a:xfrm>
          <a:off x="15430500" y="63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144060</xdr:rowOff>
    </xdr:from>
    <xdr:ext cx="469744" cy="259045"/>
    <xdr:sp macro="" textlink="">
      <xdr:nvSpPr>
        <xdr:cNvPr id="540" name="テキスト ボックス 539">
          <a:extLst>
            <a:ext uri="{FF2B5EF4-FFF2-40B4-BE49-F238E27FC236}">
              <a16:creationId xmlns:a16="http://schemas.microsoft.com/office/drawing/2014/main" id="{799123B0-CB68-4F07-B4CE-D60FEE8B6D87}"/>
            </a:ext>
          </a:extLst>
        </xdr:cNvPr>
        <xdr:cNvSpPr txBox="1"/>
      </xdr:nvSpPr>
      <xdr:spPr>
        <a:xfrm>
          <a:off x="15246428" y="648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133553</xdr:rowOff>
    </xdr:from>
    <xdr:to>
      <xdr:col>76</xdr:col>
      <xdr:colOff>165100</xdr:colOff>
      <xdr:row>38</xdr:row>
      <xdr:rowOff>63703</xdr:rowOff>
    </xdr:to>
    <xdr:sp macro="" textlink="">
      <xdr:nvSpPr>
        <xdr:cNvPr id="541" name="楕円 540">
          <a:extLst>
            <a:ext uri="{FF2B5EF4-FFF2-40B4-BE49-F238E27FC236}">
              <a16:creationId xmlns:a16="http://schemas.microsoft.com/office/drawing/2014/main" id="{606F0D76-C844-4E5A-B747-8576CA76415F}"/>
            </a:ext>
          </a:extLst>
        </xdr:cNvPr>
        <xdr:cNvSpPr/>
      </xdr:nvSpPr>
      <xdr:spPr>
        <a:xfrm>
          <a:off x="14541500" y="647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54830</xdr:rowOff>
    </xdr:from>
    <xdr:ext cx="469744" cy="259045"/>
    <xdr:sp macro="" textlink="">
      <xdr:nvSpPr>
        <xdr:cNvPr id="542" name="テキスト ボックス 541">
          <a:extLst>
            <a:ext uri="{FF2B5EF4-FFF2-40B4-BE49-F238E27FC236}">
              <a16:creationId xmlns:a16="http://schemas.microsoft.com/office/drawing/2014/main" id="{840D3DAC-34E6-442A-B674-552162BD7062}"/>
            </a:ext>
          </a:extLst>
        </xdr:cNvPr>
        <xdr:cNvSpPr txBox="1"/>
      </xdr:nvSpPr>
      <xdr:spPr>
        <a:xfrm>
          <a:off x="14357428" y="656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71755</xdr:rowOff>
    </xdr:from>
    <xdr:to>
      <xdr:col>72</xdr:col>
      <xdr:colOff>38100</xdr:colOff>
      <xdr:row>38</xdr:row>
      <xdr:rowOff>1905</xdr:rowOff>
    </xdr:to>
    <xdr:sp macro="" textlink="">
      <xdr:nvSpPr>
        <xdr:cNvPr id="543" name="楕円 542">
          <a:extLst>
            <a:ext uri="{FF2B5EF4-FFF2-40B4-BE49-F238E27FC236}">
              <a16:creationId xmlns:a16="http://schemas.microsoft.com/office/drawing/2014/main" id="{D17CEDF3-0FCF-4C5A-B3A1-B8C6399E957F}"/>
            </a:ext>
          </a:extLst>
        </xdr:cNvPr>
        <xdr:cNvSpPr/>
      </xdr:nvSpPr>
      <xdr:spPr>
        <a:xfrm>
          <a:off x="13652500" y="641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164482</xdr:rowOff>
    </xdr:from>
    <xdr:ext cx="469744" cy="259045"/>
    <xdr:sp macro="" textlink="">
      <xdr:nvSpPr>
        <xdr:cNvPr id="544" name="テキスト ボックス 543">
          <a:extLst>
            <a:ext uri="{FF2B5EF4-FFF2-40B4-BE49-F238E27FC236}">
              <a16:creationId xmlns:a16="http://schemas.microsoft.com/office/drawing/2014/main" id="{949FCCB5-4734-462B-B04B-76ECCEE47C9F}"/>
            </a:ext>
          </a:extLst>
        </xdr:cNvPr>
        <xdr:cNvSpPr txBox="1"/>
      </xdr:nvSpPr>
      <xdr:spPr>
        <a:xfrm>
          <a:off x="13468428" y="6508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113360</xdr:rowOff>
    </xdr:from>
    <xdr:to>
      <xdr:col>67</xdr:col>
      <xdr:colOff>101600</xdr:colOff>
      <xdr:row>35</xdr:row>
      <xdr:rowOff>43510</xdr:rowOff>
    </xdr:to>
    <xdr:sp macro="" textlink="">
      <xdr:nvSpPr>
        <xdr:cNvPr id="545" name="楕円 544">
          <a:extLst>
            <a:ext uri="{FF2B5EF4-FFF2-40B4-BE49-F238E27FC236}">
              <a16:creationId xmlns:a16="http://schemas.microsoft.com/office/drawing/2014/main" id="{0B73D57E-7775-4EFA-8ADF-6F405D0F872C}"/>
            </a:ext>
          </a:extLst>
        </xdr:cNvPr>
        <xdr:cNvSpPr/>
      </xdr:nvSpPr>
      <xdr:spPr>
        <a:xfrm>
          <a:off x="12763500" y="59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60037</xdr:rowOff>
    </xdr:from>
    <xdr:ext cx="534377" cy="259045"/>
    <xdr:sp macro="" textlink="">
      <xdr:nvSpPr>
        <xdr:cNvPr id="546" name="テキスト ボックス 545">
          <a:extLst>
            <a:ext uri="{FF2B5EF4-FFF2-40B4-BE49-F238E27FC236}">
              <a16:creationId xmlns:a16="http://schemas.microsoft.com/office/drawing/2014/main" id="{C920B113-3E1E-4452-BB99-3AF579E7B499}"/>
            </a:ext>
          </a:extLst>
        </xdr:cNvPr>
        <xdr:cNvSpPr txBox="1"/>
      </xdr:nvSpPr>
      <xdr:spPr>
        <a:xfrm>
          <a:off x="12547111" y="571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BE38F674-01BE-4BC9-87DC-E2EFA19ECFB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E2029171-E67E-43A0-B05A-F90863ACD7AC}"/>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902603E6-80E2-49E2-A8E9-6EE4E01AF34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8F1876F2-B74C-4C89-916B-3594947B623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7602606F-9F63-44F9-8EA0-A11247C0FF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D8C53A2-3090-4BBE-B976-66BABC87C599}"/>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F0DE4F12-9754-4F45-BB13-7913D4D9E6BC}"/>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892C7046-6EFB-467C-B39E-9D06DD82E28B}"/>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2B910BAC-1245-4301-AE71-E5E4C69C9C1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4D48208D-B19D-4BCE-9998-A44AF29D99FC}"/>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BD590BA5-D128-42C3-B477-CBD04900F119}"/>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13E7A828-39CB-408D-BBDC-126E8CDF2A43}"/>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2D294A4C-5E54-481E-B954-DFBB0E82E253}"/>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B35EDFC-8AC3-425A-BE6D-B7514B803046}"/>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9833C25E-5F3C-40F6-B1BE-5F08D5DCBEBF}"/>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84E99438-C599-4815-80B0-DB1C0BA355B9}"/>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A65F7593-F1D1-4826-8519-55F1E410831D}"/>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BB2ABF5C-2A6B-443B-8A98-7DC9FB5870CA}"/>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D41A0088-F12A-4AA6-92A3-8894AE973B25}"/>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A0BC9F0A-FA6A-4C74-8E0C-33D3F646DF93}"/>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E51D5E44-882A-4C6D-8933-072B3C28433A}"/>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67A54307-C38A-414D-8583-1DFB6D5B79CF}"/>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71280</xdr:rowOff>
    </xdr:from>
    <xdr:to>
      <xdr:col>85</xdr:col>
      <xdr:colOff>126364</xdr:colOff>
      <xdr:row>57</xdr:row>
      <xdr:rowOff>121938</xdr:rowOff>
    </xdr:to>
    <xdr:cxnSp macro="">
      <xdr:nvCxnSpPr>
        <xdr:cNvPr id="569" name="直線コネクタ 568">
          <a:extLst>
            <a:ext uri="{FF2B5EF4-FFF2-40B4-BE49-F238E27FC236}">
              <a16:creationId xmlns:a16="http://schemas.microsoft.com/office/drawing/2014/main" id="{BBCDACF3-A522-4963-B134-65BB09829F14}"/>
            </a:ext>
          </a:extLst>
        </xdr:cNvPr>
        <xdr:cNvCxnSpPr/>
      </xdr:nvCxnSpPr>
      <xdr:spPr>
        <a:xfrm flipV="1">
          <a:off x="16317595" y="8643780"/>
          <a:ext cx="1269" cy="125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125765</xdr:rowOff>
    </xdr:from>
    <xdr:ext cx="534377" cy="259045"/>
    <xdr:sp macro="" textlink="">
      <xdr:nvSpPr>
        <xdr:cNvPr id="570" name="教育費最小値テキスト">
          <a:extLst>
            <a:ext uri="{FF2B5EF4-FFF2-40B4-BE49-F238E27FC236}">
              <a16:creationId xmlns:a16="http://schemas.microsoft.com/office/drawing/2014/main" id="{D716DF33-C83C-4A39-9977-B66B4F054031}"/>
            </a:ext>
          </a:extLst>
        </xdr:cNvPr>
        <xdr:cNvSpPr txBox="1"/>
      </xdr:nvSpPr>
      <xdr:spPr>
        <a:xfrm>
          <a:off x="16370300" y="98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121938</xdr:rowOff>
    </xdr:from>
    <xdr:to>
      <xdr:col>86</xdr:col>
      <xdr:colOff>25400</xdr:colOff>
      <xdr:row>57</xdr:row>
      <xdr:rowOff>121938</xdr:rowOff>
    </xdr:to>
    <xdr:cxnSp macro="">
      <xdr:nvCxnSpPr>
        <xdr:cNvPr id="571" name="直線コネクタ 570">
          <a:extLst>
            <a:ext uri="{FF2B5EF4-FFF2-40B4-BE49-F238E27FC236}">
              <a16:creationId xmlns:a16="http://schemas.microsoft.com/office/drawing/2014/main" id="{3240878E-DE24-4734-AD99-81B482ED0443}"/>
            </a:ext>
          </a:extLst>
        </xdr:cNvPr>
        <xdr:cNvCxnSpPr/>
      </xdr:nvCxnSpPr>
      <xdr:spPr>
        <a:xfrm>
          <a:off x="16230600" y="989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17957</xdr:rowOff>
    </xdr:from>
    <xdr:ext cx="534377" cy="259045"/>
    <xdr:sp macro="" textlink="">
      <xdr:nvSpPr>
        <xdr:cNvPr id="572" name="教育費最大値テキスト">
          <a:extLst>
            <a:ext uri="{FF2B5EF4-FFF2-40B4-BE49-F238E27FC236}">
              <a16:creationId xmlns:a16="http://schemas.microsoft.com/office/drawing/2014/main" id="{61108BFB-D26D-46DA-8F8F-E4C59851AF92}"/>
            </a:ext>
          </a:extLst>
        </xdr:cNvPr>
        <xdr:cNvSpPr txBox="1"/>
      </xdr:nvSpPr>
      <xdr:spPr>
        <a:xfrm>
          <a:off x="16370300" y="841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71280</xdr:rowOff>
    </xdr:from>
    <xdr:to>
      <xdr:col>86</xdr:col>
      <xdr:colOff>25400</xdr:colOff>
      <xdr:row>50</xdr:row>
      <xdr:rowOff>71280</xdr:rowOff>
    </xdr:to>
    <xdr:cxnSp macro="">
      <xdr:nvCxnSpPr>
        <xdr:cNvPr id="573" name="直線コネクタ 572">
          <a:extLst>
            <a:ext uri="{FF2B5EF4-FFF2-40B4-BE49-F238E27FC236}">
              <a16:creationId xmlns:a16="http://schemas.microsoft.com/office/drawing/2014/main" id="{E5B4EAF8-10B9-45F1-A86A-0F8722D06582}"/>
            </a:ext>
          </a:extLst>
        </xdr:cNvPr>
        <xdr:cNvCxnSpPr/>
      </xdr:nvCxnSpPr>
      <xdr:spPr>
        <a:xfrm>
          <a:off x="16230600" y="864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95260</xdr:rowOff>
    </xdr:from>
    <xdr:to>
      <xdr:col>85</xdr:col>
      <xdr:colOff>127000</xdr:colOff>
      <xdr:row>55</xdr:row>
      <xdr:rowOff>17445</xdr:rowOff>
    </xdr:to>
    <xdr:cxnSp macro="">
      <xdr:nvCxnSpPr>
        <xdr:cNvPr id="574" name="直線コネクタ 573">
          <a:extLst>
            <a:ext uri="{FF2B5EF4-FFF2-40B4-BE49-F238E27FC236}">
              <a16:creationId xmlns:a16="http://schemas.microsoft.com/office/drawing/2014/main" id="{5B9B81B9-2278-4206-8849-1C86DD09E516}"/>
            </a:ext>
          </a:extLst>
        </xdr:cNvPr>
        <xdr:cNvCxnSpPr/>
      </xdr:nvCxnSpPr>
      <xdr:spPr>
        <a:xfrm>
          <a:off x="15481300" y="9353560"/>
          <a:ext cx="838200" cy="93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18704</xdr:rowOff>
    </xdr:from>
    <xdr:ext cx="534377" cy="259045"/>
    <xdr:sp macro="" textlink="">
      <xdr:nvSpPr>
        <xdr:cNvPr id="575" name="教育費平均値テキスト">
          <a:extLst>
            <a:ext uri="{FF2B5EF4-FFF2-40B4-BE49-F238E27FC236}">
              <a16:creationId xmlns:a16="http://schemas.microsoft.com/office/drawing/2014/main" id="{4409D6A1-6EAD-4769-A4C3-F5619BE43226}"/>
            </a:ext>
          </a:extLst>
        </xdr:cNvPr>
        <xdr:cNvSpPr txBox="1"/>
      </xdr:nvSpPr>
      <xdr:spPr>
        <a:xfrm>
          <a:off x="16370300" y="9448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40277</xdr:rowOff>
    </xdr:from>
    <xdr:to>
      <xdr:col>85</xdr:col>
      <xdr:colOff>177800</xdr:colOff>
      <xdr:row>55</xdr:row>
      <xdr:rowOff>141877</xdr:rowOff>
    </xdr:to>
    <xdr:sp macro="" textlink="">
      <xdr:nvSpPr>
        <xdr:cNvPr id="576" name="フローチャート: 判断 575">
          <a:extLst>
            <a:ext uri="{FF2B5EF4-FFF2-40B4-BE49-F238E27FC236}">
              <a16:creationId xmlns:a16="http://schemas.microsoft.com/office/drawing/2014/main" id="{9D3FC5DA-6940-43FA-A595-30FF0A3E829F}"/>
            </a:ext>
          </a:extLst>
        </xdr:cNvPr>
        <xdr:cNvSpPr/>
      </xdr:nvSpPr>
      <xdr:spPr>
        <a:xfrm>
          <a:off x="16268700" y="947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95260</xdr:rowOff>
    </xdr:from>
    <xdr:to>
      <xdr:col>81</xdr:col>
      <xdr:colOff>50800</xdr:colOff>
      <xdr:row>55</xdr:row>
      <xdr:rowOff>94552</xdr:rowOff>
    </xdr:to>
    <xdr:cxnSp macro="">
      <xdr:nvCxnSpPr>
        <xdr:cNvPr id="577" name="直線コネクタ 576">
          <a:extLst>
            <a:ext uri="{FF2B5EF4-FFF2-40B4-BE49-F238E27FC236}">
              <a16:creationId xmlns:a16="http://schemas.microsoft.com/office/drawing/2014/main" id="{955DBB37-4956-4B0A-98A7-E7F5BC082322}"/>
            </a:ext>
          </a:extLst>
        </xdr:cNvPr>
        <xdr:cNvCxnSpPr/>
      </xdr:nvCxnSpPr>
      <xdr:spPr>
        <a:xfrm flipV="1">
          <a:off x="14592300" y="9353560"/>
          <a:ext cx="889000" cy="170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146416</xdr:rowOff>
    </xdr:from>
    <xdr:to>
      <xdr:col>81</xdr:col>
      <xdr:colOff>101600</xdr:colOff>
      <xdr:row>56</xdr:row>
      <xdr:rowOff>76566</xdr:rowOff>
    </xdr:to>
    <xdr:sp macro="" textlink="">
      <xdr:nvSpPr>
        <xdr:cNvPr id="578" name="フローチャート: 判断 577">
          <a:extLst>
            <a:ext uri="{FF2B5EF4-FFF2-40B4-BE49-F238E27FC236}">
              <a16:creationId xmlns:a16="http://schemas.microsoft.com/office/drawing/2014/main" id="{23FE76C0-3546-49CE-A0CF-A993A4D39684}"/>
            </a:ext>
          </a:extLst>
        </xdr:cNvPr>
        <xdr:cNvSpPr/>
      </xdr:nvSpPr>
      <xdr:spPr>
        <a:xfrm>
          <a:off x="15430500" y="957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67693</xdr:rowOff>
    </xdr:from>
    <xdr:ext cx="534377" cy="259045"/>
    <xdr:sp macro="" textlink="">
      <xdr:nvSpPr>
        <xdr:cNvPr id="579" name="テキスト ボックス 578">
          <a:extLst>
            <a:ext uri="{FF2B5EF4-FFF2-40B4-BE49-F238E27FC236}">
              <a16:creationId xmlns:a16="http://schemas.microsoft.com/office/drawing/2014/main" id="{E831BCFC-AFD3-4A0C-8292-870E7F2E2E96}"/>
            </a:ext>
          </a:extLst>
        </xdr:cNvPr>
        <xdr:cNvSpPr txBox="1"/>
      </xdr:nvSpPr>
      <xdr:spPr>
        <a:xfrm>
          <a:off x="15214111" y="966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94552</xdr:rowOff>
    </xdr:from>
    <xdr:to>
      <xdr:col>76</xdr:col>
      <xdr:colOff>114300</xdr:colOff>
      <xdr:row>56</xdr:row>
      <xdr:rowOff>12941</xdr:rowOff>
    </xdr:to>
    <xdr:cxnSp macro="">
      <xdr:nvCxnSpPr>
        <xdr:cNvPr id="580" name="直線コネクタ 579">
          <a:extLst>
            <a:ext uri="{FF2B5EF4-FFF2-40B4-BE49-F238E27FC236}">
              <a16:creationId xmlns:a16="http://schemas.microsoft.com/office/drawing/2014/main" id="{E0A93719-9BBC-4E7B-AF80-647AEB8852E7}"/>
            </a:ext>
          </a:extLst>
        </xdr:cNvPr>
        <xdr:cNvCxnSpPr/>
      </xdr:nvCxnSpPr>
      <xdr:spPr>
        <a:xfrm flipV="1">
          <a:off x="13703300" y="9524302"/>
          <a:ext cx="889000" cy="8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113017</xdr:rowOff>
    </xdr:from>
    <xdr:to>
      <xdr:col>76</xdr:col>
      <xdr:colOff>165100</xdr:colOff>
      <xdr:row>56</xdr:row>
      <xdr:rowOff>43167</xdr:rowOff>
    </xdr:to>
    <xdr:sp macro="" textlink="">
      <xdr:nvSpPr>
        <xdr:cNvPr id="581" name="フローチャート: 判断 580">
          <a:extLst>
            <a:ext uri="{FF2B5EF4-FFF2-40B4-BE49-F238E27FC236}">
              <a16:creationId xmlns:a16="http://schemas.microsoft.com/office/drawing/2014/main" id="{F43019DF-BCA3-43CB-BA78-15F2A2205943}"/>
            </a:ext>
          </a:extLst>
        </xdr:cNvPr>
        <xdr:cNvSpPr/>
      </xdr:nvSpPr>
      <xdr:spPr>
        <a:xfrm>
          <a:off x="14541500" y="95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34294</xdr:rowOff>
    </xdr:from>
    <xdr:ext cx="534377" cy="259045"/>
    <xdr:sp macro="" textlink="">
      <xdr:nvSpPr>
        <xdr:cNvPr id="582" name="テキスト ボックス 581">
          <a:extLst>
            <a:ext uri="{FF2B5EF4-FFF2-40B4-BE49-F238E27FC236}">
              <a16:creationId xmlns:a16="http://schemas.microsoft.com/office/drawing/2014/main" id="{DAD89888-F07E-4A54-991B-30B1AA3965C4}"/>
            </a:ext>
          </a:extLst>
        </xdr:cNvPr>
        <xdr:cNvSpPr txBox="1"/>
      </xdr:nvSpPr>
      <xdr:spPr>
        <a:xfrm>
          <a:off x="14325111" y="96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12941</xdr:rowOff>
    </xdr:from>
    <xdr:to>
      <xdr:col>71</xdr:col>
      <xdr:colOff>177800</xdr:colOff>
      <xdr:row>56</xdr:row>
      <xdr:rowOff>77292</xdr:rowOff>
    </xdr:to>
    <xdr:cxnSp macro="">
      <xdr:nvCxnSpPr>
        <xdr:cNvPr id="583" name="直線コネクタ 582">
          <a:extLst>
            <a:ext uri="{FF2B5EF4-FFF2-40B4-BE49-F238E27FC236}">
              <a16:creationId xmlns:a16="http://schemas.microsoft.com/office/drawing/2014/main" id="{427BE402-61B9-43E6-A173-25384EC7D49A}"/>
            </a:ext>
          </a:extLst>
        </xdr:cNvPr>
        <xdr:cNvCxnSpPr/>
      </xdr:nvCxnSpPr>
      <xdr:spPr>
        <a:xfrm flipV="1">
          <a:off x="12814300" y="9614141"/>
          <a:ext cx="8890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139855</xdr:rowOff>
    </xdr:from>
    <xdr:to>
      <xdr:col>72</xdr:col>
      <xdr:colOff>38100</xdr:colOff>
      <xdr:row>56</xdr:row>
      <xdr:rowOff>70005</xdr:rowOff>
    </xdr:to>
    <xdr:sp macro="" textlink="">
      <xdr:nvSpPr>
        <xdr:cNvPr id="584" name="フローチャート: 判断 583">
          <a:extLst>
            <a:ext uri="{FF2B5EF4-FFF2-40B4-BE49-F238E27FC236}">
              <a16:creationId xmlns:a16="http://schemas.microsoft.com/office/drawing/2014/main" id="{6CBD3278-725F-485E-A97E-9F8D37EF4528}"/>
            </a:ext>
          </a:extLst>
        </xdr:cNvPr>
        <xdr:cNvSpPr/>
      </xdr:nvSpPr>
      <xdr:spPr>
        <a:xfrm>
          <a:off x="13652500" y="956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61132</xdr:rowOff>
    </xdr:from>
    <xdr:ext cx="534377" cy="259045"/>
    <xdr:sp macro="" textlink="">
      <xdr:nvSpPr>
        <xdr:cNvPr id="585" name="テキスト ボックス 584">
          <a:extLst>
            <a:ext uri="{FF2B5EF4-FFF2-40B4-BE49-F238E27FC236}">
              <a16:creationId xmlns:a16="http://schemas.microsoft.com/office/drawing/2014/main" id="{800AF2CB-3FFC-4148-BFF6-30C829403773}"/>
            </a:ext>
          </a:extLst>
        </xdr:cNvPr>
        <xdr:cNvSpPr txBox="1"/>
      </xdr:nvSpPr>
      <xdr:spPr>
        <a:xfrm>
          <a:off x="13436111" y="966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78681</xdr:rowOff>
    </xdr:from>
    <xdr:to>
      <xdr:col>67</xdr:col>
      <xdr:colOff>101600</xdr:colOff>
      <xdr:row>56</xdr:row>
      <xdr:rowOff>8831</xdr:rowOff>
    </xdr:to>
    <xdr:sp macro="" textlink="">
      <xdr:nvSpPr>
        <xdr:cNvPr id="586" name="フローチャート: 判断 585">
          <a:extLst>
            <a:ext uri="{FF2B5EF4-FFF2-40B4-BE49-F238E27FC236}">
              <a16:creationId xmlns:a16="http://schemas.microsoft.com/office/drawing/2014/main" id="{7787EF49-8A2F-4011-AE6E-766215CDF591}"/>
            </a:ext>
          </a:extLst>
        </xdr:cNvPr>
        <xdr:cNvSpPr/>
      </xdr:nvSpPr>
      <xdr:spPr>
        <a:xfrm>
          <a:off x="12763500" y="950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25358</xdr:rowOff>
    </xdr:from>
    <xdr:ext cx="534377" cy="259045"/>
    <xdr:sp macro="" textlink="">
      <xdr:nvSpPr>
        <xdr:cNvPr id="587" name="テキスト ボックス 586">
          <a:extLst>
            <a:ext uri="{FF2B5EF4-FFF2-40B4-BE49-F238E27FC236}">
              <a16:creationId xmlns:a16="http://schemas.microsoft.com/office/drawing/2014/main" id="{94B8405F-FB06-41D7-8991-98E12BE45C57}"/>
            </a:ext>
          </a:extLst>
        </xdr:cNvPr>
        <xdr:cNvSpPr txBox="1"/>
      </xdr:nvSpPr>
      <xdr:spPr>
        <a:xfrm>
          <a:off x="12547111" y="928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B4713B65-B670-4F86-866A-F63703143AFF}"/>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16A9302-1254-4CA4-9E99-66EF992C0884}"/>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E99DAFA-EF6C-43B6-A5FE-7B67F848A86A}"/>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9B988FFC-895E-4307-89C9-D7EA11B88BF3}"/>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233E11CB-135D-441A-931C-19F2ABD7E786}"/>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138095</xdr:rowOff>
    </xdr:from>
    <xdr:to>
      <xdr:col>85</xdr:col>
      <xdr:colOff>177800</xdr:colOff>
      <xdr:row>55</xdr:row>
      <xdr:rowOff>68245</xdr:rowOff>
    </xdr:to>
    <xdr:sp macro="" textlink="">
      <xdr:nvSpPr>
        <xdr:cNvPr id="593" name="楕円 592">
          <a:extLst>
            <a:ext uri="{FF2B5EF4-FFF2-40B4-BE49-F238E27FC236}">
              <a16:creationId xmlns:a16="http://schemas.microsoft.com/office/drawing/2014/main" id="{C4B295EE-B44E-43B9-8BFB-A6011E1DB9ED}"/>
            </a:ext>
          </a:extLst>
        </xdr:cNvPr>
        <xdr:cNvSpPr/>
      </xdr:nvSpPr>
      <xdr:spPr>
        <a:xfrm>
          <a:off x="16268700" y="939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160972</xdr:rowOff>
    </xdr:from>
    <xdr:ext cx="534377" cy="259045"/>
    <xdr:sp macro="" textlink="">
      <xdr:nvSpPr>
        <xdr:cNvPr id="594" name="教育費該当値テキスト">
          <a:extLst>
            <a:ext uri="{FF2B5EF4-FFF2-40B4-BE49-F238E27FC236}">
              <a16:creationId xmlns:a16="http://schemas.microsoft.com/office/drawing/2014/main" id="{878EC0DF-2F96-4BE7-B3A8-B3E9BC9957FA}"/>
            </a:ext>
          </a:extLst>
        </xdr:cNvPr>
        <xdr:cNvSpPr txBox="1"/>
      </xdr:nvSpPr>
      <xdr:spPr>
        <a:xfrm>
          <a:off x="16370300" y="924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44460</xdr:rowOff>
    </xdr:from>
    <xdr:to>
      <xdr:col>81</xdr:col>
      <xdr:colOff>101600</xdr:colOff>
      <xdr:row>54</xdr:row>
      <xdr:rowOff>146060</xdr:rowOff>
    </xdr:to>
    <xdr:sp macro="" textlink="">
      <xdr:nvSpPr>
        <xdr:cNvPr id="595" name="楕円 594">
          <a:extLst>
            <a:ext uri="{FF2B5EF4-FFF2-40B4-BE49-F238E27FC236}">
              <a16:creationId xmlns:a16="http://schemas.microsoft.com/office/drawing/2014/main" id="{0D96C5AC-FB68-4D72-8C6E-F9C1F785B65C}"/>
            </a:ext>
          </a:extLst>
        </xdr:cNvPr>
        <xdr:cNvSpPr/>
      </xdr:nvSpPr>
      <xdr:spPr>
        <a:xfrm>
          <a:off x="15430500" y="93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162587</xdr:rowOff>
    </xdr:from>
    <xdr:ext cx="534377" cy="259045"/>
    <xdr:sp macro="" textlink="">
      <xdr:nvSpPr>
        <xdr:cNvPr id="596" name="テキスト ボックス 595">
          <a:extLst>
            <a:ext uri="{FF2B5EF4-FFF2-40B4-BE49-F238E27FC236}">
              <a16:creationId xmlns:a16="http://schemas.microsoft.com/office/drawing/2014/main" id="{168A83F0-635B-4348-AA33-BD16B3843DC5}"/>
            </a:ext>
          </a:extLst>
        </xdr:cNvPr>
        <xdr:cNvSpPr txBox="1"/>
      </xdr:nvSpPr>
      <xdr:spPr>
        <a:xfrm>
          <a:off x="15214111" y="90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43752</xdr:rowOff>
    </xdr:from>
    <xdr:to>
      <xdr:col>76</xdr:col>
      <xdr:colOff>165100</xdr:colOff>
      <xdr:row>55</xdr:row>
      <xdr:rowOff>145352</xdr:rowOff>
    </xdr:to>
    <xdr:sp macro="" textlink="">
      <xdr:nvSpPr>
        <xdr:cNvPr id="597" name="楕円 596">
          <a:extLst>
            <a:ext uri="{FF2B5EF4-FFF2-40B4-BE49-F238E27FC236}">
              <a16:creationId xmlns:a16="http://schemas.microsoft.com/office/drawing/2014/main" id="{5BC2BBEB-D103-4BA2-9AC7-02B2E655C746}"/>
            </a:ext>
          </a:extLst>
        </xdr:cNvPr>
        <xdr:cNvSpPr/>
      </xdr:nvSpPr>
      <xdr:spPr>
        <a:xfrm>
          <a:off x="14541500" y="9473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161879</xdr:rowOff>
    </xdr:from>
    <xdr:ext cx="534377" cy="259045"/>
    <xdr:sp macro="" textlink="">
      <xdr:nvSpPr>
        <xdr:cNvPr id="598" name="テキスト ボックス 597">
          <a:extLst>
            <a:ext uri="{FF2B5EF4-FFF2-40B4-BE49-F238E27FC236}">
              <a16:creationId xmlns:a16="http://schemas.microsoft.com/office/drawing/2014/main" id="{F21B5020-5212-4DC1-AF0F-957B699FE008}"/>
            </a:ext>
          </a:extLst>
        </xdr:cNvPr>
        <xdr:cNvSpPr txBox="1"/>
      </xdr:nvSpPr>
      <xdr:spPr>
        <a:xfrm>
          <a:off x="14325111" y="924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133591</xdr:rowOff>
    </xdr:from>
    <xdr:to>
      <xdr:col>72</xdr:col>
      <xdr:colOff>38100</xdr:colOff>
      <xdr:row>56</xdr:row>
      <xdr:rowOff>63741</xdr:rowOff>
    </xdr:to>
    <xdr:sp macro="" textlink="">
      <xdr:nvSpPr>
        <xdr:cNvPr id="599" name="楕円 598">
          <a:extLst>
            <a:ext uri="{FF2B5EF4-FFF2-40B4-BE49-F238E27FC236}">
              <a16:creationId xmlns:a16="http://schemas.microsoft.com/office/drawing/2014/main" id="{B6209C01-D39D-4CBF-B6B1-D2F91F464D40}"/>
            </a:ext>
          </a:extLst>
        </xdr:cNvPr>
        <xdr:cNvSpPr/>
      </xdr:nvSpPr>
      <xdr:spPr>
        <a:xfrm>
          <a:off x="13652500" y="956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80268</xdr:rowOff>
    </xdr:from>
    <xdr:ext cx="534377" cy="259045"/>
    <xdr:sp macro="" textlink="">
      <xdr:nvSpPr>
        <xdr:cNvPr id="600" name="テキスト ボックス 599">
          <a:extLst>
            <a:ext uri="{FF2B5EF4-FFF2-40B4-BE49-F238E27FC236}">
              <a16:creationId xmlns:a16="http://schemas.microsoft.com/office/drawing/2014/main" id="{D07CA8B6-6D77-4004-B4D4-864BB486F10B}"/>
            </a:ext>
          </a:extLst>
        </xdr:cNvPr>
        <xdr:cNvSpPr txBox="1"/>
      </xdr:nvSpPr>
      <xdr:spPr>
        <a:xfrm>
          <a:off x="13436111" y="933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26492</xdr:rowOff>
    </xdr:from>
    <xdr:to>
      <xdr:col>67</xdr:col>
      <xdr:colOff>101600</xdr:colOff>
      <xdr:row>56</xdr:row>
      <xdr:rowOff>128092</xdr:rowOff>
    </xdr:to>
    <xdr:sp macro="" textlink="">
      <xdr:nvSpPr>
        <xdr:cNvPr id="601" name="楕円 600">
          <a:extLst>
            <a:ext uri="{FF2B5EF4-FFF2-40B4-BE49-F238E27FC236}">
              <a16:creationId xmlns:a16="http://schemas.microsoft.com/office/drawing/2014/main" id="{C1946523-813F-447A-B561-FB1B513C3923}"/>
            </a:ext>
          </a:extLst>
        </xdr:cNvPr>
        <xdr:cNvSpPr/>
      </xdr:nvSpPr>
      <xdr:spPr>
        <a:xfrm>
          <a:off x="12763500" y="96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119219</xdr:rowOff>
    </xdr:from>
    <xdr:ext cx="534377" cy="259045"/>
    <xdr:sp macro="" textlink="">
      <xdr:nvSpPr>
        <xdr:cNvPr id="602" name="テキスト ボックス 601">
          <a:extLst>
            <a:ext uri="{FF2B5EF4-FFF2-40B4-BE49-F238E27FC236}">
              <a16:creationId xmlns:a16="http://schemas.microsoft.com/office/drawing/2014/main" id="{A36E43E5-EC83-49B4-9DAF-1986E15BC538}"/>
            </a:ext>
          </a:extLst>
        </xdr:cNvPr>
        <xdr:cNvSpPr txBox="1"/>
      </xdr:nvSpPr>
      <xdr:spPr>
        <a:xfrm>
          <a:off x="12547111" y="972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7FDC1564-CA8F-4ED5-8FEE-F61E405158F4}"/>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F1DBE137-11EF-4036-8E4E-08E0F082E10F}"/>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20BDFABA-AE2C-4DEB-8F25-7722A9CD286D}"/>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E7FB1D6B-C850-407C-ADAD-75FC91E9007F}"/>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C8D47528-36AE-49F7-84FA-E32C612FF81C}"/>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8DC8BEE0-5964-423E-B77D-EFA44071059E}"/>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3F119C3F-1A4B-4CE2-95F9-1C5E3FE832AD}"/>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18E048C0-68FD-43AF-9C98-19D32C4482F9}"/>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4159E103-6D79-49D0-B6AB-303DC3486CF1}"/>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B5FEA4EE-F16B-4737-B5DE-413ADFA0303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11761EB6-84E8-492B-8F3F-C22D2149E98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93D7F019-A786-48B5-B4B8-1CDC753C8C5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C96E91BB-A5F2-4834-89A5-100646B313EC}"/>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D305C7A5-36F3-4FF3-A9AE-EE0E9BED898A}"/>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9C30949D-F281-465C-8B9C-78C299657D3B}"/>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7D7A56DB-EA51-46B7-BAC7-EBAE8AC4BE41}"/>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2B3FD431-698D-4FF7-8342-41E134253388}"/>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1A72C258-9FDC-4694-A4ED-BABC37DB5D22}"/>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8B8A6F3B-2AC4-46A6-9D46-28925D41A51E}"/>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AA226E81-7D08-4C24-93D9-0C1C1C04FE44}"/>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805409EF-113F-4008-9A94-668A301AB1B7}"/>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F399C096-BD27-4B96-85C1-8C76907821ED}"/>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15D4005A-30F1-474C-A9B1-6CEA5EE29215}"/>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284608E2-376E-4B50-AC09-A5FCF768C922}"/>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C71761EE-35C2-407A-90FC-7362BBF2F167}"/>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129315</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E5B625FB-ABAB-4F95-8BFC-F2E68A990DE8}"/>
            </a:ext>
          </a:extLst>
        </xdr:cNvPr>
        <xdr:cNvCxnSpPr/>
      </xdr:nvCxnSpPr>
      <xdr:spPr>
        <a:xfrm flipV="1">
          <a:off x="16317595" y="12130815"/>
          <a:ext cx="1269" cy="151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9" name="災害復旧費最小値テキスト">
          <a:extLst>
            <a:ext uri="{FF2B5EF4-FFF2-40B4-BE49-F238E27FC236}">
              <a16:creationId xmlns:a16="http://schemas.microsoft.com/office/drawing/2014/main" id="{E91E1D47-1898-40D5-809B-9872844A3165}"/>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A094C53B-CB1F-42CF-AAFB-652F545CF86E}"/>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75992</xdr:rowOff>
    </xdr:from>
    <xdr:ext cx="534377" cy="259045"/>
    <xdr:sp macro="" textlink="">
      <xdr:nvSpPr>
        <xdr:cNvPr id="631" name="災害復旧費最大値テキスト">
          <a:extLst>
            <a:ext uri="{FF2B5EF4-FFF2-40B4-BE49-F238E27FC236}">
              <a16:creationId xmlns:a16="http://schemas.microsoft.com/office/drawing/2014/main" id="{2E795631-DA4D-48A9-9556-C6410D0FB2C8}"/>
            </a:ext>
          </a:extLst>
        </xdr:cNvPr>
        <xdr:cNvSpPr txBox="1"/>
      </xdr:nvSpPr>
      <xdr:spPr>
        <a:xfrm>
          <a:off x="16370300" y="119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46,318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129315</xdr:rowOff>
    </xdr:from>
    <xdr:to>
      <xdr:col>86</xdr:col>
      <xdr:colOff>25400</xdr:colOff>
      <xdr:row>70</xdr:row>
      <xdr:rowOff>129315</xdr:rowOff>
    </xdr:to>
    <xdr:cxnSp macro="">
      <xdr:nvCxnSpPr>
        <xdr:cNvPr id="632" name="直線コネクタ 631">
          <a:extLst>
            <a:ext uri="{FF2B5EF4-FFF2-40B4-BE49-F238E27FC236}">
              <a16:creationId xmlns:a16="http://schemas.microsoft.com/office/drawing/2014/main" id="{C3209591-3245-43A6-A076-753130B8610D}"/>
            </a:ext>
          </a:extLst>
        </xdr:cNvPr>
        <xdr:cNvCxnSpPr/>
      </xdr:nvCxnSpPr>
      <xdr:spPr>
        <a:xfrm>
          <a:off x="16230600" y="1213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C2D7BADE-2E7D-4E69-BEB0-50FC11F7896B}"/>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158183</xdr:rowOff>
    </xdr:from>
    <xdr:ext cx="469744" cy="259045"/>
    <xdr:sp macro="" textlink="">
      <xdr:nvSpPr>
        <xdr:cNvPr id="634" name="災害復旧費平均値テキスト">
          <a:extLst>
            <a:ext uri="{FF2B5EF4-FFF2-40B4-BE49-F238E27FC236}">
              <a16:creationId xmlns:a16="http://schemas.microsoft.com/office/drawing/2014/main" id="{B2FF1F29-EC69-4487-9A56-592055CB46E2}"/>
            </a:ext>
          </a:extLst>
        </xdr:cNvPr>
        <xdr:cNvSpPr txBox="1"/>
      </xdr:nvSpPr>
      <xdr:spPr>
        <a:xfrm>
          <a:off x="16370300" y="1335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135306</xdr:rowOff>
    </xdr:from>
    <xdr:to>
      <xdr:col>85</xdr:col>
      <xdr:colOff>177800</xdr:colOff>
      <xdr:row>79</xdr:row>
      <xdr:rowOff>65456</xdr:rowOff>
    </xdr:to>
    <xdr:sp macro="" textlink="">
      <xdr:nvSpPr>
        <xdr:cNvPr id="635" name="フローチャート: 判断 634">
          <a:extLst>
            <a:ext uri="{FF2B5EF4-FFF2-40B4-BE49-F238E27FC236}">
              <a16:creationId xmlns:a16="http://schemas.microsoft.com/office/drawing/2014/main" id="{9D11BFB4-C637-437B-8B13-59E41F993C99}"/>
            </a:ext>
          </a:extLst>
        </xdr:cNvPr>
        <xdr:cNvSpPr/>
      </xdr:nvSpPr>
      <xdr:spPr>
        <a:xfrm>
          <a:off x="16268700" y="1350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93686</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7DF8E77B-452F-4D5B-9832-5241B1E200D3}"/>
            </a:ext>
          </a:extLst>
        </xdr:cNvPr>
        <xdr:cNvCxnSpPr/>
      </xdr:nvCxnSpPr>
      <xdr:spPr>
        <a:xfrm>
          <a:off x="14592300" y="13638236"/>
          <a:ext cx="889000" cy="5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149512</xdr:rowOff>
    </xdr:from>
    <xdr:to>
      <xdr:col>81</xdr:col>
      <xdr:colOff>101600</xdr:colOff>
      <xdr:row>79</xdr:row>
      <xdr:rowOff>79662</xdr:rowOff>
    </xdr:to>
    <xdr:sp macro="" textlink="">
      <xdr:nvSpPr>
        <xdr:cNvPr id="637" name="フローチャート: 判断 636">
          <a:extLst>
            <a:ext uri="{FF2B5EF4-FFF2-40B4-BE49-F238E27FC236}">
              <a16:creationId xmlns:a16="http://schemas.microsoft.com/office/drawing/2014/main" id="{3576F6E9-1B1D-454C-8F31-87B94A16ADBE}"/>
            </a:ext>
          </a:extLst>
        </xdr:cNvPr>
        <xdr:cNvSpPr/>
      </xdr:nvSpPr>
      <xdr:spPr>
        <a:xfrm>
          <a:off x="15430500" y="13522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96189</xdr:rowOff>
    </xdr:from>
    <xdr:ext cx="469744" cy="259045"/>
    <xdr:sp macro="" textlink="">
      <xdr:nvSpPr>
        <xdr:cNvPr id="638" name="テキスト ボックス 637">
          <a:extLst>
            <a:ext uri="{FF2B5EF4-FFF2-40B4-BE49-F238E27FC236}">
              <a16:creationId xmlns:a16="http://schemas.microsoft.com/office/drawing/2014/main" id="{FEFCF090-5AE7-4CCD-9958-03C690C8A3CF}"/>
            </a:ext>
          </a:extLst>
        </xdr:cNvPr>
        <xdr:cNvSpPr txBox="1"/>
      </xdr:nvSpPr>
      <xdr:spPr>
        <a:xfrm>
          <a:off x="15246428" y="132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93686</xdr:rowOff>
    </xdr:from>
    <xdr:to>
      <xdr:col>76</xdr:col>
      <xdr:colOff>114300</xdr:colOff>
      <xdr:row>79</xdr:row>
      <xdr:rowOff>96397</xdr:rowOff>
    </xdr:to>
    <xdr:cxnSp macro="">
      <xdr:nvCxnSpPr>
        <xdr:cNvPr id="639" name="直線コネクタ 638">
          <a:extLst>
            <a:ext uri="{FF2B5EF4-FFF2-40B4-BE49-F238E27FC236}">
              <a16:creationId xmlns:a16="http://schemas.microsoft.com/office/drawing/2014/main" id="{7CF830BF-0D2A-40B7-80D0-DABBB0B5888B}"/>
            </a:ext>
          </a:extLst>
        </xdr:cNvPr>
        <xdr:cNvCxnSpPr/>
      </xdr:nvCxnSpPr>
      <xdr:spPr>
        <a:xfrm flipV="1">
          <a:off x="13703300" y="13638236"/>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3045</xdr:rowOff>
    </xdr:from>
    <xdr:to>
      <xdr:col>76</xdr:col>
      <xdr:colOff>165100</xdr:colOff>
      <xdr:row>79</xdr:row>
      <xdr:rowOff>104645</xdr:rowOff>
    </xdr:to>
    <xdr:sp macro="" textlink="">
      <xdr:nvSpPr>
        <xdr:cNvPr id="640" name="フローチャート: 判断 639">
          <a:extLst>
            <a:ext uri="{FF2B5EF4-FFF2-40B4-BE49-F238E27FC236}">
              <a16:creationId xmlns:a16="http://schemas.microsoft.com/office/drawing/2014/main" id="{0D8ECBCB-2749-4E0A-9F4D-02E8C20E7F5C}"/>
            </a:ext>
          </a:extLst>
        </xdr:cNvPr>
        <xdr:cNvSpPr/>
      </xdr:nvSpPr>
      <xdr:spPr>
        <a:xfrm>
          <a:off x="145415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121172</xdr:rowOff>
    </xdr:from>
    <xdr:ext cx="469744" cy="259045"/>
    <xdr:sp macro="" textlink="">
      <xdr:nvSpPr>
        <xdr:cNvPr id="641" name="テキスト ボックス 640">
          <a:extLst>
            <a:ext uri="{FF2B5EF4-FFF2-40B4-BE49-F238E27FC236}">
              <a16:creationId xmlns:a16="http://schemas.microsoft.com/office/drawing/2014/main" id="{DB732EF4-79E3-4859-8FC3-098266B3A9C5}"/>
            </a:ext>
          </a:extLst>
        </xdr:cNvPr>
        <xdr:cNvSpPr txBox="1"/>
      </xdr:nvSpPr>
      <xdr:spPr>
        <a:xfrm>
          <a:off x="14357428" y="133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96397</xdr:rowOff>
    </xdr:from>
    <xdr:to>
      <xdr:col>71</xdr:col>
      <xdr:colOff>177800</xdr:colOff>
      <xdr:row>79</xdr:row>
      <xdr:rowOff>98879</xdr:rowOff>
    </xdr:to>
    <xdr:cxnSp macro="">
      <xdr:nvCxnSpPr>
        <xdr:cNvPr id="642" name="直線コネクタ 641">
          <a:extLst>
            <a:ext uri="{FF2B5EF4-FFF2-40B4-BE49-F238E27FC236}">
              <a16:creationId xmlns:a16="http://schemas.microsoft.com/office/drawing/2014/main" id="{E20FB5C9-8587-461E-831B-A9468322B04E}"/>
            </a:ext>
          </a:extLst>
        </xdr:cNvPr>
        <xdr:cNvCxnSpPr/>
      </xdr:nvCxnSpPr>
      <xdr:spPr>
        <a:xfrm flipV="1">
          <a:off x="12814300" y="13640947"/>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3437</xdr:rowOff>
    </xdr:from>
    <xdr:to>
      <xdr:col>72</xdr:col>
      <xdr:colOff>38100</xdr:colOff>
      <xdr:row>79</xdr:row>
      <xdr:rowOff>105037</xdr:rowOff>
    </xdr:to>
    <xdr:sp macro="" textlink="">
      <xdr:nvSpPr>
        <xdr:cNvPr id="643" name="フローチャート: 判断 642">
          <a:extLst>
            <a:ext uri="{FF2B5EF4-FFF2-40B4-BE49-F238E27FC236}">
              <a16:creationId xmlns:a16="http://schemas.microsoft.com/office/drawing/2014/main" id="{5512CFEE-0C6E-4EDC-ABC8-06D61F5F52E8}"/>
            </a:ext>
          </a:extLst>
        </xdr:cNvPr>
        <xdr:cNvSpPr/>
      </xdr:nvSpPr>
      <xdr:spPr>
        <a:xfrm>
          <a:off x="13652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121564</xdr:rowOff>
    </xdr:from>
    <xdr:ext cx="469744" cy="259045"/>
    <xdr:sp macro="" textlink="">
      <xdr:nvSpPr>
        <xdr:cNvPr id="644" name="テキスト ボックス 643">
          <a:extLst>
            <a:ext uri="{FF2B5EF4-FFF2-40B4-BE49-F238E27FC236}">
              <a16:creationId xmlns:a16="http://schemas.microsoft.com/office/drawing/2014/main" id="{801353F5-5560-4C7B-BF78-9E447D6CD826}"/>
            </a:ext>
          </a:extLst>
        </xdr:cNvPr>
        <xdr:cNvSpPr txBox="1"/>
      </xdr:nvSpPr>
      <xdr:spPr>
        <a:xfrm>
          <a:off x="13468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14508</xdr:rowOff>
    </xdr:from>
    <xdr:to>
      <xdr:col>67</xdr:col>
      <xdr:colOff>101600</xdr:colOff>
      <xdr:row>79</xdr:row>
      <xdr:rowOff>116108</xdr:rowOff>
    </xdr:to>
    <xdr:sp macro="" textlink="">
      <xdr:nvSpPr>
        <xdr:cNvPr id="645" name="フローチャート: 判断 644">
          <a:extLst>
            <a:ext uri="{FF2B5EF4-FFF2-40B4-BE49-F238E27FC236}">
              <a16:creationId xmlns:a16="http://schemas.microsoft.com/office/drawing/2014/main" id="{2A28FACB-77FE-4F29-ADAF-399E3D224430}"/>
            </a:ext>
          </a:extLst>
        </xdr:cNvPr>
        <xdr:cNvSpPr/>
      </xdr:nvSpPr>
      <xdr:spPr>
        <a:xfrm>
          <a:off x="12763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132635</xdr:rowOff>
    </xdr:from>
    <xdr:ext cx="469744" cy="259045"/>
    <xdr:sp macro="" textlink="">
      <xdr:nvSpPr>
        <xdr:cNvPr id="646" name="テキスト ボックス 645">
          <a:extLst>
            <a:ext uri="{FF2B5EF4-FFF2-40B4-BE49-F238E27FC236}">
              <a16:creationId xmlns:a16="http://schemas.microsoft.com/office/drawing/2014/main" id="{D51D35EA-6E2E-4ED6-B6E0-59138C2C1A55}"/>
            </a:ext>
          </a:extLst>
        </xdr:cNvPr>
        <xdr:cNvSpPr txBox="1"/>
      </xdr:nvSpPr>
      <xdr:spPr>
        <a:xfrm>
          <a:off x="12579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81B3014F-F41C-4EA3-88EA-7931D6E9DEA3}"/>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F4C7AED7-1491-4040-8B11-5A5AEB701E98}"/>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A4397DDA-6C07-47B5-B110-DB90A05BA6D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DC585993-6D39-42E0-B971-C04A396C742C}"/>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90D71239-8535-4CCB-BC8E-40EBD0708FC7}"/>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CD67EB47-CD8C-4C7D-8DD4-51FDBF24A8C9}"/>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3" name="災害復旧費該当値テキスト">
          <a:extLst>
            <a:ext uri="{FF2B5EF4-FFF2-40B4-BE49-F238E27FC236}">
              <a16:creationId xmlns:a16="http://schemas.microsoft.com/office/drawing/2014/main" id="{D32A1E37-3D0C-40A9-A1C7-A9E03DA1198B}"/>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9740020E-923C-4DD9-A023-9863970D79C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EE4CB872-25CA-4FCA-A38D-C39E72BE7A7A}"/>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42886</xdr:rowOff>
    </xdr:from>
    <xdr:to>
      <xdr:col>76</xdr:col>
      <xdr:colOff>165100</xdr:colOff>
      <xdr:row>79</xdr:row>
      <xdr:rowOff>144486</xdr:rowOff>
    </xdr:to>
    <xdr:sp macro="" textlink="">
      <xdr:nvSpPr>
        <xdr:cNvPr id="656" name="楕円 655">
          <a:extLst>
            <a:ext uri="{FF2B5EF4-FFF2-40B4-BE49-F238E27FC236}">
              <a16:creationId xmlns:a16="http://schemas.microsoft.com/office/drawing/2014/main" id="{7A479B9C-7E20-426E-8869-3FD398B5A4C9}"/>
            </a:ext>
          </a:extLst>
        </xdr:cNvPr>
        <xdr:cNvSpPr/>
      </xdr:nvSpPr>
      <xdr:spPr>
        <a:xfrm>
          <a:off x="14541500" y="135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135613</xdr:rowOff>
    </xdr:from>
    <xdr:ext cx="378565" cy="259045"/>
    <xdr:sp macro="" textlink="">
      <xdr:nvSpPr>
        <xdr:cNvPr id="657" name="テキスト ボックス 656">
          <a:extLst>
            <a:ext uri="{FF2B5EF4-FFF2-40B4-BE49-F238E27FC236}">
              <a16:creationId xmlns:a16="http://schemas.microsoft.com/office/drawing/2014/main" id="{DEFEC146-8914-49E6-B05A-24F3F9E2C6A5}"/>
            </a:ext>
          </a:extLst>
        </xdr:cNvPr>
        <xdr:cNvSpPr txBox="1"/>
      </xdr:nvSpPr>
      <xdr:spPr>
        <a:xfrm>
          <a:off x="14403017" y="13680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45597</xdr:rowOff>
    </xdr:from>
    <xdr:to>
      <xdr:col>72</xdr:col>
      <xdr:colOff>38100</xdr:colOff>
      <xdr:row>79</xdr:row>
      <xdr:rowOff>147197</xdr:rowOff>
    </xdr:to>
    <xdr:sp macro="" textlink="">
      <xdr:nvSpPr>
        <xdr:cNvPr id="658" name="楕円 657">
          <a:extLst>
            <a:ext uri="{FF2B5EF4-FFF2-40B4-BE49-F238E27FC236}">
              <a16:creationId xmlns:a16="http://schemas.microsoft.com/office/drawing/2014/main" id="{B72A192F-5E67-4367-AD77-8D72B12313F4}"/>
            </a:ext>
          </a:extLst>
        </xdr:cNvPr>
        <xdr:cNvSpPr/>
      </xdr:nvSpPr>
      <xdr:spPr>
        <a:xfrm>
          <a:off x="13652500" y="1359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138324</xdr:rowOff>
    </xdr:from>
    <xdr:ext cx="313932" cy="259045"/>
    <xdr:sp macro="" textlink="">
      <xdr:nvSpPr>
        <xdr:cNvPr id="659" name="テキスト ボックス 658">
          <a:extLst>
            <a:ext uri="{FF2B5EF4-FFF2-40B4-BE49-F238E27FC236}">
              <a16:creationId xmlns:a16="http://schemas.microsoft.com/office/drawing/2014/main" id="{606BD084-C681-44AE-938F-7D8E0B37CCB0}"/>
            </a:ext>
          </a:extLst>
        </xdr:cNvPr>
        <xdr:cNvSpPr txBox="1"/>
      </xdr:nvSpPr>
      <xdr:spPr>
        <a:xfrm>
          <a:off x="13546333" y="136828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0" name="楕円 659">
          <a:extLst>
            <a:ext uri="{FF2B5EF4-FFF2-40B4-BE49-F238E27FC236}">
              <a16:creationId xmlns:a16="http://schemas.microsoft.com/office/drawing/2014/main" id="{08551D50-9576-497F-AA87-EA028FC46024}"/>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963B6583-5E49-42B4-A870-51AA7B84B9F8}"/>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1FC59274-6D26-43AB-99A2-2079AA59893A}"/>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700EEE44-9BB4-4D65-A7BD-3CE7BE006C7F}"/>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26E3BAA2-E7BF-4DCD-B08E-63CE6076D259}"/>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93E09F2-5433-47A8-A5C2-8692DE3CED51}"/>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BF221BEA-1ED3-4ABD-8B60-5E7ECF381422}"/>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7B1CD795-85BC-41DD-9301-6F7477A2C9B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9C45054C-DA99-415D-A9A2-CA5425A95A0F}"/>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96D8B70C-D309-49A7-B4B6-B37A1A5DB90C}"/>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E6EFED95-C8FE-4FE7-A72A-3586D42BDB4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F2F466BB-E591-4992-A3A3-FE992A3A40AB}"/>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2" name="テキスト ボックス 671">
          <a:extLst>
            <a:ext uri="{FF2B5EF4-FFF2-40B4-BE49-F238E27FC236}">
              <a16:creationId xmlns:a16="http://schemas.microsoft.com/office/drawing/2014/main" id="{71180A71-B273-4E0B-9A42-7602953C9D93}"/>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25DA5978-FDB6-4F3D-AD05-9E4A47387032}"/>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4" name="テキスト ボックス 673">
          <a:extLst>
            <a:ext uri="{FF2B5EF4-FFF2-40B4-BE49-F238E27FC236}">
              <a16:creationId xmlns:a16="http://schemas.microsoft.com/office/drawing/2014/main" id="{87921D27-CFE6-40A4-B55D-EEFDC3A36C13}"/>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E4051B74-D491-474A-B5A6-D18A0E1E50C9}"/>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9CBF16B7-6555-48EC-BACF-795E7EC208DD}"/>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1EE35FD4-3F98-4DC0-8994-95729CFC6AF9}"/>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2806BC42-4054-4DC0-A0CF-9140730F435E}"/>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934AB4C8-53EF-44DE-9331-D6228826AA89}"/>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DAAAD98E-1A5B-4EC9-81E1-45F75CE0C8B8}"/>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502F37A6-33D5-48BB-8629-237BE9362C5A}"/>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E6AC9EC8-6B2D-4B4C-9C66-A8A476262B2E}"/>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42328D6E-EC38-4738-9A87-10FF7254B9FC}"/>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a:extLst>
            <a:ext uri="{FF2B5EF4-FFF2-40B4-BE49-F238E27FC236}">
              <a16:creationId xmlns:a16="http://schemas.microsoft.com/office/drawing/2014/main" id="{E002E9CD-48CC-4415-BEE8-91B2F8FD7A28}"/>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DE633ABD-EF8B-4764-B8D4-A75DA3DC8955}"/>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86" name="テキスト ボックス 685">
          <a:extLst>
            <a:ext uri="{FF2B5EF4-FFF2-40B4-BE49-F238E27FC236}">
              <a16:creationId xmlns:a16="http://schemas.microsoft.com/office/drawing/2014/main" id="{6CFA4CD3-D5E2-4256-910B-584C1D974EFD}"/>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54584ED1-44CF-4459-8FCA-0DC65836CD57}"/>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a:extLst>
            <a:ext uri="{FF2B5EF4-FFF2-40B4-BE49-F238E27FC236}">
              <a16:creationId xmlns:a16="http://schemas.microsoft.com/office/drawing/2014/main" id="{E9C88555-7D44-4F09-9292-54FCA211CDA5}"/>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331200B5-10AE-4065-BBFC-83CA71116E89}"/>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161389</xdr:rowOff>
    </xdr:from>
    <xdr:to>
      <xdr:col>85</xdr:col>
      <xdr:colOff>126364</xdr:colOff>
      <xdr:row>98</xdr:row>
      <xdr:rowOff>129099</xdr:rowOff>
    </xdr:to>
    <xdr:cxnSp macro="">
      <xdr:nvCxnSpPr>
        <xdr:cNvPr id="690" name="直線コネクタ 689">
          <a:extLst>
            <a:ext uri="{FF2B5EF4-FFF2-40B4-BE49-F238E27FC236}">
              <a16:creationId xmlns:a16="http://schemas.microsoft.com/office/drawing/2014/main" id="{216C6207-FB98-4152-93E5-6F9B519B8633}"/>
            </a:ext>
          </a:extLst>
        </xdr:cNvPr>
        <xdr:cNvCxnSpPr/>
      </xdr:nvCxnSpPr>
      <xdr:spPr>
        <a:xfrm flipV="1">
          <a:off x="16317595" y="15591889"/>
          <a:ext cx="1269" cy="1339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132926</xdr:rowOff>
    </xdr:from>
    <xdr:ext cx="534377" cy="259045"/>
    <xdr:sp macro="" textlink="">
      <xdr:nvSpPr>
        <xdr:cNvPr id="691" name="公債費最小値テキスト">
          <a:extLst>
            <a:ext uri="{FF2B5EF4-FFF2-40B4-BE49-F238E27FC236}">
              <a16:creationId xmlns:a16="http://schemas.microsoft.com/office/drawing/2014/main" id="{7F06610C-B992-4203-B71D-A2C2B9077B51}"/>
            </a:ext>
          </a:extLst>
        </xdr:cNvPr>
        <xdr:cNvSpPr txBox="1"/>
      </xdr:nvSpPr>
      <xdr:spPr>
        <a:xfrm>
          <a:off x="16370300" y="1693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129099</xdr:rowOff>
    </xdr:from>
    <xdr:to>
      <xdr:col>86</xdr:col>
      <xdr:colOff>25400</xdr:colOff>
      <xdr:row>98</xdr:row>
      <xdr:rowOff>129099</xdr:rowOff>
    </xdr:to>
    <xdr:cxnSp macro="">
      <xdr:nvCxnSpPr>
        <xdr:cNvPr id="692" name="直線コネクタ 691">
          <a:extLst>
            <a:ext uri="{FF2B5EF4-FFF2-40B4-BE49-F238E27FC236}">
              <a16:creationId xmlns:a16="http://schemas.microsoft.com/office/drawing/2014/main" id="{04041BEF-581F-43AA-A6EB-4706EADC3348}"/>
            </a:ext>
          </a:extLst>
        </xdr:cNvPr>
        <xdr:cNvCxnSpPr/>
      </xdr:nvCxnSpPr>
      <xdr:spPr>
        <a:xfrm>
          <a:off x="16230600" y="16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108066</xdr:rowOff>
    </xdr:from>
    <xdr:ext cx="534377" cy="259045"/>
    <xdr:sp macro="" textlink="">
      <xdr:nvSpPr>
        <xdr:cNvPr id="693" name="公債費最大値テキスト">
          <a:extLst>
            <a:ext uri="{FF2B5EF4-FFF2-40B4-BE49-F238E27FC236}">
              <a16:creationId xmlns:a16="http://schemas.microsoft.com/office/drawing/2014/main" id="{2019B201-7B87-4ED7-9D0F-BB8DE71F26EA}"/>
            </a:ext>
          </a:extLst>
        </xdr:cNvPr>
        <xdr:cNvSpPr txBox="1"/>
      </xdr:nvSpPr>
      <xdr:spPr>
        <a:xfrm>
          <a:off x="16370300" y="1536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63,241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161389</xdr:rowOff>
    </xdr:from>
    <xdr:to>
      <xdr:col>86</xdr:col>
      <xdr:colOff>25400</xdr:colOff>
      <xdr:row>90</xdr:row>
      <xdr:rowOff>161389</xdr:rowOff>
    </xdr:to>
    <xdr:cxnSp macro="">
      <xdr:nvCxnSpPr>
        <xdr:cNvPr id="694" name="直線コネクタ 693">
          <a:extLst>
            <a:ext uri="{FF2B5EF4-FFF2-40B4-BE49-F238E27FC236}">
              <a16:creationId xmlns:a16="http://schemas.microsoft.com/office/drawing/2014/main" id="{D1E22538-A25B-4F0B-977A-507BF1F66FA0}"/>
            </a:ext>
          </a:extLst>
        </xdr:cNvPr>
        <xdr:cNvCxnSpPr/>
      </xdr:nvCxnSpPr>
      <xdr:spPr>
        <a:xfrm>
          <a:off x="16230600" y="1559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163474</xdr:rowOff>
    </xdr:from>
    <xdr:to>
      <xdr:col>85</xdr:col>
      <xdr:colOff>127000</xdr:colOff>
      <xdr:row>95</xdr:row>
      <xdr:rowOff>40860</xdr:rowOff>
    </xdr:to>
    <xdr:cxnSp macro="">
      <xdr:nvCxnSpPr>
        <xdr:cNvPr id="695" name="直線コネクタ 694">
          <a:extLst>
            <a:ext uri="{FF2B5EF4-FFF2-40B4-BE49-F238E27FC236}">
              <a16:creationId xmlns:a16="http://schemas.microsoft.com/office/drawing/2014/main" id="{A10C5324-24B3-4A4F-9913-EF34884342E5}"/>
            </a:ext>
          </a:extLst>
        </xdr:cNvPr>
        <xdr:cNvCxnSpPr/>
      </xdr:nvCxnSpPr>
      <xdr:spPr>
        <a:xfrm>
          <a:off x="15481300" y="16279774"/>
          <a:ext cx="838200" cy="4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141279</xdr:rowOff>
    </xdr:from>
    <xdr:ext cx="534377" cy="259045"/>
    <xdr:sp macro="" textlink="">
      <xdr:nvSpPr>
        <xdr:cNvPr id="696" name="公債費平均値テキスト">
          <a:extLst>
            <a:ext uri="{FF2B5EF4-FFF2-40B4-BE49-F238E27FC236}">
              <a16:creationId xmlns:a16="http://schemas.microsoft.com/office/drawing/2014/main" id="{2D14ACE7-C75C-4D27-909A-8CE732055563}"/>
            </a:ext>
          </a:extLst>
        </xdr:cNvPr>
        <xdr:cNvSpPr txBox="1"/>
      </xdr:nvSpPr>
      <xdr:spPr>
        <a:xfrm>
          <a:off x="16370300" y="16257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162852</xdr:rowOff>
    </xdr:from>
    <xdr:to>
      <xdr:col>85</xdr:col>
      <xdr:colOff>177800</xdr:colOff>
      <xdr:row>95</xdr:row>
      <xdr:rowOff>93002</xdr:rowOff>
    </xdr:to>
    <xdr:sp macro="" textlink="">
      <xdr:nvSpPr>
        <xdr:cNvPr id="697" name="フローチャート: 判断 696">
          <a:extLst>
            <a:ext uri="{FF2B5EF4-FFF2-40B4-BE49-F238E27FC236}">
              <a16:creationId xmlns:a16="http://schemas.microsoft.com/office/drawing/2014/main" id="{718E270C-97EF-41C6-97AE-BB77E8C450EC}"/>
            </a:ext>
          </a:extLst>
        </xdr:cNvPr>
        <xdr:cNvSpPr/>
      </xdr:nvSpPr>
      <xdr:spPr>
        <a:xfrm>
          <a:off x="162687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151158</xdr:rowOff>
    </xdr:from>
    <xdr:to>
      <xdr:col>81</xdr:col>
      <xdr:colOff>50800</xdr:colOff>
      <xdr:row>94</xdr:row>
      <xdr:rowOff>163474</xdr:rowOff>
    </xdr:to>
    <xdr:cxnSp macro="">
      <xdr:nvCxnSpPr>
        <xdr:cNvPr id="698" name="直線コネクタ 697">
          <a:extLst>
            <a:ext uri="{FF2B5EF4-FFF2-40B4-BE49-F238E27FC236}">
              <a16:creationId xmlns:a16="http://schemas.microsoft.com/office/drawing/2014/main" id="{15B598F8-B81C-48A3-A7FE-3EEF5FB40858}"/>
            </a:ext>
          </a:extLst>
        </xdr:cNvPr>
        <xdr:cNvCxnSpPr/>
      </xdr:nvCxnSpPr>
      <xdr:spPr>
        <a:xfrm>
          <a:off x="14592300" y="16267458"/>
          <a:ext cx="889000" cy="1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145793</xdr:rowOff>
    </xdr:from>
    <xdr:to>
      <xdr:col>81</xdr:col>
      <xdr:colOff>101600</xdr:colOff>
      <xdr:row>95</xdr:row>
      <xdr:rowOff>75943</xdr:rowOff>
    </xdr:to>
    <xdr:sp macro="" textlink="">
      <xdr:nvSpPr>
        <xdr:cNvPr id="699" name="フローチャート: 判断 698">
          <a:extLst>
            <a:ext uri="{FF2B5EF4-FFF2-40B4-BE49-F238E27FC236}">
              <a16:creationId xmlns:a16="http://schemas.microsoft.com/office/drawing/2014/main" id="{DCCBE0D1-B82D-4349-96EB-203E1A53F9A7}"/>
            </a:ext>
          </a:extLst>
        </xdr:cNvPr>
        <xdr:cNvSpPr/>
      </xdr:nvSpPr>
      <xdr:spPr>
        <a:xfrm>
          <a:off x="15430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67070</xdr:rowOff>
    </xdr:from>
    <xdr:ext cx="534377" cy="259045"/>
    <xdr:sp macro="" textlink="">
      <xdr:nvSpPr>
        <xdr:cNvPr id="700" name="テキスト ボックス 699">
          <a:extLst>
            <a:ext uri="{FF2B5EF4-FFF2-40B4-BE49-F238E27FC236}">
              <a16:creationId xmlns:a16="http://schemas.microsoft.com/office/drawing/2014/main" id="{11EC2399-5489-422B-9FC9-D8B9B93AFDE9}"/>
            </a:ext>
          </a:extLst>
        </xdr:cNvPr>
        <xdr:cNvSpPr txBox="1"/>
      </xdr:nvSpPr>
      <xdr:spPr>
        <a:xfrm>
          <a:off x="15214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149844</xdr:rowOff>
    </xdr:from>
    <xdr:to>
      <xdr:col>76</xdr:col>
      <xdr:colOff>114300</xdr:colOff>
      <xdr:row>94</xdr:row>
      <xdr:rowOff>151158</xdr:rowOff>
    </xdr:to>
    <xdr:cxnSp macro="">
      <xdr:nvCxnSpPr>
        <xdr:cNvPr id="701" name="直線コネクタ 700">
          <a:extLst>
            <a:ext uri="{FF2B5EF4-FFF2-40B4-BE49-F238E27FC236}">
              <a16:creationId xmlns:a16="http://schemas.microsoft.com/office/drawing/2014/main" id="{DEC7614B-5912-4A6D-A04B-7E71BCC5BA76}"/>
            </a:ext>
          </a:extLst>
        </xdr:cNvPr>
        <xdr:cNvCxnSpPr/>
      </xdr:nvCxnSpPr>
      <xdr:spPr>
        <a:xfrm>
          <a:off x="13703300" y="16266144"/>
          <a:ext cx="889000" cy="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144765</xdr:rowOff>
    </xdr:from>
    <xdr:to>
      <xdr:col>76</xdr:col>
      <xdr:colOff>165100</xdr:colOff>
      <xdr:row>95</xdr:row>
      <xdr:rowOff>74915</xdr:rowOff>
    </xdr:to>
    <xdr:sp macro="" textlink="">
      <xdr:nvSpPr>
        <xdr:cNvPr id="702" name="フローチャート: 判断 701">
          <a:extLst>
            <a:ext uri="{FF2B5EF4-FFF2-40B4-BE49-F238E27FC236}">
              <a16:creationId xmlns:a16="http://schemas.microsoft.com/office/drawing/2014/main" id="{5D57F294-11DA-45A6-BAD5-5200B9B8051F}"/>
            </a:ext>
          </a:extLst>
        </xdr:cNvPr>
        <xdr:cNvSpPr/>
      </xdr:nvSpPr>
      <xdr:spPr>
        <a:xfrm>
          <a:off x="14541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66042</xdr:rowOff>
    </xdr:from>
    <xdr:ext cx="534377" cy="259045"/>
    <xdr:sp macro="" textlink="">
      <xdr:nvSpPr>
        <xdr:cNvPr id="703" name="テキスト ボックス 702">
          <a:extLst>
            <a:ext uri="{FF2B5EF4-FFF2-40B4-BE49-F238E27FC236}">
              <a16:creationId xmlns:a16="http://schemas.microsoft.com/office/drawing/2014/main" id="{9DC7747E-450D-4C78-822C-FB04A6C3A64F}"/>
            </a:ext>
          </a:extLst>
        </xdr:cNvPr>
        <xdr:cNvSpPr txBox="1"/>
      </xdr:nvSpPr>
      <xdr:spPr>
        <a:xfrm>
          <a:off x="14325111" y="1635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130414</xdr:rowOff>
    </xdr:from>
    <xdr:to>
      <xdr:col>71</xdr:col>
      <xdr:colOff>177800</xdr:colOff>
      <xdr:row>94</xdr:row>
      <xdr:rowOff>149844</xdr:rowOff>
    </xdr:to>
    <xdr:cxnSp macro="">
      <xdr:nvCxnSpPr>
        <xdr:cNvPr id="704" name="直線コネクタ 703">
          <a:extLst>
            <a:ext uri="{FF2B5EF4-FFF2-40B4-BE49-F238E27FC236}">
              <a16:creationId xmlns:a16="http://schemas.microsoft.com/office/drawing/2014/main" id="{054B0912-19E2-4D73-834C-0CB3A2821F85}"/>
            </a:ext>
          </a:extLst>
        </xdr:cNvPr>
        <xdr:cNvCxnSpPr/>
      </xdr:nvCxnSpPr>
      <xdr:spPr>
        <a:xfrm>
          <a:off x="12814300" y="16246714"/>
          <a:ext cx="889000" cy="1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134020</xdr:rowOff>
    </xdr:from>
    <xdr:to>
      <xdr:col>72</xdr:col>
      <xdr:colOff>38100</xdr:colOff>
      <xdr:row>95</xdr:row>
      <xdr:rowOff>64170</xdr:rowOff>
    </xdr:to>
    <xdr:sp macro="" textlink="">
      <xdr:nvSpPr>
        <xdr:cNvPr id="705" name="フローチャート: 判断 704">
          <a:extLst>
            <a:ext uri="{FF2B5EF4-FFF2-40B4-BE49-F238E27FC236}">
              <a16:creationId xmlns:a16="http://schemas.microsoft.com/office/drawing/2014/main" id="{91B4E25E-9A09-49DD-AE4E-9B4F1CD9950D}"/>
            </a:ext>
          </a:extLst>
        </xdr:cNvPr>
        <xdr:cNvSpPr/>
      </xdr:nvSpPr>
      <xdr:spPr>
        <a:xfrm>
          <a:off x="13652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55297</xdr:rowOff>
    </xdr:from>
    <xdr:ext cx="534377" cy="259045"/>
    <xdr:sp macro="" textlink="">
      <xdr:nvSpPr>
        <xdr:cNvPr id="706" name="テキスト ボックス 705">
          <a:extLst>
            <a:ext uri="{FF2B5EF4-FFF2-40B4-BE49-F238E27FC236}">
              <a16:creationId xmlns:a16="http://schemas.microsoft.com/office/drawing/2014/main" id="{3435133E-AF2B-47A3-83D6-A9C4ECA0271F}"/>
            </a:ext>
          </a:extLst>
        </xdr:cNvPr>
        <xdr:cNvSpPr txBox="1"/>
      </xdr:nvSpPr>
      <xdr:spPr>
        <a:xfrm>
          <a:off x="13436111" y="1634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129048</xdr:rowOff>
    </xdr:from>
    <xdr:to>
      <xdr:col>67</xdr:col>
      <xdr:colOff>101600</xdr:colOff>
      <xdr:row>95</xdr:row>
      <xdr:rowOff>59198</xdr:rowOff>
    </xdr:to>
    <xdr:sp macro="" textlink="">
      <xdr:nvSpPr>
        <xdr:cNvPr id="707" name="フローチャート: 判断 706">
          <a:extLst>
            <a:ext uri="{FF2B5EF4-FFF2-40B4-BE49-F238E27FC236}">
              <a16:creationId xmlns:a16="http://schemas.microsoft.com/office/drawing/2014/main" id="{ECCD0565-579B-4108-9885-787B556232B4}"/>
            </a:ext>
          </a:extLst>
        </xdr:cNvPr>
        <xdr:cNvSpPr/>
      </xdr:nvSpPr>
      <xdr:spPr>
        <a:xfrm>
          <a:off x="12763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50325</xdr:rowOff>
    </xdr:from>
    <xdr:ext cx="534377" cy="259045"/>
    <xdr:sp macro="" textlink="">
      <xdr:nvSpPr>
        <xdr:cNvPr id="708" name="テキスト ボックス 707">
          <a:extLst>
            <a:ext uri="{FF2B5EF4-FFF2-40B4-BE49-F238E27FC236}">
              <a16:creationId xmlns:a16="http://schemas.microsoft.com/office/drawing/2014/main" id="{F77D1E1D-DCB1-41B8-ADD4-26E56F4CAF86}"/>
            </a:ext>
          </a:extLst>
        </xdr:cNvPr>
        <xdr:cNvSpPr txBox="1"/>
      </xdr:nvSpPr>
      <xdr:spPr>
        <a:xfrm>
          <a:off x="12547111" y="1633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7553DF1-EA4E-4DA9-B985-C49F74CD1E5B}"/>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256F297D-6999-4741-9220-5398037E6263}"/>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E7A6054D-825B-4AC9-9243-10726D1B1ECD}"/>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87AFF166-1996-48D4-9BB1-213FA997D71B}"/>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50C2BFE6-53B5-4E6E-BCC5-8F4113CCAF1A}"/>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161510</xdr:rowOff>
    </xdr:from>
    <xdr:to>
      <xdr:col>85</xdr:col>
      <xdr:colOff>177800</xdr:colOff>
      <xdr:row>95</xdr:row>
      <xdr:rowOff>91660</xdr:rowOff>
    </xdr:to>
    <xdr:sp macro="" textlink="">
      <xdr:nvSpPr>
        <xdr:cNvPr id="714" name="楕円 713">
          <a:extLst>
            <a:ext uri="{FF2B5EF4-FFF2-40B4-BE49-F238E27FC236}">
              <a16:creationId xmlns:a16="http://schemas.microsoft.com/office/drawing/2014/main" id="{7EB65148-7DF2-4C1D-A574-7C3BAF37E0FC}"/>
            </a:ext>
          </a:extLst>
        </xdr:cNvPr>
        <xdr:cNvSpPr/>
      </xdr:nvSpPr>
      <xdr:spPr>
        <a:xfrm>
          <a:off x="16268700" y="16277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12937</xdr:rowOff>
    </xdr:from>
    <xdr:ext cx="534377" cy="259045"/>
    <xdr:sp macro="" textlink="">
      <xdr:nvSpPr>
        <xdr:cNvPr id="715" name="公債費該当値テキスト">
          <a:extLst>
            <a:ext uri="{FF2B5EF4-FFF2-40B4-BE49-F238E27FC236}">
              <a16:creationId xmlns:a16="http://schemas.microsoft.com/office/drawing/2014/main" id="{0184CF66-90B2-476D-AADF-E2E942150DD9}"/>
            </a:ext>
          </a:extLst>
        </xdr:cNvPr>
        <xdr:cNvSpPr txBox="1"/>
      </xdr:nvSpPr>
      <xdr:spPr>
        <a:xfrm>
          <a:off x="16370300" y="1612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112674</xdr:rowOff>
    </xdr:from>
    <xdr:to>
      <xdr:col>81</xdr:col>
      <xdr:colOff>101600</xdr:colOff>
      <xdr:row>95</xdr:row>
      <xdr:rowOff>42824</xdr:rowOff>
    </xdr:to>
    <xdr:sp macro="" textlink="">
      <xdr:nvSpPr>
        <xdr:cNvPr id="716" name="楕円 715">
          <a:extLst>
            <a:ext uri="{FF2B5EF4-FFF2-40B4-BE49-F238E27FC236}">
              <a16:creationId xmlns:a16="http://schemas.microsoft.com/office/drawing/2014/main" id="{FB94AEED-F2F6-4043-B87C-A6AF7B52613B}"/>
            </a:ext>
          </a:extLst>
        </xdr:cNvPr>
        <xdr:cNvSpPr/>
      </xdr:nvSpPr>
      <xdr:spPr>
        <a:xfrm>
          <a:off x="15430500" y="162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59351</xdr:rowOff>
    </xdr:from>
    <xdr:ext cx="534377" cy="259045"/>
    <xdr:sp macro="" textlink="">
      <xdr:nvSpPr>
        <xdr:cNvPr id="717" name="テキスト ボックス 716">
          <a:extLst>
            <a:ext uri="{FF2B5EF4-FFF2-40B4-BE49-F238E27FC236}">
              <a16:creationId xmlns:a16="http://schemas.microsoft.com/office/drawing/2014/main" id="{0308D82C-3AE5-4911-ABDB-FA1861B225BF}"/>
            </a:ext>
          </a:extLst>
        </xdr:cNvPr>
        <xdr:cNvSpPr txBox="1"/>
      </xdr:nvSpPr>
      <xdr:spPr>
        <a:xfrm>
          <a:off x="15214111" y="160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100358</xdr:rowOff>
    </xdr:from>
    <xdr:to>
      <xdr:col>76</xdr:col>
      <xdr:colOff>165100</xdr:colOff>
      <xdr:row>95</xdr:row>
      <xdr:rowOff>30508</xdr:rowOff>
    </xdr:to>
    <xdr:sp macro="" textlink="">
      <xdr:nvSpPr>
        <xdr:cNvPr id="718" name="楕円 717">
          <a:extLst>
            <a:ext uri="{FF2B5EF4-FFF2-40B4-BE49-F238E27FC236}">
              <a16:creationId xmlns:a16="http://schemas.microsoft.com/office/drawing/2014/main" id="{6BBF8CA9-BC22-4E11-9C5B-E9CE190CDC48}"/>
            </a:ext>
          </a:extLst>
        </xdr:cNvPr>
        <xdr:cNvSpPr/>
      </xdr:nvSpPr>
      <xdr:spPr>
        <a:xfrm>
          <a:off x="14541500" y="1621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47035</xdr:rowOff>
    </xdr:from>
    <xdr:ext cx="534377" cy="259045"/>
    <xdr:sp macro="" textlink="">
      <xdr:nvSpPr>
        <xdr:cNvPr id="719" name="テキスト ボックス 718">
          <a:extLst>
            <a:ext uri="{FF2B5EF4-FFF2-40B4-BE49-F238E27FC236}">
              <a16:creationId xmlns:a16="http://schemas.microsoft.com/office/drawing/2014/main" id="{8D1094FA-42F7-48EB-8AB4-E516ABE945A2}"/>
            </a:ext>
          </a:extLst>
        </xdr:cNvPr>
        <xdr:cNvSpPr txBox="1"/>
      </xdr:nvSpPr>
      <xdr:spPr>
        <a:xfrm>
          <a:off x="14325111" y="1599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99044</xdr:rowOff>
    </xdr:from>
    <xdr:to>
      <xdr:col>72</xdr:col>
      <xdr:colOff>38100</xdr:colOff>
      <xdr:row>95</xdr:row>
      <xdr:rowOff>29194</xdr:rowOff>
    </xdr:to>
    <xdr:sp macro="" textlink="">
      <xdr:nvSpPr>
        <xdr:cNvPr id="720" name="楕円 719">
          <a:extLst>
            <a:ext uri="{FF2B5EF4-FFF2-40B4-BE49-F238E27FC236}">
              <a16:creationId xmlns:a16="http://schemas.microsoft.com/office/drawing/2014/main" id="{1337F8CE-4091-47DA-BF21-8B6D5797032F}"/>
            </a:ext>
          </a:extLst>
        </xdr:cNvPr>
        <xdr:cNvSpPr/>
      </xdr:nvSpPr>
      <xdr:spPr>
        <a:xfrm>
          <a:off x="13652500" y="1621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45721</xdr:rowOff>
    </xdr:from>
    <xdr:ext cx="534377" cy="259045"/>
    <xdr:sp macro="" textlink="">
      <xdr:nvSpPr>
        <xdr:cNvPr id="721" name="テキスト ボックス 720">
          <a:extLst>
            <a:ext uri="{FF2B5EF4-FFF2-40B4-BE49-F238E27FC236}">
              <a16:creationId xmlns:a16="http://schemas.microsoft.com/office/drawing/2014/main" id="{6DDB64E4-1D1E-4024-9EFF-14F27E201453}"/>
            </a:ext>
          </a:extLst>
        </xdr:cNvPr>
        <xdr:cNvSpPr txBox="1"/>
      </xdr:nvSpPr>
      <xdr:spPr>
        <a:xfrm>
          <a:off x="13436111" y="1599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79614</xdr:rowOff>
    </xdr:from>
    <xdr:to>
      <xdr:col>67</xdr:col>
      <xdr:colOff>101600</xdr:colOff>
      <xdr:row>95</xdr:row>
      <xdr:rowOff>9764</xdr:rowOff>
    </xdr:to>
    <xdr:sp macro="" textlink="">
      <xdr:nvSpPr>
        <xdr:cNvPr id="722" name="楕円 721">
          <a:extLst>
            <a:ext uri="{FF2B5EF4-FFF2-40B4-BE49-F238E27FC236}">
              <a16:creationId xmlns:a16="http://schemas.microsoft.com/office/drawing/2014/main" id="{35B8912A-1093-4986-A831-715C522B381C}"/>
            </a:ext>
          </a:extLst>
        </xdr:cNvPr>
        <xdr:cNvSpPr/>
      </xdr:nvSpPr>
      <xdr:spPr>
        <a:xfrm>
          <a:off x="12763500" y="1619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26291</xdr:rowOff>
    </xdr:from>
    <xdr:ext cx="534377" cy="259045"/>
    <xdr:sp macro="" textlink="">
      <xdr:nvSpPr>
        <xdr:cNvPr id="723" name="テキスト ボックス 722">
          <a:extLst>
            <a:ext uri="{FF2B5EF4-FFF2-40B4-BE49-F238E27FC236}">
              <a16:creationId xmlns:a16="http://schemas.microsoft.com/office/drawing/2014/main" id="{3B64B6CF-3DF4-4DD5-8BDC-815931E5F30A}"/>
            </a:ext>
          </a:extLst>
        </xdr:cNvPr>
        <xdr:cNvSpPr txBox="1"/>
      </xdr:nvSpPr>
      <xdr:spPr>
        <a:xfrm>
          <a:off x="12547111" y="1597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20C3A3AB-F61E-4624-8406-F45C9010AF7C}"/>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CA311350-7384-4402-8D33-23823006D2FC}"/>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8A915F3F-B7CD-47A6-8985-C51C71EA1C8B}"/>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8FBB166A-4BEE-4CB1-BA8F-D7DA75B85B6E}"/>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6F291F03-4E35-4162-A649-55FDA590B9BD}"/>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5A6F0510-304C-476A-876A-FDAF7F3C829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5DD6740A-EF67-4BA3-9BA1-C31E9BB408C4}"/>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B5935576-C431-4813-A876-C7F1D8F4B34D}"/>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10A44864-A0FD-4B96-87E6-1F71823B76E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A4B8409C-E91B-4205-B856-F6CF0012796F}"/>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3B9D9BF9-5205-4359-8734-F065F0685208}"/>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72EF77B6-34B2-4764-8631-125F4F50D1EA}"/>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359F60E9-B1C9-41A9-AE52-19051756B40B}"/>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50075DC7-1EDC-4956-AC7C-CDF668E20004}"/>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FD9A47BF-951A-48FE-AD1C-783F1BD0EB75}"/>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DBCF8E64-12FE-4E2B-AFBD-123906B6CAFA}"/>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EC71A315-6F12-4265-871D-4F2FF149320E}"/>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1421785-A116-4C1F-80E2-E3FAFF1BFE33}"/>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8F7F702A-6A5F-4CCA-B1B5-C48F77E4D63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1D3F6B5B-82C0-4504-9733-6531CF5C81E3}"/>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54D699FD-1713-42C5-854E-6F244D9E6D22}"/>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40945</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DC0B8FBB-D426-4FEB-95E1-281032087F9D}"/>
            </a:ext>
          </a:extLst>
        </xdr:cNvPr>
        <xdr:cNvCxnSpPr/>
      </xdr:nvCxnSpPr>
      <xdr:spPr>
        <a:xfrm flipV="1">
          <a:off x="22159595" y="5355895"/>
          <a:ext cx="1269" cy="1298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26B9F645-BA27-4DF0-9F4E-1F8DB8340517}"/>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16A4AE1A-3349-4F3D-88D3-6A23FF3A6A98}"/>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159072</xdr:rowOff>
    </xdr:from>
    <xdr:ext cx="469744" cy="259045"/>
    <xdr:sp macro="" textlink="">
      <xdr:nvSpPr>
        <xdr:cNvPr id="748" name="諸支出金最大値テキスト">
          <a:extLst>
            <a:ext uri="{FF2B5EF4-FFF2-40B4-BE49-F238E27FC236}">
              <a16:creationId xmlns:a16="http://schemas.microsoft.com/office/drawing/2014/main" id="{87C85B50-9A43-4136-8F06-4FAEC3828246}"/>
            </a:ext>
          </a:extLst>
        </xdr:cNvPr>
        <xdr:cNvSpPr txBox="1"/>
      </xdr:nvSpPr>
      <xdr:spPr>
        <a:xfrm>
          <a:off x="22212300" y="513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40945</xdr:rowOff>
    </xdr:from>
    <xdr:to>
      <xdr:col>116</xdr:col>
      <xdr:colOff>152400</xdr:colOff>
      <xdr:row>31</xdr:row>
      <xdr:rowOff>40945</xdr:rowOff>
    </xdr:to>
    <xdr:cxnSp macro="">
      <xdr:nvCxnSpPr>
        <xdr:cNvPr id="749" name="直線コネクタ 748">
          <a:extLst>
            <a:ext uri="{FF2B5EF4-FFF2-40B4-BE49-F238E27FC236}">
              <a16:creationId xmlns:a16="http://schemas.microsoft.com/office/drawing/2014/main" id="{3E553D20-B08A-4971-B75A-75292058D76D}"/>
            </a:ext>
          </a:extLst>
        </xdr:cNvPr>
        <xdr:cNvCxnSpPr/>
      </xdr:nvCxnSpPr>
      <xdr:spPr>
        <a:xfrm>
          <a:off x="22072600" y="5355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43CBB67C-411F-4897-A2E2-358DB581E468}"/>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11650</xdr:rowOff>
    </xdr:from>
    <xdr:ext cx="378565" cy="259045"/>
    <xdr:sp macro="" textlink="">
      <xdr:nvSpPr>
        <xdr:cNvPr id="751" name="諸支出金平均値テキスト">
          <a:extLst>
            <a:ext uri="{FF2B5EF4-FFF2-40B4-BE49-F238E27FC236}">
              <a16:creationId xmlns:a16="http://schemas.microsoft.com/office/drawing/2014/main" id="{D6BE5EB6-7CFF-47FD-9BF1-44C9DBB01D6E}"/>
            </a:ext>
          </a:extLst>
        </xdr:cNvPr>
        <xdr:cNvSpPr txBox="1"/>
      </xdr:nvSpPr>
      <xdr:spPr>
        <a:xfrm>
          <a:off x="22212300" y="63553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160224</xdr:rowOff>
    </xdr:from>
    <xdr:to>
      <xdr:col>116</xdr:col>
      <xdr:colOff>114300</xdr:colOff>
      <xdr:row>38</xdr:row>
      <xdr:rowOff>90374</xdr:rowOff>
    </xdr:to>
    <xdr:sp macro="" textlink="">
      <xdr:nvSpPr>
        <xdr:cNvPr id="752" name="フローチャート: 判断 751">
          <a:extLst>
            <a:ext uri="{FF2B5EF4-FFF2-40B4-BE49-F238E27FC236}">
              <a16:creationId xmlns:a16="http://schemas.microsoft.com/office/drawing/2014/main" id="{048C71DE-AECC-421B-8299-0EAB1B54EA5A}"/>
            </a:ext>
          </a:extLst>
        </xdr:cNvPr>
        <xdr:cNvSpPr/>
      </xdr:nvSpPr>
      <xdr:spPr>
        <a:xfrm>
          <a:off x="22110700" y="6503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109982</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DC0947BD-89E5-4985-A1F1-013C63BDD6EF}"/>
            </a:ext>
          </a:extLst>
        </xdr:cNvPr>
        <xdr:cNvCxnSpPr/>
      </xdr:nvCxnSpPr>
      <xdr:spPr>
        <a:xfrm>
          <a:off x="20434300" y="6625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126848</xdr:rowOff>
    </xdr:from>
    <xdr:to>
      <xdr:col>112</xdr:col>
      <xdr:colOff>38100</xdr:colOff>
      <xdr:row>38</xdr:row>
      <xdr:rowOff>56998</xdr:rowOff>
    </xdr:to>
    <xdr:sp macro="" textlink="">
      <xdr:nvSpPr>
        <xdr:cNvPr id="754" name="フローチャート: 判断 753">
          <a:extLst>
            <a:ext uri="{FF2B5EF4-FFF2-40B4-BE49-F238E27FC236}">
              <a16:creationId xmlns:a16="http://schemas.microsoft.com/office/drawing/2014/main" id="{74C8EF24-F251-4AF1-912F-F1DE1E732122}"/>
            </a:ext>
          </a:extLst>
        </xdr:cNvPr>
        <xdr:cNvSpPr/>
      </xdr:nvSpPr>
      <xdr:spPr>
        <a:xfrm>
          <a:off x="21272500" y="647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73525</xdr:rowOff>
    </xdr:from>
    <xdr:ext cx="378565" cy="259045"/>
    <xdr:sp macro="" textlink="">
      <xdr:nvSpPr>
        <xdr:cNvPr id="755" name="テキスト ボックス 754">
          <a:extLst>
            <a:ext uri="{FF2B5EF4-FFF2-40B4-BE49-F238E27FC236}">
              <a16:creationId xmlns:a16="http://schemas.microsoft.com/office/drawing/2014/main" id="{23609846-955C-4D69-A38D-F8C0D0DDF9A3}"/>
            </a:ext>
          </a:extLst>
        </xdr:cNvPr>
        <xdr:cNvSpPr txBox="1"/>
      </xdr:nvSpPr>
      <xdr:spPr>
        <a:xfrm>
          <a:off x="21134017" y="6245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109982</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60DD278B-790D-4C50-A51E-3D24ACFEF462}"/>
            </a:ext>
          </a:extLst>
        </xdr:cNvPr>
        <xdr:cNvCxnSpPr/>
      </xdr:nvCxnSpPr>
      <xdr:spPr>
        <a:xfrm flipV="1">
          <a:off x="19545300" y="662508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59182</xdr:rowOff>
    </xdr:from>
    <xdr:to>
      <xdr:col>107</xdr:col>
      <xdr:colOff>101600</xdr:colOff>
      <xdr:row>37</xdr:row>
      <xdr:rowOff>160782</xdr:rowOff>
    </xdr:to>
    <xdr:sp macro="" textlink="">
      <xdr:nvSpPr>
        <xdr:cNvPr id="757" name="フローチャート: 判断 756">
          <a:extLst>
            <a:ext uri="{FF2B5EF4-FFF2-40B4-BE49-F238E27FC236}">
              <a16:creationId xmlns:a16="http://schemas.microsoft.com/office/drawing/2014/main" id="{00F94190-2A55-41E8-9991-07E10B679447}"/>
            </a:ext>
          </a:extLst>
        </xdr:cNvPr>
        <xdr:cNvSpPr/>
      </xdr:nvSpPr>
      <xdr:spPr>
        <a:xfrm>
          <a:off x="20383500" y="6402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5859</xdr:rowOff>
    </xdr:from>
    <xdr:ext cx="378565" cy="259045"/>
    <xdr:sp macro="" textlink="">
      <xdr:nvSpPr>
        <xdr:cNvPr id="758" name="テキスト ボックス 757">
          <a:extLst>
            <a:ext uri="{FF2B5EF4-FFF2-40B4-BE49-F238E27FC236}">
              <a16:creationId xmlns:a16="http://schemas.microsoft.com/office/drawing/2014/main" id="{82A581B7-961A-4598-A81D-863DC108E3F1}"/>
            </a:ext>
          </a:extLst>
        </xdr:cNvPr>
        <xdr:cNvSpPr txBox="1"/>
      </xdr:nvSpPr>
      <xdr:spPr>
        <a:xfrm>
          <a:off x="20245017" y="6178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7F001025-BB84-420F-9BCB-30F832106FC7}"/>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141478</xdr:rowOff>
    </xdr:from>
    <xdr:to>
      <xdr:col>102</xdr:col>
      <xdr:colOff>165100</xdr:colOff>
      <xdr:row>38</xdr:row>
      <xdr:rowOff>71628</xdr:rowOff>
    </xdr:to>
    <xdr:sp macro="" textlink="">
      <xdr:nvSpPr>
        <xdr:cNvPr id="760" name="フローチャート: 判断 759">
          <a:extLst>
            <a:ext uri="{FF2B5EF4-FFF2-40B4-BE49-F238E27FC236}">
              <a16:creationId xmlns:a16="http://schemas.microsoft.com/office/drawing/2014/main" id="{51C2BB64-ADF0-4FA8-A29B-6410873FC2A8}"/>
            </a:ext>
          </a:extLst>
        </xdr:cNvPr>
        <xdr:cNvSpPr/>
      </xdr:nvSpPr>
      <xdr:spPr>
        <a:xfrm>
          <a:off x="19494500" y="648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88155</xdr:rowOff>
    </xdr:from>
    <xdr:ext cx="378565" cy="259045"/>
    <xdr:sp macro="" textlink="">
      <xdr:nvSpPr>
        <xdr:cNvPr id="761" name="テキスト ボックス 760">
          <a:extLst>
            <a:ext uri="{FF2B5EF4-FFF2-40B4-BE49-F238E27FC236}">
              <a16:creationId xmlns:a16="http://schemas.microsoft.com/office/drawing/2014/main" id="{C927A3F5-C1B8-4B24-BF46-4FDA7695A7E6}"/>
            </a:ext>
          </a:extLst>
        </xdr:cNvPr>
        <xdr:cNvSpPr txBox="1"/>
      </xdr:nvSpPr>
      <xdr:spPr>
        <a:xfrm>
          <a:off x="19356017" y="6260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77013</xdr:rowOff>
    </xdr:from>
    <xdr:to>
      <xdr:col>98</xdr:col>
      <xdr:colOff>38100</xdr:colOff>
      <xdr:row>38</xdr:row>
      <xdr:rowOff>7162</xdr:rowOff>
    </xdr:to>
    <xdr:sp macro="" textlink="">
      <xdr:nvSpPr>
        <xdr:cNvPr id="762" name="フローチャート: 判断 761">
          <a:extLst>
            <a:ext uri="{FF2B5EF4-FFF2-40B4-BE49-F238E27FC236}">
              <a16:creationId xmlns:a16="http://schemas.microsoft.com/office/drawing/2014/main" id="{AA235272-8156-4576-B829-0E22622A93EA}"/>
            </a:ext>
          </a:extLst>
        </xdr:cNvPr>
        <xdr:cNvSpPr/>
      </xdr:nvSpPr>
      <xdr:spPr>
        <a:xfrm>
          <a:off x="18605500" y="64206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23690</xdr:rowOff>
    </xdr:from>
    <xdr:ext cx="378565" cy="259045"/>
    <xdr:sp macro="" textlink="">
      <xdr:nvSpPr>
        <xdr:cNvPr id="763" name="テキスト ボックス 762">
          <a:extLst>
            <a:ext uri="{FF2B5EF4-FFF2-40B4-BE49-F238E27FC236}">
              <a16:creationId xmlns:a16="http://schemas.microsoft.com/office/drawing/2014/main" id="{ED544525-831C-4CE6-8DAF-DC739BEA315D}"/>
            </a:ext>
          </a:extLst>
        </xdr:cNvPr>
        <xdr:cNvSpPr txBox="1"/>
      </xdr:nvSpPr>
      <xdr:spPr>
        <a:xfrm>
          <a:off x="18467017" y="6195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7156C91A-0DBC-4F7D-A469-36796E47FB72}"/>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FFEDEF6D-209C-49B9-828D-A7B68F6C2ED6}"/>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6B7F347D-D913-47C2-A348-9681AD36AB9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9B938EDE-CE10-415B-8CA6-C4E9CD5B62D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B3219154-2ABA-480A-AA45-67E6B054C972}"/>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3D39355B-8D47-4AD0-B809-D9BC217DDB24}"/>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9D2AAA11-5343-43F8-8329-90111B1D4ECB}"/>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9F614604-183E-48BB-946E-B03F4CFA3999}"/>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2EEB6CC7-814A-4241-ACBB-AA09A37D9401}"/>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59182</xdr:rowOff>
    </xdr:from>
    <xdr:to>
      <xdr:col>107</xdr:col>
      <xdr:colOff>101600</xdr:colOff>
      <xdr:row>38</xdr:row>
      <xdr:rowOff>160782</xdr:rowOff>
    </xdr:to>
    <xdr:sp macro="" textlink="">
      <xdr:nvSpPr>
        <xdr:cNvPr id="773" name="楕円 772">
          <a:extLst>
            <a:ext uri="{FF2B5EF4-FFF2-40B4-BE49-F238E27FC236}">
              <a16:creationId xmlns:a16="http://schemas.microsoft.com/office/drawing/2014/main" id="{CED2544A-D40D-48D8-B9E9-0CBD0ABACD19}"/>
            </a:ext>
          </a:extLst>
        </xdr:cNvPr>
        <xdr:cNvSpPr/>
      </xdr:nvSpPr>
      <xdr:spPr>
        <a:xfrm>
          <a:off x="20383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151909</xdr:rowOff>
    </xdr:from>
    <xdr:ext cx="313932" cy="259045"/>
    <xdr:sp macro="" textlink="">
      <xdr:nvSpPr>
        <xdr:cNvPr id="774" name="テキスト ボックス 773">
          <a:extLst>
            <a:ext uri="{FF2B5EF4-FFF2-40B4-BE49-F238E27FC236}">
              <a16:creationId xmlns:a16="http://schemas.microsoft.com/office/drawing/2014/main" id="{C8062C5F-8020-46CF-B007-C4A38FA4DC65}"/>
            </a:ext>
          </a:extLst>
        </xdr:cNvPr>
        <xdr:cNvSpPr txBox="1"/>
      </xdr:nvSpPr>
      <xdr:spPr>
        <a:xfrm>
          <a:off x="20277333" y="66670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B3168656-FED7-4517-BF5F-3C7C9FD42EC2}"/>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49B68012-C2FB-4A4A-9344-A0E96A837CA1}"/>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6AEFCD70-CFB1-47DD-B53B-AD2407ACA234}"/>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C86A1E3C-A624-4832-864E-5082A77BD1CD}"/>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C020F839-6924-4431-B704-2A15FEECFB8D}"/>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EFEE8EB0-81F1-4D82-8C83-F8E14EC5481E}"/>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C9DABA54-CECA-4D07-885D-3CEE0FB9DB1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E0A0E1CF-79BC-4242-AF13-470045889ECA}"/>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66FDFE64-7FD6-4D0C-BE55-A7090410E646}"/>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848569B9-0A75-447C-B8C8-4025F67C6347}"/>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F62664AC-4099-4710-AA57-6A558AB1E7E8}"/>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6242196-3C41-4789-BF10-91D3FEAFFE4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44604355-9B9F-444D-88B7-62FEF5D861D9}"/>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1FAB31D0-4878-4AD9-ABE3-CCC1AE61260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B16C8066-33FC-469F-A6FA-ABDFE678938A}"/>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9A2E5917-A6B2-4D24-AD1C-2F78A4280684}"/>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ED7AF7F7-94A5-4877-97DB-C0865A0DF709}"/>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150558A0-1087-42A2-AD0C-AA47A62043F2}"/>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93CB3E4E-D68C-4305-8137-4D147BA8D36F}"/>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67F48031-9D71-467F-88B8-FFBACA28C5E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11FD2BA4-5EF4-4E08-BB11-5DDA0A396B78}"/>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94A8D58F-C7AD-457A-990C-4F89DD656DF8}"/>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D9F21019-7442-4314-A283-61C4ED1B8E1C}"/>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2D121848-7E8F-437D-9F1C-ED99633D479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347A309B-D751-441D-9BD5-A4EB57B66F8D}"/>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CB9D5652-01B7-4E5B-BA92-C02CF60C4EA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27FEAC23-715D-4E8B-BAD2-6F99D267C531}"/>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8F1FCEBF-EBC8-429A-A86C-E053A31B5BCC}"/>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E0D4AE00-469D-4D70-851A-F2C93B492F25}"/>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37BCD233-60D1-4897-B056-9E8EE680613A}"/>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9D39CCF7-DE25-48F9-9F67-8E8E31ACD02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299BE4D2-03C1-48F3-8A2B-86381EEE1098}"/>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34AD76E7-1B09-4B33-ABC8-9955A27ACEDE}"/>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986ACE23-CCD1-4711-9F7D-4CD3D038C8F8}"/>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C20CACD5-5793-45B6-9505-385AA4E2229F}"/>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3AE79928-63DD-47DB-BA07-DFB674B27D4C}"/>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287BFEB5-C9DF-4C14-8798-F1D2E8F5561F}"/>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E9BAAD89-97F3-4D0C-9DFA-15483B24AA75}"/>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F3B613FE-EB32-400C-AD00-8CB7DED5FBD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D843816F-FF76-46DB-9321-3F61FD439506}"/>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8A5CCDD7-FA4F-4198-833E-E402C8E01753}"/>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86488511-6B20-4711-827D-9E67E33A923C}"/>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80F66C64-A279-4CEE-AA3A-0DAFB8DA4869}"/>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C2F3B6D0-3790-4CC1-83E4-6E9E3126602D}"/>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24CF716D-6084-4E77-81DA-BDF922ADCB3F}"/>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5498D21B-2707-4648-9E91-9850D12312C8}"/>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98E55985-E68A-4813-B990-8D20C59DD9B3}"/>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4E2FC6FC-C1BD-4C39-921F-95F5F14C9CA8}"/>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B913E78-05B8-4315-B320-52C1EB579C97}"/>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847EC5CE-ED5C-4D65-97AB-F1F8AB4A501F}"/>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E997F401-223D-4983-8BBE-0DE770ECD3F6}"/>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CD028F0-96E8-4FDE-A362-BFD8D929C36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74FE0616-CF9D-465E-81C1-F23303B97333}"/>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CAB6F757-FC50-4A5F-9372-4816DC3FDD7B}"/>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2E1F7D21-7569-4C18-AD3E-CCD8F07BC17E}"/>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3C466AD4-89F8-4F07-8020-B5C07EDC2A8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のコストが類似団体と比較して高い状況が続いている。認定こども園施設型給付費、障がい福祉サービス等給付費、生活保護費などの扶助費が高い水準であることがあげられ、前年度比は一人当たり</a:t>
          </a:r>
          <a:r>
            <a:rPr kumimoji="1" lang="en-US" altLang="ja-JP" sz="1300">
              <a:latin typeface="ＭＳ Ｐゴシック" panose="020B0600070205080204" pitchFamily="50" charset="-128"/>
              <a:ea typeface="ＭＳ Ｐゴシック" panose="020B0600070205080204" pitchFamily="50" charset="-128"/>
            </a:rPr>
            <a:t>14,617</a:t>
          </a:r>
          <a:r>
            <a:rPr kumimoji="1" lang="ja-JP" altLang="en-US" sz="1300">
              <a:latin typeface="ＭＳ Ｐゴシック" panose="020B0600070205080204" pitchFamily="50" charset="-128"/>
              <a:ea typeface="ＭＳ Ｐゴシック" panose="020B0600070205080204" pitchFamily="50" charset="-128"/>
            </a:rPr>
            <a:t>円の増となっている。また、総務費は、基金への積立や新文化芸術発信拠点施設整備事業の増が主な要因となり、前年度比で一人当たり</a:t>
          </a:r>
          <a:r>
            <a:rPr kumimoji="1" lang="en-US" altLang="ja-JP" sz="1300">
              <a:latin typeface="ＭＳ Ｐゴシック" panose="020B0600070205080204" pitchFamily="50" charset="-128"/>
              <a:ea typeface="ＭＳ Ｐゴシック" panose="020B0600070205080204" pitchFamily="50" charset="-128"/>
            </a:rPr>
            <a:t>15,358</a:t>
          </a:r>
          <a:r>
            <a:rPr kumimoji="1" lang="ja-JP" altLang="en-US" sz="1300">
              <a:latin typeface="ＭＳ Ｐゴシック" panose="020B0600070205080204" pitchFamily="50" charset="-128"/>
              <a:ea typeface="ＭＳ Ｐゴシック" panose="020B0600070205080204" pitchFamily="50" charset="-128"/>
            </a:rPr>
            <a:t>円の増となり、類似団体と比較して高い水準となった。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455FE70D-7619-4DA7-8363-B9BF6CD56D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F9B336CB-23B2-49CE-A6A3-6D34F6F654F1}"/>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4026A55-AF48-48E3-B8B2-2BB02944CCCD}"/>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2ECE75A-FB99-4319-9F74-16E0A6BC9259}"/>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9B6C831C-0D7B-44AD-9E2D-EFD4AAEA5B6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84B69039-6AED-4AAB-873C-BE03381F1B87}"/>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FF745F6B-359B-42F7-A3E2-A1171C7E374C}"/>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C47EA7FF-2E92-478B-87BF-64631B0A9BB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9782DCAA-2F5E-4797-BB00-5962D84BBFBE}"/>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6B90D17C-95B2-4145-978E-8FBEA9166442}"/>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61911A6C-C979-4BE5-9CAA-1138A16041BD}"/>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DA33C68E-A688-46E4-A914-C705DF348DB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470C84A3-CBC7-4779-BD76-0B61026934D4}"/>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標準財政規模に対し、実質収支額は前年度比</a:t>
          </a:r>
          <a:r>
            <a:rPr kumimoji="1" lang="en-US" altLang="ja-JP" sz="1400">
              <a:latin typeface="ＭＳ ゴシック" pitchFamily="49" charset="-128"/>
              <a:ea typeface="ＭＳ ゴシック" pitchFamily="49" charset="-128"/>
            </a:rPr>
            <a:t>1.15</a:t>
          </a:r>
          <a:r>
            <a:rPr kumimoji="1" lang="ja-JP" altLang="en-US" sz="1400">
              <a:latin typeface="ＭＳ ゴシック" pitchFamily="49" charset="-128"/>
              <a:ea typeface="ＭＳ ゴシック" pitchFamily="49" charset="-128"/>
            </a:rPr>
            <a:t>％の減となっている。主な要因として、地方税および地方交付税の増により標準財政規模は増となったが、引き続き扶助費が増となっており、財政調整基金を取り崩したことにより、財政調整基金残高は前年度比</a:t>
          </a:r>
          <a:r>
            <a:rPr kumimoji="1" lang="en-US" altLang="ja-JP" sz="1400">
              <a:latin typeface="ＭＳ ゴシック" pitchFamily="49" charset="-128"/>
              <a:ea typeface="ＭＳ ゴシック" pitchFamily="49" charset="-128"/>
            </a:rPr>
            <a:t>0.22</a:t>
          </a:r>
          <a:r>
            <a:rPr kumimoji="1" lang="ja-JP" altLang="en-US" sz="1400">
              <a:latin typeface="ＭＳ ゴシック" pitchFamily="49" charset="-128"/>
              <a:ea typeface="ＭＳ ゴシック" pitchFamily="49" charset="-128"/>
            </a:rPr>
            <a:t>％減となっている。市税等収入拡充のため、未収金対策を引き続き実施、収納率向上と市税収入の増に努めるとともに、適正な受益者負担などの安定的な歳入確保にも取り組む。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968435F-EC5D-4E4F-93E1-B8322EEB7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CC5B0CA8-FA1E-4404-A458-BB4D28DAAB66}"/>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DFB347A-55BB-4A9A-AA30-D93E44188616}"/>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E11E536C-7746-4557-AA09-CE5A862298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2F88B794-DA34-4AEA-8814-034AF0F139DD}"/>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88E25F83-7FA2-4400-8D95-C55816376972}"/>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202A393A-B64D-4A17-9F04-FEF1AAE6A43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沖縄県那覇市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4FD36715-8C85-476D-B491-F3ABB0B8BAB1}"/>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CFB78181-874E-4AB0-9E5F-39F8F426DC93}"/>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すべての会計で黒字となっているが、一般会計、水道事業、下水道事業が黒字の大部分を占めている。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国民健康保険事業特別会計については、赤字補填のための一般会計からの政策的繰出を</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億円支出している。今後も政策的繰出が見込まれることから、歳入歳出からの積極的な取組みを図り、健全安定化を目指す。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E8A2A107-7A95-48D7-A36C-52822A47DAEB}"/>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3EB0AA7-98F0-4578-876C-F7EA63CB4181}"/>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1C337234-0F44-4F9D-9B90-B9C3110D9D45}"/>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FC97CA1B-089B-4E53-9E69-9DAC4794F9A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F9C6FA08-2FF7-443A-8879-096F29D84F95}"/>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8A363C83-A9A8-4E7D-806E-E364555A3E57}"/>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56D0E92B-60AD-4BB6-8C31-7E82581901E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3936B5CC-3ABE-4FF2-A8B0-87415CE9CB7B}"/>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B4DBA81E-7EDA-4667-8128-5B1AE32348DA}"/>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2EE3987-7AEC-48CE-A642-9A6EF8B232EE}"/>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4D3DCC4A-64B4-4AB1-A9EA-F2146DCD235E}"/>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6001;)&#36001;&#25919;&#35506;/data%20-%20Zs-it-sv-01/data(&#26032;)/120&#12288;&#27770;&#31639;&#12395;&#38306;&#12377;&#12427;&#12371;&#12392;/060&#12288;&#36001;&#25919;&#20581;&#20840;&#21270;&#27861;&#12395;&#38306;&#12377;&#12427;&#12371;&#12392;/R2/10_&#36001;&#25919;&#29366;&#27841;&#36039;&#26009;&#38598;&#65288;&#20581;&#20840;&#21270;&#25285;&#24403;&#20998;&#65289;/01&#30476;&#20381;&#38972;/01_naha2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69806</v>
          </cell>
          <cell r="F3">
            <v>50880</v>
          </cell>
        </row>
        <row r="5">
          <cell r="A5" t="str">
            <v xml:space="preserve"> H28</v>
          </cell>
          <cell r="D5">
            <v>73016</v>
          </cell>
          <cell r="F5">
            <v>46395</v>
          </cell>
        </row>
        <row r="7">
          <cell r="A7" t="str">
            <v xml:space="preserve"> H29</v>
          </cell>
          <cell r="D7">
            <v>66915</v>
          </cell>
          <cell r="F7">
            <v>48088</v>
          </cell>
        </row>
        <row r="9">
          <cell r="A9" t="str">
            <v xml:space="preserve"> H30</v>
          </cell>
          <cell r="D9">
            <v>54685</v>
          </cell>
          <cell r="F9">
            <v>46457</v>
          </cell>
        </row>
        <row r="11">
          <cell r="A11" t="str">
            <v xml:space="preserve"> R01</v>
          </cell>
          <cell r="D11">
            <v>67428</v>
          </cell>
          <cell r="F11">
            <v>51849</v>
          </cell>
        </row>
        <row r="18">
          <cell r="B18" t="str">
            <v>H27</v>
          </cell>
          <cell r="C18" t="str">
            <v>H28</v>
          </cell>
          <cell r="D18" t="str">
            <v>H29</v>
          </cell>
          <cell r="E18" t="str">
            <v>H30</v>
          </cell>
          <cell r="F18" t="str">
            <v>R01</v>
          </cell>
        </row>
        <row r="19">
          <cell r="A19" t="str">
            <v>実質収支額</v>
          </cell>
          <cell r="B19">
            <v>4.3099999999999996</v>
          </cell>
          <cell r="C19">
            <v>4.08</v>
          </cell>
          <cell r="D19">
            <v>6.34</v>
          </cell>
          <cell r="E19">
            <v>6.49</v>
          </cell>
          <cell r="F19">
            <v>5.34</v>
          </cell>
        </row>
        <row r="20">
          <cell r="A20" t="str">
            <v>財政調整基金残高</v>
          </cell>
          <cell r="B20">
            <v>11.1</v>
          </cell>
          <cell r="C20">
            <v>11.04</v>
          </cell>
          <cell r="D20">
            <v>9.27</v>
          </cell>
          <cell r="E20">
            <v>7.88</v>
          </cell>
          <cell r="F20">
            <v>7.66</v>
          </cell>
        </row>
        <row r="21">
          <cell r="A21" t="str">
            <v>実質単年度収支</v>
          </cell>
          <cell r="B21">
            <v>2.2400000000000002</v>
          </cell>
          <cell r="C21">
            <v>-0.05</v>
          </cell>
          <cell r="D21">
            <v>0.83</v>
          </cell>
          <cell r="E21">
            <v>-1.1399999999999999</v>
          </cell>
          <cell r="F21">
            <v>-1.2</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v>
          </cell>
          <cell r="D27" t="e">
            <v>#N/A</v>
          </cell>
          <cell r="E27">
            <v>0</v>
          </cell>
          <cell r="F27" t="e">
            <v>#N/A</v>
          </cell>
          <cell r="G27">
            <v>0</v>
          </cell>
          <cell r="H27" t="e">
            <v>#N/A</v>
          </cell>
          <cell r="I27">
            <v>0</v>
          </cell>
          <cell r="J27" t="e">
            <v>#N/A</v>
          </cell>
          <cell r="K27">
            <v>0</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母子父子寡婦福祉資金貸付事業特別会計</v>
          </cell>
          <cell r="B29" t="e">
            <v>#N/A</v>
          </cell>
          <cell r="C29">
            <v>0</v>
          </cell>
          <cell r="D29" t="e">
            <v>#N/A</v>
          </cell>
          <cell r="E29">
            <v>0</v>
          </cell>
          <cell r="F29" t="e">
            <v>#N/A</v>
          </cell>
          <cell r="G29">
            <v>0</v>
          </cell>
          <cell r="H29" t="e">
            <v>#N/A</v>
          </cell>
          <cell r="I29">
            <v>0</v>
          </cell>
          <cell r="J29" t="e">
            <v>#N/A</v>
          </cell>
          <cell r="K29">
            <v>0</v>
          </cell>
        </row>
        <row r="30">
          <cell r="A30" t="str">
            <v>土地区画整理事業特別会計</v>
          </cell>
          <cell r="B30" t="e">
            <v>#N/A</v>
          </cell>
          <cell r="C30">
            <v>0.05</v>
          </cell>
          <cell r="D30" t="e">
            <v>#N/A</v>
          </cell>
          <cell r="E30">
            <v>0.01</v>
          </cell>
          <cell r="F30" t="e">
            <v>#N/A</v>
          </cell>
          <cell r="G30">
            <v>0.02</v>
          </cell>
          <cell r="H30" t="e">
            <v>#N/A</v>
          </cell>
          <cell r="I30">
            <v>0</v>
          </cell>
          <cell r="J30" t="e">
            <v>#N/A</v>
          </cell>
          <cell r="K30">
            <v>0</v>
          </cell>
        </row>
        <row r="31">
          <cell r="A31" t="str">
            <v>後期高齢者医療特別会計</v>
          </cell>
          <cell r="B31" t="e">
            <v>#N/A</v>
          </cell>
          <cell r="C31">
            <v>0.03</v>
          </cell>
          <cell r="D31" t="e">
            <v>#N/A</v>
          </cell>
          <cell r="E31">
            <v>0.28000000000000003</v>
          </cell>
          <cell r="F31" t="e">
            <v>#N/A</v>
          </cell>
          <cell r="G31">
            <v>0.03</v>
          </cell>
          <cell r="H31" t="e">
            <v>#N/A</v>
          </cell>
          <cell r="I31">
            <v>0.03</v>
          </cell>
          <cell r="J31" t="e">
            <v>#N/A</v>
          </cell>
          <cell r="K31">
            <v>0.02</v>
          </cell>
        </row>
        <row r="32">
          <cell r="A32" t="str">
            <v>国民健康保険事業特別会計</v>
          </cell>
          <cell r="B32">
            <v>4.88</v>
          </cell>
          <cell r="C32" t="e">
            <v>#N/A</v>
          </cell>
          <cell r="D32">
            <v>0.85</v>
          </cell>
          <cell r="E32" t="e">
            <v>#N/A</v>
          </cell>
          <cell r="F32" t="e">
            <v>#N/A</v>
          </cell>
          <cell r="G32">
            <v>1.02</v>
          </cell>
          <cell r="H32" t="e">
            <v>#N/A</v>
          </cell>
          <cell r="I32">
            <v>0.42</v>
          </cell>
          <cell r="J32" t="e">
            <v>#N/A</v>
          </cell>
          <cell r="K32">
            <v>0.71</v>
          </cell>
        </row>
        <row r="33">
          <cell r="A33" t="str">
            <v>介護保険事業特別会計</v>
          </cell>
          <cell r="B33" t="e">
            <v>#N/A</v>
          </cell>
          <cell r="C33">
            <v>0.98</v>
          </cell>
          <cell r="D33" t="e">
            <v>#N/A</v>
          </cell>
          <cell r="E33">
            <v>0.66</v>
          </cell>
          <cell r="F33" t="e">
            <v>#N/A</v>
          </cell>
          <cell r="G33">
            <v>1.02</v>
          </cell>
          <cell r="H33" t="e">
            <v>#N/A</v>
          </cell>
          <cell r="I33">
            <v>1.31</v>
          </cell>
          <cell r="J33" t="e">
            <v>#N/A</v>
          </cell>
          <cell r="K33">
            <v>0.97</v>
          </cell>
        </row>
        <row r="34">
          <cell r="A34" t="str">
            <v>一般会計</v>
          </cell>
          <cell r="B34" t="e">
            <v>#N/A</v>
          </cell>
          <cell r="C34">
            <v>4.21</v>
          </cell>
          <cell r="D34" t="e">
            <v>#N/A</v>
          </cell>
          <cell r="E34">
            <v>4.07</v>
          </cell>
          <cell r="F34" t="e">
            <v>#N/A</v>
          </cell>
          <cell r="G34">
            <v>6.31</v>
          </cell>
          <cell r="H34" t="e">
            <v>#N/A</v>
          </cell>
          <cell r="I34">
            <v>6.48</v>
          </cell>
          <cell r="J34" t="e">
            <v>#N/A</v>
          </cell>
          <cell r="K34">
            <v>5.33</v>
          </cell>
        </row>
        <row r="35">
          <cell r="A35" t="str">
            <v>下水道事業会計</v>
          </cell>
          <cell r="B35" t="e">
            <v>#N/A</v>
          </cell>
          <cell r="C35">
            <v>3.93</v>
          </cell>
          <cell r="D35" t="e">
            <v>#N/A</v>
          </cell>
          <cell r="E35">
            <v>4.3899999999999997</v>
          </cell>
          <cell r="F35" t="e">
            <v>#N/A</v>
          </cell>
          <cell r="G35">
            <v>5</v>
          </cell>
          <cell r="H35" t="e">
            <v>#N/A</v>
          </cell>
          <cell r="I35">
            <v>5.51</v>
          </cell>
          <cell r="J35" t="e">
            <v>#N/A</v>
          </cell>
          <cell r="K35">
            <v>6.25</v>
          </cell>
        </row>
        <row r="36">
          <cell r="A36" t="str">
            <v>水道事業会計</v>
          </cell>
          <cell r="B36" t="e">
            <v>#N/A</v>
          </cell>
          <cell r="C36">
            <v>15.61</v>
          </cell>
          <cell r="D36" t="e">
            <v>#N/A</v>
          </cell>
          <cell r="E36">
            <v>16.34</v>
          </cell>
          <cell r="F36" t="e">
            <v>#N/A</v>
          </cell>
          <cell r="G36">
            <v>16.559999999999999</v>
          </cell>
          <cell r="H36" t="e">
            <v>#N/A</v>
          </cell>
          <cell r="I36">
            <v>17.34</v>
          </cell>
          <cell r="J36" t="e">
            <v>#N/A</v>
          </cell>
          <cell r="K36">
            <v>17.760000000000002</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7579</v>
          </cell>
          <cell r="G42">
            <v>7452</v>
          </cell>
          <cell r="J42">
            <v>7712</v>
          </cell>
          <cell r="M42">
            <v>7760</v>
          </cell>
          <cell r="P42">
            <v>7758</v>
          </cell>
        </row>
        <row r="43">
          <cell r="A43" t="str">
            <v>一時借入金の利子</v>
          </cell>
          <cell r="B43">
            <v>4</v>
          </cell>
          <cell r="E43">
            <v>4</v>
          </cell>
          <cell r="H43">
            <v>2</v>
          </cell>
          <cell r="K43">
            <v>0</v>
          </cell>
          <cell r="N43">
            <v>0</v>
          </cell>
        </row>
        <row r="44">
          <cell r="A44" t="str">
            <v>債務負担行為に基づく支出額</v>
          </cell>
          <cell r="B44">
            <v>295</v>
          </cell>
          <cell r="E44">
            <v>295</v>
          </cell>
          <cell r="H44">
            <v>295</v>
          </cell>
          <cell r="K44">
            <v>263</v>
          </cell>
          <cell r="N44">
            <v>238</v>
          </cell>
        </row>
        <row r="45">
          <cell r="A45" t="str">
            <v>組合等が起こした地方債の元利償還金に対する負担金等</v>
          </cell>
          <cell r="B45">
            <v>1096</v>
          </cell>
          <cell r="E45">
            <v>1013</v>
          </cell>
          <cell r="H45">
            <v>883</v>
          </cell>
          <cell r="K45">
            <v>850</v>
          </cell>
          <cell r="N45">
            <v>697</v>
          </cell>
        </row>
        <row r="46">
          <cell r="A46" t="str">
            <v>公営企業債の元利償還金に対する繰入金</v>
          </cell>
          <cell r="B46">
            <v>820</v>
          </cell>
          <cell r="E46">
            <v>793</v>
          </cell>
          <cell r="H46">
            <v>739</v>
          </cell>
          <cell r="K46">
            <v>730</v>
          </cell>
          <cell r="N46">
            <v>651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13162</v>
          </cell>
          <cell r="E49">
            <v>12881</v>
          </cell>
          <cell r="H49">
            <v>12814</v>
          </cell>
          <cell r="K49">
            <v>12636</v>
          </cell>
          <cell r="N49">
            <v>12062</v>
          </cell>
        </row>
        <row r="50">
          <cell r="A50" t="str">
            <v>実質公債費比率の分子</v>
          </cell>
          <cell r="B50" t="e">
            <v>#N/A</v>
          </cell>
          <cell r="C50">
            <v>7798</v>
          </cell>
          <cell r="D50" t="e">
            <v>#N/A</v>
          </cell>
          <cell r="E50" t="e">
            <v>#N/A</v>
          </cell>
          <cell r="F50">
            <v>7534</v>
          </cell>
          <cell r="G50" t="e">
            <v>#N/A</v>
          </cell>
          <cell r="H50" t="e">
            <v>#N/A</v>
          </cell>
          <cell r="I50">
            <v>7021</v>
          </cell>
          <cell r="J50" t="e">
            <v>#N/A</v>
          </cell>
          <cell r="K50" t="e">
            <v>#N/A</v>
          </cell>
          <cell r="L50">
            <v>6719</v>
          </cell>
          <cell r="M50" t="e">
            <v>#N/A</v>
          </cell>
          <cell r="N50" t="e">
            <v>#N/A</v>
          </cell>
          <cell r="O50">
            <v>5890</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75783</v>
          </cell>
          <cell r="G56">
            <v>77480</v>
          </cell>
          <cell r="J56">
            <v>77871</v>
          </cell>
          <cell r="M56">
            <v>78441</v>
          </cell>
          <cell r="P56">
            <v>79149</v>
          </cell>
        </row>
        <row r="57">
          <cell r="A57" t="str">
            <v>充当可能特定歳入</v>
          </cell>
          <cell r="D57">
            <v>20333</v>
          </cell>
          <cell r="G57">
            <v>20748</v>
          </cell>
          <cell r="J57">
            <v>20383</v>
          </cell>
          <cell r="M57">
            <v>19998</v>
          </cell>
          <cell r="P57">
            <v>19785</v>
          </cell>
        </row>
        <row r="58">
          <cell r="A58" t="str">
            <v>充当可能基金</v>
          </cell>
          <cell r="D58">
            <v>21073</v>
          </cell>
          <cell r="G58">
            <v>21941</v>
          </cell>
          <cell r="J58">
            <v>19690</v>
          </cell>
          <cell r="M58">
            <v>18158</v>
          </cell>
          <cell r="P58">
            <v>21021</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7</v>
          </cell>
          <cell r="E61">
            <v>10</v>
          </cell>
          <cell r="H61">
            <v>6</v>
          </cell>
          <cell r="K61">
            <v>3</v>
          </cell>
          <cell r="N61">
            <v>3</v>
          </cell>
        </row>
        <row r="62">
          <cell r="A62" t="str">
            <v>退職手当負担見込額</v>
          </cell>
          <cell r="B62">
            <v>16376</v>
          </cell>
          <cell r="E62">
            <v>15893</v>
          </cell>
          <cell r="H62">
            <v>15315</v>
          </cell>
          <cell r="K62">
            <v>15080</v>
          </cell>
          <cell r="N62">
            <v>14853</v>
          </cell>
        </row>
        <row r="63">
          <cell r="A63" t="str">
            <v>組合等負担等見込額</v>
          </cell>
          <cell r="B63">
            <v>7503</v>
          </cell>
          <cell r="E63">
            <v>6565</v>
          </cell>
          <cell r="H63">
            <v>6192</v>
          </cell>
          <cell r="K63">
            <v>5371</v>
          </cell>
          <cell r="N63">
            <v>4815</v>
          </cell>
        </row>
        <row r="64">
          <cell r="A64" t="str">
            <v>公営企業債等繰入見込額</v>
          </cell>
          <cell r="B64">
            <v>8362</v>
          </cell>
          <cell r="E64">
            <v>7999</v>
          </cell>
          <cell r="H64">
            <v>7653</v>
          </cell>
          <cell r="K64">
            <v>7462</v>
          </cell>
          <cell r="N64">
            <v>7242</v>
          </cell>
        </row>
        <row r="65">
          <cell r="A65" t="str">
            <v>債務負担行為に基づく支出予定額</v>
          </cell>
          <cell r="B65">
            <v>1710</v>
          </cell>
          <cell r="E65">
            <v>1454</v>
          </cell>
          <cell r="H65">
            <v>1129</v>
          </cell>
          <cell r="K65">
            <v>890</v>
          </cell>
          <cell r="N65">
            <v>669</v>
          </cell>
        </row>
        <row r="66">
          <cell r="A66" t="str">
            <v>一般会計等に係る地方債の現在高</v>
          </cell>
          <cell r="B66">
            <v>139297</v>
          </cell>
          <cell r="E66">
            <v>137854</v>
          </cell>
          <cell r="H66">
            <v>135733</v>
          </cell>
          <cell r="K66">
            <v>134136</v>
          </cell>
          <cell r="N66">
            <v>133436</v>
          </cell>
        </row>
        <row r="67">
          <cell r="A67" t="str">
            <v>将来負担比率の分子</v>
          </cell>
          <cell r="B67" t="e">
            <v>#N/A</v>
          </cell>
          <cell r="C67">
            <v>56066</v>
          </cell>
          <cell r="D67" t="e">
            <v>#N/A</v>
          </cell>
          <cell r="E67" t="e">
            <v>#N/A</v>
          </cell>
          <cell r="F67">
            <v>49606</v>
          </cell>
          <cell r="G67" t="e">
            <v>#N/A</v>
          </cell>
          <cell r="H67" t="e">
            <v>#N/A</v>
          </cell>
          <cell r="I67">
            <v>48085</v>
          </cell>
          <cell r="J67" t="e">
            <v>#N/A</v>
          </cell>
          <cell r="K67" t="e">
            <v>#N/A</v>
          </cell>
          <cell r="L67">
            <v>46343</v>
          </cell>
          <cell r="M67" t="e">
            <v>#N/A</v>
          </cell>
          <cell r="N67" t="e">
            <v>#N/A</v>
          </cell>
          <cell r="O67">
            <v>41064</v>
          </cell>
          <cell r="P67" t="e">
            <v>#N/A</v>
          </cell>
        </row>
        <row r="71">
          <cell r="B71" t="str">
            <v>H29</v>
          </cell>
          <cell r="C71" t="str">
            <v>H30</v>
          </cell>
          <cell r="D71" t="str">
            <v>R01</v>
          </cell>
        </row>
        <row r="72">
          <cell r="A72" t="str">
            <v>財政調整基金</v>
          </cell>
          <cell r="B72">
            <v>6334</v>
          </cell>
          <cell r="C72">
            <v>5419</v>
          </cell>
          <cell r="D72">
            <v>5331</v>
          </cell>
        </row>
        <row r="73">
          <cell r="A73" t="str">
            <v>減債基金</v>
          </cell>
          <cell r="B73">
            <v>3650</v>
          </cell>
          <cell r="C73">
            <v>3451</v>
          </cell>
          <cell r="D73">
            <v>5321</v>
          </cell>
        </row>
        <row r="74">
          <cell r="A74" t="str">
            <v>その他特定目的基金</v>
          </cell>
          <cell r="B74">
            <v>8803</v>
          </cell>
          <cell r="C74">
            <v>8132</v>
          </cell>
          <cell r="D74">
            <v>8628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1F36A-F79B-4D20-9943-69B0622A33ED}">
  <sheetPr>
    <pageSetUpPr fitToPage="1"/>
  </sheetPr>
  <dimension ref="A1:DO56"/>
  <sheetViews>
    <sheetView showGridLines="0" tabSelected="1" workbookViewId="0"/>
  </sheetViews>
  <sheetFormatPr defaultColWidth="0" defaultRowHeight="11.25" zeroHeight="1" x14ac:dyDescent="0.15"/>
  <cols>
    <col min="1" max="11" width="2.125" style="64" customWidth="1"/>
    <col min="12" max="12" width="2.25" style="64" customWidth="1"/>
    <col min="13" max="17" width="2.375" style="64" customWidth="1"/>
    <col min="18" max="119" width="2.125" style="64" customWidth="1"/>
    <col min="120" max="16384" width="0" style="64" hidden="1"/>
  </cols>
  <sheetData>
    <row r="1" spans="1:119" ht="33" customHeight="1" x14ac:dyDescent="0.15">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B2" s="67" t="s">
        <v>20</v>
      </c>
      <c r="C2" s="67"/>
      <c r="D2" s="68"/>
    </row>
    <row r="3" spans="1:119" ht="18.75" customHeight="1" thickBot="1" x14ac:dyDescent="0.2">
      <c r="A3" s="66"/>
      <c r="B3" s="69" t="s">
        <v>21</v>
      </c>
      <c r="C3" s="70"/>
      <c r="D3" s="70"/>
      <c r="E3" s="71"/>
      <c r="F3" s="71"/>
      <c r="G3" s="71"/>
      <c r="H3" s="71"/>
      <c r="I3" s="71"/>
      <c r="J3" s="71"/>
      <c r="K3" s="71"/>
      <c r="L3" s="71" t="s">
        <v>22</v>
      </c>
      <c r="M3" s="71"/>
      <c r="N3" s="71"/>
      <c r="O3" s="71"/>
      <c r="P3" s="71"/>
      <c r="Q3" s="71"/>
      <c r="R3" s="72"/>
      <c r="S3" s="72"/>
      <c r="T3" s="72"/>
      <c r="U3" s="72"/>
      <c r="V3" s="73"/>
      <c r="W3" s="74" t="s">
        <v>23</v>
      </c>
      <c r="X3" s="75"/>
      <c r="Y3" s="75"/>
      <c r="Z3" s="75"/>
      <c r="AA3" s="75"/>
      <c r="AB3" s="70"/>
      <c r="AC3" s="72" t="s">
        <v>24</v>
      </c>
      <c r="AD3" s="75"/>
      <c r="AE3" s="75"/>
      <c r="AF3" s="75"/>
      <c r="AG3" s="75"/>
      <c r="AH3" s="75"/>
      <c r="AI3" s="75"/>
      <c r="AJ3" s="75"/>
      <c r="AK3" s="75"/>
      <c r="AL3" s="76"/>
      <c r="AM3" s="74" t="s">
        <v>25</v>
      </c>
      <c r="AN3" s="75"/>
      <c r="AO3" s="75"/>
      <c r="AP3" s="75"/>
      <c r="AQ3" s="75"/>
      <c r="AR3" s="75"/>
      <c r="AS3" s="75"/>
      <c r="AT3" s="75"/>
      <c r="AU3" s="75"/>
      <c r="AV3" s="75"/>
      <c r="AW3" s="75"/>
      <c r="AX3" s="76"/>
      <c r="AY3" s="77" t="s">
        <v>26</v>
      </c>
      <c r="AZ3" s="78"/>
      <c r="BA3" s="78"/>
      <c r="BB3" s="78"/>
      <c r="BC3" s="78"/>
      <c r="BD3" s="78"/>
      <c r="BE3" s="78"/>
      <c r="BF3" s="78"/>
      <c r="BG3" s="78"/>
      <c r="BH3" s="78"/>
      <c r="BI3" s="78"/>
      <c r="BJ3" s="78"/>
      <c r="BK3" s="78"/>
      <c r="BL3" s="78"/>
      <c r="BM3" s="79"/>
      <c r="BN3" s="74" t="s">
        <v>27</v>
      </c>
      <c r="BO3" s="75"/>
      <c r="BP3" s="75"/>
      <c r="BQ3" s="75"/>
      <c r="BR3" s="75"/>
      <c r="BS3" s="75"/>
      <c r="BT3" s="75"/>
      <c r="BU3" s="76"/>
      <c r="BV3" s="74" t="s">
        <v>28</v>
      </c>
      <c r="BW3" s="75"/>
      <c r="BX3" s="75"/>
      <c r="BY3" s="75"/>
      <c r="BZ3" s="75"/>
      <c r="CA3" s="75"/>
      <c r="CB3" s="75"/>
      <c r="CC3" s="76"/>
      <c r="CD3" s="77" t="s">
        <v>26</v>
      </c>
      <c r="CE3" s="78"/>
      <c r="CF3" s="78"/>
      <c r="CG3" s="78"/>
      <c r="CH3" s="78"/>
      <c r="CI3" s="78"/>
      <c r="CJ3" s="78"/>
      <c r="CK3" s="78"/>
      <c r="CL3" s="78"/>
      <c r="CM3" s="78"/>
      <c r="CN3" s="78"/>
      <c r="CO3" s="78"/>
      <c r="CP3" s="78"/>
      <c r="CQ3" s="78"/>
      <c r="CR3" s="78"/>
      <c r="CS3" s="79"/>
      <c r="CT3" s="74" t="s">
        <v>29</v>
      </c>
      <c r="CU3" s="75"/>
      <c r="CV3" s="75"/>
      <c r="CW3" s="75"/>
      <c r="CX3" s="75"/>
      <c r="CY3" s="75"/>
      <c r="CZ3" s="75"/>
      <c r="DA3" s="76"/>
      <c r="DB3" s="74" t="s">
        <v>30</v>
      </c>
      <c r="DC3" s="75"/>
      <c r="DD3" s="75"/>
      <c r="DE3" s="75"/>
      <c r="DF3" s="75"/>
      <c r="DG3" s="75"/>
      <c r="DH3" s="75"/>
      <c r="DI3" s="76"/>
    </row>
    <row r="4" spans="1:119" ht="18.75" customHeight="1" x14ac:dyDescent="0.15">
      <c r="A4" s="66"/>
      <c r="B4" s="80"/>
      <c r="C4" s="81"/>
      <c r="D4" s="81"/>
      <c r="E4" s="82"/>
      <c r="F4" s="82"/>
      <c r="G4" s="82"/>
      <c r="H4" s="82"/>
      <c r="I4" s="82"/>
      <c r="J4" s="82"/>
      <c r="K4" s="82"/>
      <c r="L4" s="82"/>
      <c r="M4" s="82"/>
      <c r="N4" s="82"/>
      <c r="O4" s="82"/>
      <c r="P4" s="82"/>
      <c r="Q4" s="82"/>
      <c r="R4" s="83"/>
      <c r="S4" s="83"/>
      <c r="T4" s="83"/>
      <c r="U4" s="83"/>
      <c r="V4" s="84"/>
      <c r="W4" s="85"/>
      <c r="X4" s="86"/>
      <c r="Y4" s="86"/>
      <c r="Z4" s="86"/>
      <c r="AA4" s="86"/>
      <c r="AB4" s="81"/>
      <c r="AC4" s="83"/>
      <c r="AD4" s="86"/>
      <c r="AE4" s="86"/>
      <c r="AF4" s="86"/>
      <c r="AG4" s="86"/>
      <c r="AH4" s="86"/>
      <c r="AI4" s="86"/>
      <c r="AJ4" s="86"/>
      <c r="AK4" s="86"/>
      <c r="AL4" s="87"/>
      <c r="AM4" s="88"/>
      <c r="AN4" s="89"/>
      <c r="AO4" s="89"/>
      <c r="AP4" s="89"/>
      <c r="AQ4" s="89"/>
      <c r="AR4" s="89"/>
      <c r="AS4" s="89"/>
      <c r="AT4" s="89"/>
      <c r="AU4" s="89"/>
      <c r="AV4" s="89"/>
      <c r="AW4" s="89"/>
      <c r="AX4" s="90"/>
      <c r="AY4" s="91" t="s">
        <v>31</v>
      </c>
      <c r="AZ4" s="92"/>
      <c r="BA4" s="92"/>
      <c r="BB4" s="92"/>
      <c r="BC4" s="92"/>
      <c r="BD4" s="92"/>
      <c r="BE4" s="92"/>
      <c r="BF4" s="92"/>
      <c r="BG4" s="92"/>
      <c r="BH4" s="92"/>
      <c r="BI4" s="92"/>
      <c r="BJ4" s="92"/>
      <c r="BK4" s="92"/>
      <c r="BL4" s="92"/>
      <c r="BM4" s="93"/>
      <c r="BN4" s="94">
        <v>158460871</v>
      </c>
      <c r="BO4" s="95"/>
      <c r="BP4" s="95"/>
      <c r="BQ4" s="95"/>
      <c r="BR4" s="95"/>
      <c r="BS4" s="95"/>
      <c r="BT4" s="95"/>
      <c r="BU4" s="96"/>
      <c r="BV4" s="94">
        <v>149078843</v>
      </c>
      <c r="BW4" s="95"/>
      <c r="BX4" s="95"/>
      <c r="BY4" s="95"/>
      <c r="BZ4" s="95"/>
      <c r="CA4" s="95"/>
      <c r="CB4" s="95"/>
      <c r="CC4" s="96"/>
      <c r="CD4" s="97" t="s">
        <v>32</v>
      </c>
      <c r="CE4" s="98"/>
      <c r="CF4" s="98"/>
      <c r="CG4" s="98"/>
      <c r="CH4" s="98"/>
      <c r="CI4" s="98"/>
      <c r="CJ4" s="98"/>
      <c r="CK4" s="98"/>
      <c r="CL4" s="98"/>
      <c r="CM4" s="98"/>
      <c r="CN4" s="98"/>
      <c r="CO4" s="98"/>
      <c r="CP4" s="98"/>
      <c r="CQ4" s="98"/>
      <c r="CR4" s="98"/>
      <c r="CS4" s="99"/>
      <c r="CT4" s="100">
        <v>5.3</v>
      </c>
      <c r="CU4" s="101"/>
      <c r="CV4" s="101"/>
      <c r="CW4" s="101"/>
      <c r="CX4" s="101"/>
      <c r="CY4" s="101"/>
      <c r="CZ4" s="101"/>
      <c r="DA4" s="102"/>
      <c r="DB4" s="100">
        <v>6.5</v>
      </c>
      <c r="DC4" s="101"/>
      <c r="DD4" s="101"/>
      <c r="DE4" s="101"/>
      <c r="DF4" s="101"/>
      <c r="DG4" s="101"/>
      <c r="DH4" s="101"/>
      <c r="DI4" s="102"/>
    </row>
    <row r="5" spans="1:119" ht="18.75" customHeight="1" x14ac:dyDescent="0.15">
      <c r="A5" s="66"/>
      <c r="B5" s="103"/>
      <c r="C5" s="104"/>
      <c r="D5" s="104"/>
      <c r="E5" s="105"/>
      <c r="F5" s="105"/>
      <c r="G5" s="105"/>
      <c r="H5" s="105"/>
      <c r="I5" s="105"/>
      <c r="J5" s="105"/>
      <c r="K5" s="105"/>
      <c r="L5" s="105"/>
      <c r="M5" s="105"/>
      <c r="N5" s="105"/>
      <c r="O5" s="105"/>
      <c r="P5" s="105"/>
      <c r="Q5" s="105"/>
      <c r="R5" s="106"/>
      <c r="S5" s="106"/>
      <c r="T5" s="106"/>
      <c r="U5" s="106"/>
      <c r="V5" s="107"/>
      <c r="W5" s="88"/>
      <c r="X5" s="89"/>
      <c r="Y5" s="89"/>
      <c r="Z5" s="89"/>
      <c r="AA5" s="89"/>
      <c r="AB5" s="104"/>
      <c r="AC5" s="106"/>
      <c r="AD5" s="89"/>
      <c r="AE5" s="89"/>
      <c r="AF5" s="89"/>
      <c r="AG5" s="89"/>
      <c r="AH5" s="89"/>
      <c r="AI5" s="89"/>
      <c r="AJ5" s="89"/>
      <c r="AK5" s="89"/>
      <c r="AL5" s="90"/>
      <c r="AM5" s="108" t="s">
        <v>33</v>
      </c>
      <c r="AN5" s="109"/>
      <c r="AO5" s="109"/>
      <c r="AP5" s="109"/>
      <c r="AQ5" s="109"/>
      <c r="AR5" s="109"/>
      <c r="AS5" s="109"/>
      <c r="AT5" s="110"/>
      <c r="AU5" s="111" t="s">
        <v>34</v>
      </c>
      <c r="AV5" s="112"/>
      <c r="AW5" s="112"/>
      <c r="AX5" s="112"/>
      <c r="AY5" s="113" t="s">
        <v>35</v>
      </c>
      <c r="AZ5" s="114"/>
      <c r="BA5" s="114"/>
      <c r="BB5" s="114"/>
      <c r="BC5" s="114"/>
      <c r="BD5" s="114"/>
      <c r="BE5" s="114"/>
      <c r="BF5" s="114"/>
      <c r="BG5" s="114"/>
      <c r="BH5" s="114"/>
      <c r="BI5" s="114"/>
      <c r="BJ5" s="114"/>
      <c r="BK5" s="114"/>
      <c r="BL5" s="114"/>
      <c r="BM5" s="115"/>
      <c r="BN5" s="116">
        <v>152200503</v>
      </c>
      <c r="BO5" s="117"/>
      <c r="BP5" s="117"/>
      <c r="BQ5" s="117"/>
      <c r="BR5" s="117"/>
      <c r="BS5" s="117"/>
      <c r="BT5" s="117"/>
      <c r="BU5" s="118"/>
      <c r="BV5" s="116">
        <v>143080974</v>
      </c>
      <c r="BW5" s="117"/>
      <c r="BX5" s="117"/>
      <c r="BY5" s="117"/>
      <c r="BZ5" s="117"/>
      <c r="CA5" s="117"/>
      <c r="CB5" s="117"/>
      <c r="CC5" s="118"/>
      <c r="CD5" s="119" t="s">
        <v>36</v>
      </c>
      <c r="CE5" s="120"/>
      <c r="CF5" s="120"/>
      <c r="CG5" s="120"/>
      <c r="CH5" s="120"/>
      <c r="CI5" s="120"/>
      <c r="CJ5" s="120"/>
      <c r="CK5" s="120"/>
      <c r="CL5" s="120"/>
      <c r="CM5" s="120"/>
      <c r="CN5" s="120"/>
      <c r="CO5" s="120"/>
      <c r="CP5" s="120"/>
      <c r="CQ5" s="120"/>
      <c r="CR5" s="120"/>
      <c r="CS5" s="121"/>
      <c r="CT5" s="122">
        <v>91</v>
      </c>
      <c r="CU5" s="123"/>
      <c r="CV5" s="123"/>
      <c r="CW5" s="123"/>
      <c r="CX5" s="123"/>
      <c r="CY5" s="123"/>
      <c r="CZ5" s="123"/>
      <c r="DA5" s="124"/>
      <c r="DB5" s="122">
        <v>92.5</v>
      </c>
      <c r="DC5" s="123"/>
      <c r="DD5" s="123"/>
      <c r="DE5" s="123"/>
      <c r="DF5" s="123"/>
      <c r="DG5" s="123"/>
      <c r="DH5" s="123"/>
      <c r="DI5" s="124"/>
    </row>
    <row r="6" spans="1:119" ht="18.75" customHeight="1" x14ac:dyDescent="0.15">
      <c r="A6" s="66"/>
      <c r="B6" s="125" t="s">
        <v>37</v>
      </c>
      <c r="C6" s="126"/>
      <c r="D6" s="126"/>
      <c r="E6" s="127"/>
      <c r="F6" s="127"/>
      <c r="G6" s="127"/>
      <c r="H6" s="127"/>
      <c r="I6" s="127"/>
      <c r="J6" s="127"/>
      <c r="K6" s="127"/>
      <c r="L6" s="127" t="s">
        <v>38</v>
      </c>
      <c r="M6" s="127"/>
      <c r="N6" s="127"/>
      <c r="O6" s="127"/>
      <c r="P6" s="127"/>
      <c r="Q6" s="127"/>
      <c r="R6" s="128"/>
      <c r="S6" s="128"/>
      <c r="T6" s="128"/>
      <c r="U6" s="128"/>
      <c r="V6" s="129"/>
      <c r="W6" s="130" t="s">
        <v>39</v>
      </c>
      <c r="X6" s="131"/>
      <c r="Y6" s="131"/>
      <c r="Z6" s="131"/>
      <c r="AA6" s="131"/>
      <c r="AB6" s="126"/>
      <c r="AC6" s="132" t="s">
        <v>40</v>
      </c>
      <c r="AD6" s="133"/>
      <c r="AE6" s="133"/>
      <c r="AF6" s="133"/>
      <c r="AG6" s="133"/>
      <c r="AH6" s="133"/>
      <c r="AI6" s="133"/>
      <c r="AJ6" s="133"/>
      <c r="AK6" s="133"/>
      <c r="AL6" s="134"/>
      <c r="AM6" s="108" t="s">
        <v>41</v>
      </c>
      <c r="AN6" s="109"/>
      <c r="AO6" s="109"/>
      <c r="AP6" s="109"/>
      <c r="AQ6" s="109"/>
      <c r="AR6" s="109"/>
      <c r="AS6" s="109"/>
      <c r="AT6" s="110"/>
      <c r="AU6" s="111" t="s">
        <v>34</v>
      </c>
      <c r="AV6" s="112"/>
      <c r="AW6" s="112"/>
      <c r="AX6" s="112"/>
      <c r="AY6" s="113" t="s">
        <v>42</v>
      </c>
      <c r="AZ6" s="114"/>
      <c r="BA6" s="114"/>
      <c r="BB6" s="114"/>
      <c r="BC6" s="114"/>
      <c r="BD6" s="114"/>
      <c r="BE6" s="114"/>
      <c r="BF6" s="114"/>
      <c r="BG6" s="114"/>
      <c r="BH6" s="114"/>
      <c r="BI6" s="114"/>
      <c r="BJ6" s="114"/>
      <c r="BK6" s="114"/>
      <c r="BL6" s="114"/>
      <c r="BM6" s="115"/>
      <c r="BN6" s="116">
        <v>6260368</v>
      </c>
      <c r="BO6" s="117"/>
      <c r="BP6" s="117"/>
      <c r="BQ6" s="117"/>
      <c r="BR6" s="117"/>
      <c r="BS6" s="117"/>
      <c r="BT6" s="117"/>
      <c r="BU6" s="118"/>
      <c r="BV6" s="116">
        <v>5997869</v>
      </c>
      <c r="BW6" s="117"/>
      <c r="BX6" s="117"/>
      <c r="BY6" s="117"/>
      <c r="BZ6" s="117"/>
      <c r="CA6" s="117"/>
      <c r="CB6" s="117"/>
      <c r="CC6" s="118"/>
      <c r="CD6" s="119" t="s">
        <v>43</v>
      </c>
      <c r="CE6" s="120"/>
      <c r="CF6" s="120"/>
      <c r="CG6" s="120"/>
      <c r="CH6" s="120"/>
      <c r="CI6" s="120"/>
      <c r="CJ6" s="120"/>
      <c r="CK6" s="120"/>
      <c r="CL6" s="120"/>
      <c r="CM6" s="120"/>
      <c r="CN6" s="120"/>
      <c r="CO6" s="120"/>
      <c r="CP6" s="120"/>
      <c r="CQ6" s="120"/>
      <c r="CR6" s="120"/>
      <c r="CS6" s="121"/>
      <c r="CT6" s="135">
        <v>97</v>
      </c>
      <c r="CU6" s="136"/>
      <c r="CV6" s="136"/>
      <c r="CW6" s="136"/>
      <c r="CX6" s="136"/>
      <c r="CY6" s="136"/>
      <c r="CZ6" s="136"/>
      <c r="DA6" s="137"/>
      <c r="DB6" s="135">
        <v>98.7</v>
      </c>
      <c r="DC6" s="136"/>
      <c r="DD6" s="136"/>
      <c r="DE6" s="136"/>
      <c r="DF6" s="136"/>
      <c r="DG6" s="136"/>
      <c r="DH6" s="136"/>
      <c r="DI6" s="137"/>
    </row>
    <row r="7" spans="1:119" ht="18.75" customHeight="1" x14ac:dyDescent="0.15">
      <c r="A7" s="66"/>
      <c r="B7" s="80"/>
      <c r="C7" s="81"/>
      <c r="D7" s="81"/>
      <c r="E7" s="82"/>
      <c r="F7" s="82"/>
      <c r="G7" s="82"/>
      <c r="H7" s="82"/>
      <c r="I7" s="82"/>
      <c r="J7" s="82"/>
      <c r="K7" s="82"/>
      <c r="L7" s="82"/>
      <c r="M7" s="82"/>
      <c r="N7" s="82"/>
      <c r="O7" s="82"/>
      <c r="P7" s="82"/>
      <c r="Q7" s="82"/>
      <c r="R7" s="83"/>
      <c r="S7" s="83"/>
      <c r="T7" s="83"/>
      <c r="U7" s="83"/>
      <c r="V7" s="84"/>
      <c r="W7" s="85"/>
      <c r="X7" s="86"/>
      <c r="Y7" s="86"/>
      <c r="Z7" s="86"/>
      <c r="AA7" s="86"/>
      <c r="AB7" s="81"/>
      <c r="AC7" s="138"/>
      <c r="AD7" s="139"/>
      <c r="AE7" s="139"/>
      <c r="AF7" s="139"/>
      <c r="AG7" s="139"/>
      <c r="AH7" s="139"/>
      <c r="AI7" s="139"/>
      <c r="AJ7" s="139"/>
      <c r="AK7" s="139"/>
      <c r="AL7" s="140"/>
      <c r="AM7" s="108" t="s">
        <v>44</v>
      </c>
      <c r="AN7" s="109"/>
      <c r="AO7" s="109"/>
      <c r="AP7" s="109"/>
      <c r="AQ7" s="109"/>
      <c r="AR7" s="109"/>
      <c r="AS7" s="109"/>
      <c r="AT7" s="110"/>
      <c r="AU7" s="111" t="s">
        <v>34</v>
      </c>
      <c r="AV7" s="112"/>
      <c r="AW7" s="112"/>
      <c r="AX7" s="112"/>
      <c r="AY7" s="113" t="s">
        <v>45</v>
      </c>
      <c r="AZ7" s="114"/>
      <c r="BA7" s="114"/>
      <c r="BB7" s="114"/>
      <c r="BC7" s="114"/>
      <c r="BD7" s="114"/>
      <c r="BE7" s="114"/>
      <c r="BF7" s="114"/>
      <c r="BG7" s="114"/>
      <c r="BH7" s="114"/>
      <c r="BI7" s="114"/>
      <c r="BJ7" s="114"/>
      <c r="BK7" s="114"/>
      <c r="BL7" s="114"/>
      <c r="BM7" s="115"/>
      <c r="BN7" s="116">
        <v>2544992</v>
      </c>
      <c r="BO7" s="117"/>
      <c r="BP7" s="117"/>
      <c r="BQ7" s="117"/>
      <c r="BR7" s="117"/>
      <c r="BS7" s="117"/>
      <c r="BT7" s="117"/>
      <c r="BU7" s="118"/>
      <c r="BV7" s="116">
        <v>1533317</v>
      </c>
      <c r="BW7" s="117"/>
      <c r="BX7" s="117"/>
      <c r="BY7" s="117"/>
      <c r="BZ7" s="117"/>
      <c r="CA7" s="117"/>
      <c r="CB7" s="117"/>
      <c r="CC7" s="118"/>
      <c r="CD7" s="119" t="s">
        <v>46</v>
      </c>
      <c r="CE7" s="120"/>
      <c r="CF7" s="120"/>
      <c r="CG7" s="120"/>
      <c r="CH7" s="120"/>
      <c r="CI7" s="120"/>
      <c r="CJ7" s="120"/>
      <c r="CK7" s="120"/>
      <c r="CL7" s="120"/>
      <c r="CM7" s="120"/>
      <c r="CN7" s="120"/>
      <c r="CO7" s="120"/>
      <c r="CP7" s="120"/>
      <c r="CQ7" s="120"/>
      <c r="CR7" s="120"/>
      <c r="CS7" s="121"/>
      <c r="CT7" s="116">
        <v>69564119</v>
      </c>
      <c r="CU7" s="117"/>
      <c r="CV7" s="117"/>
      <c r="CW7" s="117"/>
      <c r="CX7" s="117"/>
      <c r="CY7" s="117"/>
      <c r="CZ7" s="117"/>
      <c r="DA7" s="118"/>
      <c r="DB7" s="116">
        <v>68779285</v>
      </c>
      <c r="DC7" s="117"/>
      <c r="DD7" s="117"/>
      <c r="DE7" s="117"/>
      <c r="DF7" s="117"/>
      <c r="DG7" s="117"/>
      <c r="DH7" s="117"/>
      <c r="DI7" s="118"/>
    </row>
    <row r="8" spans="1:119" ht="18.75" customHeight="1" thickBot="1" x14ac:dyDescent="0.2">
      <c r="A8" s="66"/>
      <c r="B8" s="141"/>
      <c r="C8" s="142"/>
      <c r="D8" s="142"/>
      <c r="E8" s="143"/>
      <c r="F8" s="143"/>
      <c r="G8" s="143"/>
      <c r="H8" s="143"/>
      <c r="I8" s="143"/>
      <c r="J8" s="143"/>
      <c r="K8" s="143"/>
      <c r="L8" s="143"/>
      <c r="M8" s="143"/>
      <c r="N8" s="143"/>
      <c r="O8" s="143"/>
      <c r="P8" s="143"/>
      <c r="Q8" s="143"/>
      <c r="R8" s="144"/>
      <c r="S8" s="144"/>
      <c r="T8" s="144"/>
      <c r="U8" s="144"/>
      <c r="V8" s="145"/>
      <c r="W8" s="146"/>
      <c r="X8" s="147"/>
      <c r="Y8" s="147"/>
      <c r="Z8" s="147"/>
      <c r="AA8" s="147"/>
      <c r="AB8" s="142"/>
      <c r="AC8" s="148"/>
      <c r="AD8" s="149"/>
      <c r="AE8" s="149"/>
      <c r="AF8" s="149"/>
      <c r="AG8" s="149"/>
      <c r="AH8" s="149"/>
      <c r="AI8" s="149"/>
      <c r="AJ8" s="149"/>
      <c r="AK8" s="149"/>
      <c r="AL8" s="150"/>
      <c r="AM8" s="108" t="s">
        <v>47</v>
      </c>
      <c r="AN8" s="109"/>
      <c r="AO8" s="109"/>
      <c r="AP8" s="109"/>
      <c r="AQ8" s="109"/>
      <c r="AR8" s="109"/>
      <c r="AS8" s="109"/>
      <c r="AT8" s="110"/>
      <c r="AU8" s="111" t="s">
        <v>34</v>
      </c>
      <c r="AV8" s="112"/>
      <c r="AW8" s="112"/>
      <c r="AX8" s="112"/>
      <c r="AY8" s="113" t="s">
        <v>48</v>
      </c>
      <c r="AZ8" s="114"/>
      <c r="BA8" s="114"/>
      <c r="BB8" s="114"/>
      <c r="BC8" s="114"/>
      <c r="BD8" s="114"/>
      <c r="BE8" s="114"/>
      <c r="BF8" s="114"/>
      <c r="BG8" s="114"/>
      <c r="BH8" s="114"/>
      <c r="BI8" s="114"/>
      <c r="BJ8" s="114"/>
      <c r="BK8" s="114"/>
      <c r="BL8" s="114"/>
      <c r="BM8" s="115"/>
      <c r="BN8" s="116">
        <v>3715376</v>
      </c>
      <c r="BO8" s="117"/>
      <c r="BP8" s="117"/>
      <c r="BQ8" s="117"/>
      <c r="BR8" s="117"/>
      <c r="BS8" s="117"/>
      <c r="BT8" s="117"/>
      <c r="BU8" s="118"/>
      <c r="BV8" s="116">
        <v>4464552</v>
      </c>
      <c r="BW8" s="117"/>
      <c r="BX8" s="117"/>
      <c r="BY8" s="117"/>
      <c r="BZ8" s="117"/>
      <c r="CA8" s="117"/>
      <c r="CB8" s="117"/>
      <c r="CC8" s="118"/>
      <c r="CD8" s="119" t="s">
        <v>49</v>
      </c>
      <c r="CE8" s="120"/>
      <c r="CF8" s="120"/>
      <c r="CG8" s="120"/>
      <c r="CH8" s="120"/>
      <c r="CI8" s="120"/>
      <c r="CJ8" s="120"/>
      <c r="CK8" s="120"/>
      <c r="CL8" s="120"/>
      <c r="CM8" s="120"/>
      <c r="CN8" s="120"/>
      <c r="CO8" s="120"/>
      <c r="CP8" s="120"/>
      <c r="CQ8" s="120"/>
      <c r="CR8" s="120"/>
      <c r="CS8" s="121"/>
      <c r="CT8" s="151">
        <v>0.84</v>
      </c>
      <c r="CU8" s="152"/>
      <c r="CV8" s="152"/>
      <c r="CW8" s="152"/>
      <c r="CX8" s="152"/>
      <c r="CY8" s="152"/>
      <c r="CZ8" s="152"/>
      <c r="DA8" s="153"/>
      <c r="DB8" s="151">
        <v>0.83</v>
      </c>
      <c r="DC8" s="152"/>
      <c r="DD8" s="152"/>
      <c r="DE8" s="152"/>
      <c r="DF8" s="152"/>
      <c r="DG8" s="152"/>
      <c r="DH8" s="152"/>
      <c r="DI8" s="153"/>
    </row>
    <row r="9" spans="1:119" ht="18.75" customHeight="1" thickBot="1" x14ac:dyDescent="0.2">
      <c r="A9" s="66"/>
      <c r="B9" s="77" t="s">
        <v>50</v>
      </c>
      <c r="C9" s="78"/>
      <c r="D9" s="78"/>
      <c r="E9" s="78"/>
      <c r="F9" s="78"/>
      <c r="G9" s="78"/>
      <c r="H9" s="78"/>
      <c r="I9" s="78"/>
      <c r="J9" s="78"/>
      <c r="K9" s="154"/>
      <c r="L9" s="155" t="s">
        <v>51</v>
      </c>
      <c r="M9" s="156"/>
      <c r="N9" s="156"/>
      <c r="O9" s="156"/>
      <c r="P9" s="156"/>
      <c r="Q9" s="157"/>
      <c r="R9" s="158">
        <v>319435</v>
      </c>
      <c r="S9" s="159"/>
      <c r="T9" s="159"/>
      <c r="U9" s="159"/>
      <c r="V9" s="160"/>
      <c r="W9" s="74" t="s">
        <v>52</v>
      </c>
      <c r="X9" s="75"/>
      <c r="Y9" s="75"/>
      <c r="Z9" s="75"/>
      <c r="AA9" s="75"/>
      <c r="AB9" s="75"/>
      <c r="AC9" s="75"/>
      <c r="AD9" s="75"/>
      <c r="AE9" s="75"/>
      <c r="AF9" s="75"/>
      <c r="AG9" s="75"/>
      <c r="AH9" s="75"/>
      <c r="AI9" s="75"/>
      <c r="AJ9" s="75"/>
      <c r="AK9" s="75"/>
      <c r="AL9" s="76"/>
      <c r="AM9" s="108" t="s">
        <v>53</v>
      </c>
      <c r="AN9" s="109"/>
      <c r="AO9" s="109"/>
      <c r="AP9" s="109"/>
      <c r="AQ9" s="109"/>
      <c r="AR9" s="109"/>
      <c r="AS9" s="109"/>
      <c r="AT9" s="110"/>
      <c r="AU9" s="111" t="s">
        <v>34</v>
      </c>
      <c r="AV9" s="112"/>
      <c r="AW9" s="112"/>
      <c r="AX9" s="112"/>
      <c r="AY9" s="113" t="s">
        <v>54</v>
      </c>
      <c r="AZ9" s="114"/>
      <c r="BA9" s="114"/>
      <c r="BB9" s="114"/>
      <c r="BC9" s="114"/>
      <c r="BD9" s="114"/>
      <c r="BE9" s="114"/>
      <c r="BF9" s="114"/>
      <c r="BG9" s="114"/>
      <c r="BH9" s="114"/>
      <c r="BI9" s="114"/>
      <c r="BJ9" s="114"/>
      <c r="BK9" s="114"/>
      <c r="BL9" s="114"/>
      <c r="BM9" s="115"/>
      <c r="BN9" s="116">
        <v>-749176</v>
      </c>
      <c r="BO9" s="117"/>
      <c r="BP9" s="117"/>
      <c r="BQ9" s="117"/>
      <c r="BR9" s="117"/>
      <c r="BS9" s="117"/>
      <c r="BT9" s="117"/>
      <c r="BU9" s="118"/>
      <c r="BV9" s="116">
        <v>133702</v>
      </c>
      <c r="BW9" s="117"/>
      <c r="BX9" s="117"/>
      <c r="BY9" s="117"/>
      <c r="BZ9" s="117"/>
      <c r="CA9" s="117"/>
      <c r="CB9" s="117"/>
      <c r="CC9" s="118"/>
      <c r="CD9" s="119" t="s">
        <v>55</v>
      </c>
      <c r="CE9" s="120"/>
      <c r="CF9" s="120"/>
      <c r="CG9" s="120"/>
      <c r="CH9" s="120"/>
      <c r="CI9" s="120"/>
      <c r="CJ9" s="120"/>
      <c r="CK9" s="120"/>
      <c r="CL9" s="120"/>
      <c r="CM9" s="120"/>
      <c r="CN9" s="120"/>
      <c r="CO9" s="120"/>
      <c r="CP9" s="120"/>
      <c r="CQ9" s="120"/>
      <c r="CR9" s="120"/>
      <c r="CS9" s="121"/>
      <c r="CT9" s="122">
        <v>12.3</v>
      </c>
      <c r="CU9" s="123"/>
      <c r="CV9" s="123"/>
      <c r="CW9" s="123"/>
      <c r="CX9" s="123"/>
      <c r="CY9" s="123"/>
      <c r="CZ9" s="123"/>
      <c r="DA9" s="124"/>
      <c r="DB9" s="122">
        <v>13.8</v>
      </c>
      <c r="DC9" s="123"/>
      <c r="DD9" s="123"/>
      <c r="DE9" s="123"/>
      <c r="DF9" s="123"/>
      <c r="DG9" s="123"/>
      <c r="DH9" s="123"/>
      <c r="DI9" s="124"/>
    </row>
    <row r="10" spans="1:119" ht="18.75" customHeight="1" thickBot="1" x14ac:dyDescent="0.2">
      <c r="A10" s="66"/>
      <c r="B10" s="77"/>
      <c r="C10" s="78"/>
      <c r="D10" s="78"/>
      <c r="E10" s="78"/>
      <c r="F10" s="78"/>
      <c r="G10" s="78"/>
      <c r="H10" s="78"/>
      <c r="I10" s="78"/>
      <c r="J10" s="78"/>
      <c r="K10" s="154"/>
      <c r="L10" s="161" t="s">
        <v>56</v>
      </c>
      <c r="M10" s="109"/>
      <c r="N10" s="109"/>
      <c r="O10" s="109"/>
      <c r="P10" s="109"/>
      <c r="Q10" s="110"/>
      <c r="R10" s="162">
        <v>315954</v>
      </c>
      <c r="S10" s="163"/>
      <c r="T10" s="163"/>
      <c r="U10" s="163"/>
      <c r="V10" s="164"/>
      <c r="W10" s="85"/>
      <c r="X10" s="86"/>
      <c r="Y10" s="86"/>
      <c r="Z10" s="86"/>
      <c r="AA10" s="86"/>
      <c r="AB10" s="86"/>
      <c r="AC10" s="86"/>
      <c r="AD10" s="86"/>
      <c r="AE10" s="86"/>
      <c r="AF10" s="86"/>
      <c r="AG10" s="86"/>
      <c r="AH10" s="86"/>
      <c r="AI10" s="86"/>
      <c r="AJ10" s="86"/>
      <c r="AK10" s="86"/>
      <c r="AL10" s="87"/>
      <c r="AM10" s="108" t="s">
        <v>57</v>
      </c>
      <c r="AN10" s="109"/>
      <c r="AO10" s="109"/>
      <c r="AP10" s="109"/>
      <c r="AQ10" s="109"/>
      <c r="AR10" s="109"/>
      <c r="AS10" s="109"/>
      <c r="AT10" s="110"/>
      <c r="AU10" s="111" t="s">
        <v>34</v>
      </c>
      <c r="AV10" s="112"/>
      <c r="AW10" s="112"/>
      <c r="AX10" s="112"/>
      <c r="AY10" s="113" t="s">
        <v>58</v>
      </c>
      <c r="AZ10" s="114"/>
      <c r="BA10" s="114"/>
      <c r="BB10" s="114"/>
      <c r="BC10" s="114"/>
      <c r="BD10" s="114"/>
      <c r="BE10" s="114"/>
      <c r="BF10" s="114"/>
      <c r="BG10" s="114"/>
      <c r="BH10" s="114"/>
      <c r="BI10" s="114"/>
      <c r="BJ10" s="114"/>
      <c r="BK10" s="114"/>
      <c r="BL10" s="114"/>
      <c r="BM10" s="115"/>
      <c r="BN10" s="116">
        <v>2233369</v>
      </c>
      <c r="BO10" s="117"/>
      <c r="BP10" s="117"/>
      <c r="BQ10" s="117"/>
      <c r="BR10" s="117"/>
      <c r="BS10" s="117"/>
      <c r="BT10" s="117"/>
      <c r="BU10" s="118"/>
      <c r="BV10" s="116">
        <v>2167320</v>
      </c>
      <c r="BW10" s="117"/>
      <c r="BX10" s="117"/>
      <c r="BY10" s="117"/>
      <c r="BZ10" s="117"/>
      <c r="CA10" s="117"/>
      <c r="CB10" s="117"/>
      <c r="CC10" s="118"/>
      <c r="CD10" s="165" t="s">
        <v>59</v>
      </c>
      <c r="CE10" s="166"/>
      <c r="CF10" s="166"/>
      <c r="CG10" s="166"/>
      <c r="CH10" s="166"/>
      <c r="CI10" s="166"/>
      <c r="CJ10" s="166"/>
      <c r="CK10" s="166"/>
      <c r="CL10" s="166"/>
      <c r="CM10" s="166"/>
      <c r="CN10" s="166"/>
      <c r="CO10" s="166"/>
      <c r="CP10" s="166"/>
      <c r="CQ10" s="166"/>
      <c r="CR10" s="166"/>
      <c r="CS10" s="167"/>
      <c r="CT10" s="168"/>
      <c r="CU10" s="169"/>
      <c r="CV10" s="169"/>
      <c r="CW10" s="169"/>
      <c r="CX10" s="169"/>
      <c r="CY10" s="169"/>
      <c r="CZ10" s="169"/>
      <c r="DA10" s="170"/>
      <c r="DB10" s="168"/>
      <c r="DC10" s="169"/>
      <c r="DD10" s="169"/>
      <c r="DE10" s="169"/>
      <c r="DF10" s="169"/>
      <c r="DG10" s="169"/>
      <c r="DH10" s="169"/>
      <c r="DI10" s="170"/>
    </row>
    <row r="11" spans="1:119" ht="18.75" customHeight="1" thickBot="1" x14ac:dyDescent="0.2">
      <c r="A11" s="66"/>
      <c r="B11" s="77"/>
      <c r="C11" s="78"/>
      <c r="D11" s="78"/>
      <c r="E11" s="78"/>
      <c r="F11" s="78"/>
      <c r="G11" s="78"/>
      <c r="H11" s="78"/>
      <c r="I11" s="78"/>
      <c r="J11" s="78"/>
      <c r="K11" s="154"/>
      <c r="L11" s="171" t="s">
        <v>60</v>
      </c>
      <c r="M11" s="172"/>
      <c r="N11" s="172"/>
      <c r="O11" s="172"/>
      <c r="P11" s="172"/>
      <c r="Q11" s="173"/>
      <c r="R11" s="174" t="s">
        <v>61</v>
      </c>
      <c r="S11" s="175"/>
      <c r="T11" s="175"/>
      <c r="U11" s="175"/>
      <c r="V11" s="176"/>
      <c r="W11" s="85"/>
      <c r="X11" s="86"/>
      <c r="Y11" s="86"/>
      <c r="Z11" s="86"/>
      <c r="AA11" s="86"/>
      <c r="AB11" s="86"/>
      <c r="AC11" s="86"/>
      <c r="AD11" s="86"/>
      <c r="AE11" s="86"/>
      <c r="AF11" s="86"/>
      <c r="AG11" s="86"/>
      <c r="AH11" s="86"/>
      <c r="AI11" s="86"/>
      <c r="AJ11" s="86"/>
      <c r="AK11" s="86"/>
      <c r="AL11" s="87"/>
      <c r="AM11" s="108" t="s">
        <v>62</v>
      </c>
      <c r="AN11" s="109"/>
      <c r="AO11" s="109"/>
      <c r="AP11" s="109"/>
      <c r="AQ11" s="109"/>
      <c r="AR11" s="109"/>
      <c r="AS11" s="109"/>
      <c r="AT11" s="110"/>
      <c r="AU11" s="111" t="s">
        <v>34</v>
      </c>
      <c r="AV11" s="112"/>
      <c r="AW11" s="112"/>
      <c r="AX11" s="112"/>
      <c r="AY11" s="113" t="s">
        <v>63</v>
      </c>
      <c r="AZ11" s="114"/>
      <c r="BA11" s="114"/>
      <c r="BB11" s="114"/>
      <c r="BC11" s="114"/>
      <c r="BD11" s="114"/>
      <c r="BE11" s="114"/>
      <c r="BF11" s="114"/>
      <c r="BG11" s="114"/>
      <c r="BH11" s="114"/>
      <c r="BI11" s="114"/>
      <c r="BJ11" s="114"/>
      <c r="BK11" s="114"/>
      <c r="BL11" s="114"/>
      <c r="BM11" s="115"/>
      <c r="BN11" s="116">
        <v>0</v>
      </c>
      <c r="BO11" s="117"/>
      <c r="BP11" s="117"/>
      <c r="BQ11" s="117"/>
      <c r="BR11" s="117"/>
      <c r="BS11" s="117"/>
      <c r="BT11" s="117"/>
      <c r="BU11" s="118"/>
      <c r="BV11" s="116">
        <v>0</v>
      </c>
      <c r="BW11" s="117"/>
      <c r="BX11" s="117"/>
      <c r="BY11" s="117"/>
      <c r="BZ11" s="117"/>
      <c r="CA11" s="117"/>
      <c r="CB11" s="117"/>
      <c r="CC11" s="118"/>
      <c r="CD11" s="119" t="s">
        <v>64</v>
      </c>
      <c r="CE11" s="120"/>
      <c r="CF11" s="120"/>
      <c r="CG11" s="120"/>
      <c r="CH11" s="120"/>
      <c r="CI11" s="120"/>
      <c r="CJ11" s="120"/>
      <c r="CK11" s="120"/>
      <c r="CL11" s="120"/>
      <c r="CM11" s="120"/>
      <c r="CN11" s="120"/>
      <c r="CO11" s="120"/>
      <c r="CP11" s="120"/>
      <c r="CQ11" s="120"/>
      <c r="CR11" s="120"/>
      <c r="CS11" s="121"/>
      <c r="CT11" s="151" t="s">
        <v>65</v>
      </c>
      <c r="CU11" s="152"/>
      <c r="CV11" s="152"/>
      <c r="CW11" s="152"/>
      <c r="CX11" s="152"/>
      <c r="CY11" s="152"/>
      <c r="CZ11" s="152"/>
      <c r="DA11" s="153"/>
      <c r="DB11" s="151" t="s">
        <v>65</v>
      </c>
      <c r="DC11" s="152"/>
      <c r="DD11" s="152"/>
      <c r="DE11" s="152"/>
      <c r="DF11" s="152"/>
      <c r="DG11" s="152"/>
      <c r="DH11" s="152"/>
      <c r="DI11" s="153"/>
    </row>
    <row r="12" spans="1:119" ht="18.75" customHeight="1" x14ac:dyDescent="0.15">
      <c r="A12" s="66"/>
      <c r="B12" s="177" t="s">
        <v>66</v>
      </c>
      <c r="C12" s="178"/>
      <c r="D12" s="178"/>
      <c r="E12" s="178"/>
      <c r="F12" s="178"/>
      <c r="G12" s="178"/>
      <c r="H12" s="178"/>
      <c r="I12" s="178"/>
      <c r="J12" s="178"/>
      <c r="K12" s="179"/>
      <c r="L12" s="180" t="s">
        <v>67</v>
      </c>
      <c r="M12" s="181"/>
      <c r="N12" s="181"/>
      <c r="O12" s="181"/>
      <c r="P12" s="181"/>
      <c r="Q12" s="182"/>
      <c r="R12" s="183">
        <v>322011</v>
      </c>
      <c r="S12" s="184"/>
      <c r="T12" s="184"/>
      <c r="U12" s="184"/>
      <c r="V12" s="185"/>
      <c r="W12" s="186" t="s">
        <v>26</v>
      </c>
      <c r="X12" s="112"/>
      <c r="Y12" s="112"/>
      <c r="Z12" s="112"/>
      <c r="AA12" s="112"/>
      <c r="AB12" s="187"/>
      <c r="AC12" s="188" t="s">
        <v>68</v>
      </c>
      <c r="AD12" s="189"/>
      <c r="AE12" s="189"/>
      <c r="AF12" s="189"/>
      <c r="AG12" s="190"/>
      <c r="AH12" s="188" t="s">
        <v>69</v>
      </c>
      <c r="AI12" s="189"/>
      <c r="AJ12" s="189"/>
      <c r="AK12" s="189"/>
      <c r="AL12" s="191"/>
      <c r="AM12" s="108" t="s">
        <v>70</v>
      </c>
      <c r="AN12" s="109"/>
      <c r="AO12" s="109"/>
      <c r="AP12" s="109"/>
      <c r="AQ12" s="109"/>
      <c r="AR12" s="109"/>
      <c r="AS12" s="109"/>
      <c r="AT12" s="110"/>
      <c r="AU12" s="111" t="s">
        <v>34</v>
      </c>
      <c r="AV12" s="112"/>
      <c r="AW12" s="112"/>
      <c r="AX12" s="112"/>
      <c r="AY12" s="113" t="s">
        <v>71</v>
      </c>
      <c r="AZ12" s="114"/>
      <c r="BA12" s="114"/>
      <c r="BB12" s="114"/>
      <c r="BC12" s="114"/>
      <c r="BD12" s="114"/>
      <c r="BE12" s="114"/>
      <c r="BF12" s="114"/>
      <c r="BG12" s="114"/>
      <c r="BH12" s="114"/>
      <c r="BI12" s="114"/>
      <c r="BJ12" s="114"/>
      <c r="BK12" s="114"/>
      <c r="BL12" s="114"/>
      <c r="BM12" s="115"/>
      <c r="BN12" s="116">
        <v>2321880</v>
      </c>
      <c r="BO12" s="117"/>
      <c r="BP12" s="117"/>
      <c r="BQ12" s="117"/>
      <c r="BR12" s="117"/>
      <c r="BS12" s="117"/>
      <c r="BT12" s="117"/>
      <c r="BU12" s="118"/>
      <c r="BV12" s="116">
        <v>3082136</v>
      </c>
      <c r="BW12" s="117"/>
      <c r="BX12" s="117"/>
      <c r="BY12" s="117"/>
      <c r="BZ12" s="117"/>
      <c r="CA12" s="117"/>
      <c r="CB12" s="117"/>
      <c r="CC12" s="118"/>
      <c r="CD12" s="119" t="s">
        <v>72</v>
      </c>
      <c r="CE12" s="120"/>
      <c r="CF12" s="120"/>
      <c r="CG12" s="120"/>
      <c r="CH12" s="120"/>
      <c r="CI12" s="120"/>
      <c r="CJ12" s="120"/>
      <c r="CK12" s="120"/>
      <c r="CL12" s="120"/>
      <c r="CM12" s="120"/>
      <c r="CN12" s="120"/>
      <c r="CO12" s="120"/>
      <c r="CP12" s="120"/>
      <c r="CQ12" s="120"/>
      <c r="CR12" s="120"/>
      <c r="CS12" s="121"/>
      <c r="CT12" s="151" t="s">
        <v>65</v>
      </c>
      <c r="CU12" s="152"/>
      <c r="CV12" s="152"/>
      <c r="CW12" s="152"/>
      <c r="CX12" s="152"/>
      <c r="CY12" s="152"/>
      <c r="CZ12" s="152"/>
      <c r="DA12" s="153"/>
      <c r="DB12" s="151" t="s">
        <v>65</v>
      </c>
      <c r="DC12" s="152"/>
      <c r="DD12" s="152"/>
      <c r="DE12" s="152"/>
      <c r="DF12" s="152"/>
      <c r="DG12" s="152"/>
      <c r="DH12" s="152"/>
      <c r="DI12" s="153"/>
    </row>
    <row r="13" spans="1:119" ht="18.75" customHeight="1" x14ac:dyDescent="0.15">
      <c r="A13" s="66"/>
      <c r="B13" s="192"/>
      <c r="C13" s="193"/>
      <c r="D13" s="193"/>
      <c r="E13" s="193"/>
      <c r="F13" s="193"/>
      <c r="G13" s="193"/>
      <c r="H13" s="193"/>
      <c r="I13" s="193"/>
      <c r="J13" s="193"/>
      <c r="K13" s="194"/>
      <c r="L13" s="195"/>
      <c r="M13" s="196" t="s">
        <v>73</v>
      </c>
      <c r="N13" s="197"/>
      <c r="O13" s="197"/>
      <c r="P13" s="197"/>
      <c r="Q13" s="198"/>
      <c r="R13" s="199">
        <v>316280</v>
      </c>
      <c r="S13" s="200"/>
      <c r="T13" s="200"/>
      <c r="U13" s="200"/>
      <c r="V13" s="201"/>
      <c r="W13" s="130" t="s">
        <v>74</v>
      </c>
      <c r="X13" s="131"/>
      <c r="Y13" s="131"/>
      <c r="Z13" s="131"/>
      <c r="AA13" s="131"/>
      <c r="AB13" s="126"/>
      <c r="AC13" s="162">
        <v>840</v>
      </c>
      <c r="AD13" s="163"/>
      <c r="AE13" s="163"/>
      <c r="AF13" s="163"/>
      <c r="AG13" s="202"/>
      <c r="AH13" s="162">
        <v>879</v>
      </c>
      <c r="AI13" s="163"/>
      <c r="AJ13" s="163"/>
      <c r="AK13" s="163"/>
      <c r="AL13" s="164"/>
      <c r="AM13" s="108" t="s">
        <v>75</v>
      </c>
      <c r="AN13" s="109"/>
      <c r="AO13" s="109"/>
      <c r="AP13" s="109"/>
      <c r="AQ13" s="109"/>
      <c r="AR13" s="109"/>
      <c r="AS13" s="109"/>
      <c r="AT13" s="110"/>
      <c r="AU13" s="111" t="s">
        <v>76</v>
      </c>
      <c r="AV13" s="112"/>
      <c r="AW13" s="112"/>
      <c r="AX13" s="112"/>
      <c r="AY13" s="113" t="s">
        <v>77</v>
      </c>
      <c r="AZ13" s="114"/>
      <c r="BA13" s="114"/>
      <c r="BB13" s="114"/>
      <c r="BC13" s="114"/>
      <c r="BD13" s="114"/>
      <c r="BE13" s="114"/>
      <c r="BF13" s="114"/>
      <c r="BG13" s="114"/>
      <c r="BH13" s="114"/>
      <c r="BI13" s="114"/>
      <c r="BJ13" s="114"/>
      <c r="BK13" s="114"/>
      <c r="BL13" s="114"/>
      <c r="BM13" s="115"/>
      <c r="BN13" s="116">
        <v>-837687</v>
      </c>
      <c r="BO13" s="117"/>
      <c r="BP13" s="117"/>
      <c r="BQ13" s="117"/>
      <c r="BR13" s="117"/>
      <c r="BS13" s="117"/>
      <c r="BT13" s="117"/>
      <c r="BU13" s="118"/>
      <c r="BV13" s="116">
        <v>-781114</v>
      </c>
      <c r="BW13" s="117"/>
      <c r="BX13" s="117"/>
      <c r="BY13" s="117"/>
      <c r="BZ13" s="117"/>
      <c r="CA13" s="117"/>
      <c r="CB13" s="117"/>
      <c r="CC13" s="118"/>
      <c r="CD13" s="119" t="s">
        <v>78</v>
      </c>
      <c r="CE13" s="120"/>
      <c r="CF13" s="120"/>
      <c r="CG13" s="120"/>
      <c r="CH13" s="120"/>
      <c r="CI13" s="120"/>
      <c r="CJ13" s="120"/>
      <c r="CK13" s="120"/>
      <c r="CL13" s="120"/>
      <c r="CM13" s="120"/>
      <c r="CN13" s="120"/>
      <c r="CO13" s="120"/>
      <c r="CP13" s="120"/>
      <c r="CQ13" s="120"/>
      <c r="CR13" s="120"/>
      <c r="CS13" s="121"/>
      <c r="CT13" s="122">
        <v>10.4</v>
      </c>
      <c r="CU13" s="123"/>
      <c r="CV13" s="123"/>
      <c r="CW13" s="123"/>
      <c r="CX13" s="123"/>
      <c r="CY13" s="123"/>
      <c r="CZ13" s="123"/>
      <c r="DA13" s="124"/>
      <c r="DB13" s="122">
        <v>11.5</v>
      </c>
      <c r="DC13" s="123"/>
      <c r="DD13" s="123"/>
      <c r="DE13" s="123"/>
      <c r="DF13" s="123"/>
      <c r="DG13" s="123"/>
      <c r="DH13" s="123"/>
      <c r="DI13" s="124"/>
    </row>
    <row r="14" spans="1:119" ht="18.75" customHeight="1" thickBot="1" x14ac:dyDescent="0.2">
      <c r="A14" s="66"/>
      <c r="B14" s="192"/>
      <c r="C14" s="193"/>
      <c r="D14" s="193"/>
      <c r="E14" s="193"/>
      <c r="F14" s="193"/>
      <c r="G14" s="193"/>
      <c r="H14" s="193"/>
      <c r="I14" s="193"/>
      <c r="J14" s="193"/>
      <c r="K14" s="194"/>
      <c r="L14" s="203" t="s">
        <v>79</v>
      </c>
      <c r="M14" s="204"/>
      <c r="N14" s="204"/>
      <c r="O14" s="204"/>
      <c r="P14" s="204"/>
      <c r="Q14" s="205"/>
      <c r="R14" s="199">
        <v>322624</v>
      </c>
      <c r="S14" s="200"/>
      <c r="T14" s="200"/>
      <c r="U14" s="200"/>
      <c r="V14" s="201"/>
      <c r="W14" s="88"/>
      <c r="X14" s="89"/>
      <c r="Y14" s="89"/>
      <c r="Z14" s="89"/>
      <c r="AA14" s="89"/>
      <c r="AB14" s="104"/>
      <c r="AC14" s="206">
        <v>0.7</v>
      </c>
      <c r="AD14" s="207"/>
      <c r="AE14" s="207"/>
      <c r="AF14" s="207"/>
      <c r="AG14" s="208"/>
      <c r="AH14" s="206">
        <v>0.8</v>
      </c>
      <c r="AI14" s="207"/>
      <c r="AJ14" s="207"/>
      <c r="AK14" s="207"/>
      <c r="AL14" s="209"/>
      <c r="AM14" s="108"/>
      <c r="AN14" s="109"/>
      <c r="AO14" s="109"/>
      <c r="AP14" s="109"/>
      <c r="AQ14" s="109"/>
      <c r="AR14" s="109"/>
      <c r="AS14" s="109"/>
      <c r="AT14" s="110"/>
      <c r="AU14" s="111"/>
      <c r="AV14" s="112"/>
      <c r="AW14" s="112"/>
      <c r="AX14" s="112"/>
      <c r="AY14" s="113"/>
      <c r="AZ14" s="114"/>
      <c r="BA14" s="114"/>
      <c r="BB14" s="114"/>
      <c r="BC14" s="114"/>
      <c r="BD14" s="114"/>
      <c r="BE14" s="114"/>
      <c r="BF14" s="114"/>
      <c r="BG14" s="114"/>
      <c r="BH14" s="114"/>
      <c r="BI14" s="114"/>
      <c r="BJ14" s="114"/>
      <c r="BK14" s="114"/>
      <c r="BL14" s="114"/>
      <c r="BM14" s="115"/>
      <c r="BN14" s="116"/>
      <c r="BO14" s="117"/>
      <c r="BP14" s="117"/>
      <c r="BQ14" s="117"/>
      <c r="BR14" s="117"/>
      <c r="BS14" s="117"/>
      <c r="BT14" s="117"/>
      <c r="BU14" s="118"/>
      <c r="BV14" s="116"/>
      <c r="BW14" s="117"/>
      <c r="BX14" s="117"/>
      <c r="BY14" s="117"/>
      <c r="BZ14" s="117"/>
      <c r="CA14" s="117"/>
      <c r="CB14" s="117"/>
      <c r="CC14" s="118"/>
      <c r="CD14" s="210" t="s">
        <v>80</v>
      </c>
      <c r="CE14" s="211"/>
      <c r="CF14" s="211"/>
      <c r="CG14" s="211"/>
      <c r="CH14" s="211"/>
      <c r="CI14" s="211"/>
      <c r="CJ14" s="211"/>
      <c r="CK14" s="211"/>
      <c r="CL14" s="211"/>
      <c r="CM14" s="211"/>
      <c r="CN14" s="211"/>
      <c r="CO14" s="211"/>
      <c r="CP14" s="211"/>
      <c r="CQ14" s="211"/>
      <c r="CR14" s="211"/>
      <c r="CS14" s="212"/>
      <c r="CT14" s="213">
        <v>64.900000000000006</v>
      </c>
      <c r="CU14" s="214"/>
      <c r="CV14" s="214"/>
      <c r="CW14" s="214"/>
      <c r="CX14" s="214"/>
      <c r="CY14" s="214"/>
      <c r="CZ14" s="214"/>
      <c r="DA14" s="215"/>
      <c r="DB14" s="213">
        <v>74.2</v>
      </c>
      <c r="DC14" s="214"/>
      <c r="DD14" s="214"/>
      <c r="DE14" s="214"/>
      <c r="DF14" s="214"/>
      <c r="DG14" s="214"/>
      <c r="DH14" s="214"/>
      <c r="DI14" s="215"/>
    </row>
    <row r="15" spans="1:119" ht="18.75" customHeight="1" x14ac:dyDescent="0.15">
      <c r="A15" s="66"/>
      <c r="B15" s="192"/>
      <c r="C15" s="193"/>
      <c r="D15" s="193"/>
      <c r="E15" s="193"/>
      <c r="F15" s="193"/>
      <c r="G15" s="193"/>
      <c r="H15" s="193"/>
      <c r="I15" s="193"/>
      <c r="J15" s="193"/>
      <c r="K15" s="194"/>
      <c r="L15" s="195"/>
      <c r="M15" s="196" t="s">
        <v>73</v>
      </c>
      <c r="N15" s="197"/>
      <c r="O15" s="197"/>
      <c r="P15" s="197"/>
      <c r="Q15" s="198"/>
      <c r="R15" s="199">
        <v>317609</v>
      </c>
      <c r="S15" s="200"/>
      <c r="T15" s="200"/>
      <c r="U15" s="200"/>
      <c r="V15" s="201"/>
      <c r="W15" s="130" t="s">
        <v>81</v>
      </c>
      <c r="X15" s="131"/>
      <c r="Y15" s="131"/>
      <c r="Z15" s="131"/>
      <c r="AA15" s="131"/>
      <c r="AB15" s="126"/>
      <c r="AC15" s="162">
        <v>12475</v>
      </c>
      <c r="AD15" s="163"/>
      <c r="AE15" s="163"/>
      <c r="AF15" s="163"/>
      <c r="AG15" s="202"/>
      <c r="AH15" s="162">
        <v>12971</v>
      </c>
      <c r="AI15" s="163"/>
      <c r="AJ15" s="163"/>
      <c r="AK15" s="163"/>
      <c r="AL15" s="164"/>
      <c r="AM15" s="108"/>
      <c r="AN15" s="109"/>
      <c r="AO15" s="109"/>
      <c r="AP15" s="109"/>
      <c r="AQ15" s="109"/>
      <c r="AR15" s="109"/>
      <c r="AS15" s="109"/>
      <c r="AT15" s="110"/>
      <c r="AU15" s="111"/>
      <c r="AV15" s="112"/>
      <c r="AW15" s="112"/>
      <c r="AX15" s="112"/>
      <c r="AY15" s="91" t="s">
        <v>82</v>
      </c>
      <c r="AZ15" s="92"/>
      <c r="BA15" s="92"/>
      <c r="BB15" s="92"/>
      <c r="BC15" s="92"/>
      <c r="BD15" s="92"/>
      <c r="BE15" s="92"/>
      <c r="BF15" s="92"/>
      <c r="BG15" s="92"/>
      <c r="BH15" s="92"/>
      <c r="BI15" s="92"/>
      <c r="BJ15" s="92"/>
      <c r="BK15" s="92"/>
      <c r="BL15" s="92"/>
      <c r="BM15" s="93"/>
      <c r="BN15" s="94">
        <v>42872369</v>
      </c>
      <c r="BO15" s="95"/>
      <c r="BP15" s="95"/>
      <c r="BQ15" s="95"/>
      <c r="BR15" s="95"/>
      <c r="BS15" s="95"/>
      <c r="BT15" s="95"/>
      <c r="BU15" s="96"/>
      <c r="BV15" s="94">
        <v>43610305</v>
      </c>
      <c r="BW15" s="95"/>
      <c r="BX15" s="95"/>
      <c r="BY15" s="95"/>
      <c r="BZ15" s="95"/>
      <c r="CA15" s="95"/>
      <c r="CB15" s="95"/>
      <c r="CC15" s="96"/>
      <c r="CD15" s="216" t="s">
        <v>83</v>
      </c>
      <c r="CE15" s="217"/>
      <c r="CF15" s="217"/>
      <c r="CG15" s="217"/>
      <c r="CH15" s="217"/>
      <c r="CI15" s="217"/>
      <c r="CJ15" s="217"/>
      <c r="CK15" s="217"/>
      <c r="CL15" s="217"/>
      <c r="CM15" s="217"/>
      <c r="CN15" s="217"/>
      <c r="CO15" s="217"/>
      <c r="CP15" s="217"/>
      <c r="CQ15" s="217"/>
      <c r="CR15" s="217"/>
      <c r="CS15" s="218"/>
      <c r="CT15" s="219"/>
      <c r="CU15" s="220"/>
      <c r="CV15" s="220"/>
      <c r="CW15" s="220"/>
      <c r="CX15" s="220"/>
      <c r="CY15" s="220"/>
      <c r="CZ15" s="220"/>
      <c r="DA15" s="221"/>
      <c r="DB15" s="219"/>
      <c r="DC15" s="220"/>
      <c r="DD15" s="220"/>
      <c r="DE15" s="220"/>
      <c r="DF15" s="220"/>
      <c r="DG15" s="220"/>
      <c r="DH15" s="220"/>
      <c r="DI15" s="221"/>
    </row>
    <row r="16" spans="1:119" ht="18.75" customHeight="1" x14ac:dyDescent="0.15">
      <c r="A16" s="66"/>
      <c r="B16" s="192"/>
      <c r="C16" s="193"/>
      <c r="D16" s="193"/>
      <c r="E16" s="193"/>
      <c r="F16" s="193"/>
      <c r="G16" s="193"/>
      <c r="H16" s="193"/>
      <c r="I16" s="193"/>
      <c r="J16" s="193"/>
      <c r="K16" s="194"/>
      <c r="L16" s="203" t="s">
        <v>84</v>
      </c>
      <c r="M16" s="222"/>
      <c r="N16" s="222"/>
      <c r="O16" s="222"/>
      <c r="P16" s="222"/>
      <c r="Q16" s="223"/>
      <c r="R16" s="224" t="s">
        <v>85</v>
      </c>
      <c r="S16" s="225"/>
      <c r="T16" s="225"/>
      <c r="U16" s="225"/>
      <c r="V16" s="226"/>
      <c r="W16" s="88"/>
      <c r="X16" s="89"/>
      <c r="Y16" s="89"/>
      <c r="Z16" s="89"/>
      <c r="AA16" s="89"/>
      <c r="AB16" s="104"/>
      <c r="AC16" s="206">
        <v>10.9</v>
      </c>
      <c r="AD16" s="207"/>
      <c r="AE16" s="207"/>
      <c r="AF16" s="207"/>
      <c r="AG16" s="208"/>
      <c r="AH16" s="206">
        <v>11.3</v>
      </c>
      <c r="AI16" s="207"/>
      <c r="AJ16" s="207"/>
      <c r="AK16" s="207"/>
      <c r="AL16" s="209"/>
      <c r="AM16" s="108"/>
      <c r="AN16" s="109"/>
      <c r="AO16" s="109"/>
      <c r="AP16" s="109"/>
      <c r="AQ16" s="109"/>
      <c r="AR16" s="109"/>
      <c r="AS16" s="109"/>
      <c r="AT16" s="110"/>
      <c r="AU16" s="111"/>
      <c r="AV16" s="112"/>
      <c r="AW16" s="112"/>
      <c r="AX16" s="112"/>
      <c r="AY16" s="113" t="s">
        <v>86</v>
      </c>
      <c r="AZ16" s="114"/>
      <c r="BA16" s="114"/>
      <c r="BB16" s="114"/>
      <c r="BC16" s="114"/>
      <c r="BD16" s="114"/>
      <c r="BE16" s="114"/>
      <c r="BF16" s="114"/>
      <c r="BG16" s="114"/>
      <c r="BH16" s="114"/>
      <c r="BI16" s="114"/>
      <c r="BJ16" s="114"/>
      <c r="BK16" s="114"/>
      <c r="BL16" s="114"/>
      <c r="BM16" s="115"/>
      <c r="BN16" s="116">
        <v>51769341</v>
      </c>
      <c r="BO16" s="117"/>
      <c r="BP16" s="117"/>
      <c r="BQ16" s="117"/>
      <c r="BR16" s="117"/>
      <c r="BS16" s="117"/>
      <c r="BT16" s="117"/>
      <c r="BU16" s="118"/>
      <c r="BV16" s="116">
        <v>51562199</v>
      </c>
      <c r="BW16" s="117"/>
      <c r="BX16" s="117"/>
      <c r="BY16" s="117"/>
      <c r="BZ16" s="117"/>
      <c r="CA16" s="117"/>
      <c r="CB16" s="117"/>
      <c r="CC16" s="118"/>
      <c r="CD16" s="227"/>
      <c r="CE16" s="228"/>
      <c r="CF16" s="228"/>
      <c r="CG16" s="228"/>
      <c r="CH16" s="228"/>
      <c r="CI16" s="228"/>
      <c r="CJ16" s="228"/>
      <c r="CK16" s="228"/>
      <c r="CL16" s="228"/>
      <c r="CM16" s="228"/>
      <c r="CN16" s="228"/>
      <c r="CO16" s="228"/>
      <c r="CP16" s="228"/>
      <c r="CQ16" s="228"/>
      <c r="CR16" s="228"/>
      <c r="CS16" s="229"/>
      <c r="CT16" s="122"/>
      <c r="CU16" s="123"/>
      <c r="CV16" s="123"/>
      <c r="CW16" s="123"/>
      <c r="CX16" s="123"/>
      <c r="CY16" s="123"/>
      <c r="CZ16" s="123"/>
      <c r="DA16" s="124"/>
      <c r="DB16" s="122"/>
      <c r="DC16" s="123"/>
      <c r="DD16" s="123"/>
      <c r="DE16" s="123"/>
      <c r="DF16" s="123"/>
      <c r="DG16" s="123"/>
      <c r="DH16" s="123"/>
      <c r="DI16" s="124"/>
    </row>
    <row r="17" spans="1:113" ht="18.75" customHeight="1" thickBot="1" x14ac:dyDescent="0.2">
      <c r="A17" s="66"/>
      <c r="B17" s="230"/>
      <c r="C17" s="231"/>
      <c r="D17" s="231"/>
      <c r="E17" s="231"/>
      <c r="F17" s="231"/>
      <c r="G17" s="231"/>
      <c r="H17" s="231"/>
      <c r="I17" s="231"/>
      <c r="J17" s="231"/>
      <c r="K17" s="232"/>
      <c r="L17" s="233"/>
      <c r="M17" s="234" t="s">
        <v>87</v>
      </c>
      <c r="N17" s="235"/>
      <c r="O17" s="235"/>
      <c r="P17" s="235"/>
      <c r="Q17" s="236"/>
      <c r="R17" s="224" t="s">
        <v>88</v>
      </c>
      <c r="S17" s="225"/>
      <c r="T17" s="225"/>
      <c r="U17" s="225"/>
      <c r="V17" s="226"/>
      <c r="W17" s="130" t="s">
        <v>89</v>
      </c>
      <c r="X17" s="131"/>
      <c r="Y17" s="131"/>
      <c r="Z17" s="131"/>
      <c r="AA17" s="131"/>
      <c r="AB17" s="126"/>
      <c r="AC17" s="162">
        <v>101142</v>
      </c>
      <c r="AD17" s="163"/>
      <c r="AE17" s="163"/>
      <c r="AF17" s="163"/>
      <c r="AG17" s="202"/>
      <c r="AH17" s="162">
        <v>100762</v>
      </c>
      <c r="AI17" s="163"/>
      <c r="AJ17" s="163"/>
      <c r="AK17" s="163"/>
      <c r="AL17" s="164"/>
      <c r="AM17" s="108"/>
      <c r="AN17" s="109"/>
      <c r="AO17" s="109"/>
      <c r="AP17" s="109"/>
      <c r="AQ17" s="109"/>
      <c r="AR17" s="109"/>
      <c r="AS17" s="109"/>
      <c r="AT17" s="110"/>
      <c r="AU17" s="111"/>
      <c r="AV17" s="112"/>
      <c r="AW17" s="112"/>
      <c r="AX17" s="112"/>
      <c r="AY17" s="113" t="s">
        <v>90</v>
      </c>
      <c r="AZ17" s="114"/>
      <c r="BA17" s="114"/>
      <c r="BB17" s="114"/>
      <c r="BC17" s="114"/>
      <c r="BD17" s="114"/>
      <c r="BE17" s="114"/>
      <c r="BF17" s="114"/>
      <c r="BG17" s="114"/>
      <c r="BH17" s="114"/>
      <c r="BI17" s="114"/>
      <c r="BJ17" s="114"/>
      <c r="BK17" s="114"/>
      <c r="BL17" s="114"/>
      <c r="BM17" s="115"/>
      <c r="BN17" s="116">
        <v>55687396</v>
      </c>
      <c r="BO17" s="117"/>
      <c r="BP17" s="117"/>
      <c r="BQ17" s="117"/>
      <c r="BR17" s="117"/>
      <c r="BS17" s="117"/>
      <c r="BT17" s="117"/>
      <c r="BU17" s="118"/>
      <c r="BV17" s="116">
        <v>56660935</v>
      </c>
      <c r="BW17" s="117"/>
      <c r="BX17" s="117"/>
      <c r="BY17" s="117"/>
      <c r="BZ17" s="117"/>
      <c r="CA17" s="117"/>
      <c r="CB17" s="117"/>
      <c r="CC17" s="118"/>
      <c r="CD17" s="227"/>
      <c r="CE17" s="228"/>
      <c r="CF17" s="228"/>
      <c r="CG17" s="228"/>
      <c r="CH17" s="228"/>
      <c r="CI17" s="228"/>
      <c r="CJ17" s="228"/>
      <c r="CK17" s="228"/>
      <c r="CL17" s="228"/>
      <c r="CM17" s="228"/>
      <c r="CN17" s="228"/>
      <c r="CO17" s="228"/>
      <c r="CP17" s="228"/>
      <c r="CQ17" s="228"/>
      <c r="CR17" s="228"/>
      <c r="CS17" s="229"/>
      <c r="CT17" s="122"/>
      <c r="CU17" s="123"/>
      <c r="CV17" s="123"/>
      <c r="CW17" s="123"/>
      <c r="CX17" s="123"/>
      <c r="CY17" s="123"/>
      <c r="CZ17" s="123"/>
      <c r="DA17" s="124"/>
      <c r="DB17" s="122"/>
      <c r="DC17" s="123"/>
      <c r="DD17" s="123"/>
      <c r="DE17" s="123"/>
      <c r="DF17" s="123"/>
      <c r="DG17" s="123"/>
      <c r="DH17" s="123"/>
      <c r="DI17" s="124"/>
    </row>
    <row r="18" spans="1:113" ht="18.75" customHeight="1" thickBot="1" x14ac:dyDescent="0.2">
      <c r="A18" s="66"/>
      <c r="B18" s="237" t="s">
        <v>91</v>
      </c>
      <c r="C18" s="154"/>
      <c r="D18" s="154"/>
      <c r="E18" s="238"/>
      <c r="F18" s="238"/>
      <c r="G18" s="238"/>
      <c r="H18" s="238"/>
      <c r="I18" s="238"/>
      <c r="J18" s="238"/>
      <c r="K18" s="238"/>
      <c r="L18" s="239">
        <v>39.99</v>
      </c>
      <c r="M18" s="239"/>
      <c r="N18" s="239"/>
      <c r="O18" s="239"/>
      <c r="P18" s="239"/>
      <c r="Q18" s="239"/>
      <c r="R18" s="240"/>
      <c r="S18" s="240"/>
      <c r="T18" s="240"/>
      <c r="U18" s="240"/>
      <c r="V18" s="241"/>
      <c r="W18" s="146"/>
      <c r="X18" s="147"/>
      <c r="Y18" s="147"/>
      <c r="Z18" s="147"/>
      <c r="AA18" s="147"/>
      <c r="AB18" s="142"/>
      <c r="AC18" s="242">
        <v>88.4</v>
      </c>
      <c r="AD18" s="243"/>
      <c r="AE18" s="243"/>
      <c r="AF18" s="243"/>
      <c r="AG18" s="244"/>
      <c r="AH18" s="242">
        <v>87.9</v>
      </c>
      <c r="AI18" s="243"/>
      <c r="AJ18" s="243"/>
      <c r="AK18" s="243"/>
      <c r="AL18" s="245"/>
      <c r="AM18" s="108"/>
      <c r="AN18" s="109"/>
      <c r="AO18" s="109"/>
      <c r="AP18" s="109"/>
      <c r="AQ18" s="109"/>
      <c r="AR18" s="109"/>
      <c r="AS18" s="109"/>
      <c r="AT18" s="110"/>
      <c r="AU18" s="111"/>
      <c r="AV18" s="112"/>
      <c r="AW18" s="112"/>
      <c r="AX18" s="112"/>
      <c r="AY18" s="113" t="s">
        <v>92</v>
      </c>
      <c r="AZ18" s="114"/>
      <c r="BA18" s="114"/>
      <c r="BB18" s="114"/>
      <c r="BC18" s="114"/>
      <c r="BD18" s="114"/>
      <c r="BE18" s="114"/>
      <c r="BF18" s="114"/>
      <c r="BG18" s="114"/>
      <c r="BH18" s="114"/>
      <c r="BI18" s="114"/>
      <c r="BJ18" s="114"/>
      <c r="BK18" s="114"/>
      <c r="BL18" s="114"/>
      <c r="BM18" s="115"/>
      <c r="BN18" s="116">
        <v>65783098</v>
      </c>
      <c r="BO18" s="117"/>
      <c r="BP18" s="117"/>
      <c r="BQ18" s="117"/>
      <c r="BR18" s="117"/>
      <c r="BS18" s="117"/>
      <c r="BT18" s="117"/>
      <c r="BU18" s="118"/>
      <c r="BV18" s="116">
        <v>63798493</v>
      </c>
      <c r="BW18" s="117"/>
      <c r="BX18" s="117"/>
      <c r="BY18" s="117"/>
      <c r="BZ18" s="117"/>
      <c r="CA18" s="117"/>
      <c r="CB18" s="117"/>
      <c r="CC18" s="118"/>
      <c r="CD18" s="227"/>
      <c r="CE18" s="228"/>
      <c r="CF18" s="228"/>
      <c r="CG18" s="228"/>
      <c r="CH18" s="228"/>
      <c r="CI18" s="228"/>
      <c r="CJ18" s="228"/>
      <c r="CK18" s="228"/>
      <c r="CL18" s="228"/>
      <c r="CM18" s="228"/>
      <c r="CN18" s="228"/>
      <c r="CO18" s="228"/>
      <c r="CP18" s="228"/>
      <c r="CQ18" s="228"/>
      <c r="CR18" s="228"/>
      <c r="CS18" s="229"/>
      <c r="CT18" s="122"/>
      <c r="CU18" s="123"/>
      <c r="CV18" s="123"/>
      <c r="CW18" s="123"/>
      <c r="CX18" s="123"/>
      <c r="CY18" s="123"/>
      <c r="CZ18" s="123"/>
      <c r="DA18" s="124"/>
      <c r="DB18" s="122"/>
      <c r="DC18" s="123"/>
      <c r="DD18" s="123"/>
      <c r="DE18" s="123"/>
      <c r="DF18" s="123"/>
      <c r="DG18" s="123"/>
      <c r="DH18" s="123"/>
      <c r="DI18" s="124"/>
    </row>
    <row r="19" spans="1:113" ht="18.75" customHeight="1" thickBot="1" x14ac:dyDescent="0.2">
      <c r="A19" s="66"/>
      <c r="B19" s="237" t="s">
        <v>93</v>
      </c>
      <c r="C19" s="154"/>
      <c r="D19" s="154"/>
      <c r="E19" s="238"/>
      <c r="F19" s="238"/>
      <c r="G19" s="238"/>
      <c r="H19" s="238"/>
      <c r="I19" s="238"/>
      <c r="J19" s="238"/>
      <c r="K19" s="238"/>
      <c r="L19" s="246">
        <v>7988</v>
      </c>
      <c r="M19" s="246"/>
      <c r="N19" s="246"/>
      <c r="O19" s="246"/>
      <c r="P19" s="246"/>
      <c r="Q19" s="246"/>
      <c r="R19" s="247"/>
      <c r="S19" s="247"/>
      <c r="T19" s="247"/>
      <c r="U19" s="247"/>
      <c r="V19" s="248"/>
      <c r="W19" s="74"/>
      <c r="X19" s="75"/>
      <c r="Y19" s="75"/>
      <c r="Z19" s="75"/>
      <c r="AA19" s="75"/>
      <c r="AB19" s="75"/>
      <c r="AC19" s="249"/>
      <c r="AD19" s="249"/>
      <c r="AE19" s="249"/>
      <c r="AF19" s="249"/>
      <c r="AG19" s="249"/>
      <c r="AH19" s="249"/>
      <c r="AI19" s="249"/>
      <c r="AJ19" s="249"/>
      <c r="AK19" s="249"/>
      <c r="AL19" s="250"/>
      <c r="AM19" s="108"/>
      <c r="AN19" s="109"/>
      <c r="AO19" s="109"/>
      <c r="AP19" s="109"/>
      <c r="AQ19" s="109"/>
      <c r="AR19" s="109"/>
      <c r="AS19" s="109"/>
      <c r="AT19" s="110"/>
      <c r="AU19" s="111"/>
      <c r="AV19" s="112"/>
      <c r="AW19" s="112"/>
      <c r="AX19" s="112"/>
      <c r="AY19" s="113" t="s">
        <v>94</v>
      </c>
      <c r="AZ19" s="114"/>
      <c r="BA19" s="114"/>
      <c r="BB19" s="114"/>
      <c r="BC19" s="114"/>
      <c r="BD19" s="114"/>
      <c r="BE19" s="114"/>
      <c r="BF19" s="114"/>
      <c r="BG19" s="114"/>
      <c r="BH19" s="114"/>
      <c r="BI19" s="114"/>
      <c r="BJ19" s="114"/>
      <c r="BK19" s="114"/>
      <c r="BL19" s="114"/>
      <c r="BM19" s="115"/>
      <c r="BN19" s="116">
        <v>84533236</v>
      </c>
      <c r="BO19" s="117"/>
      <c r="BP19" s="117"/>
      <c r="BQ19" s="117"/>
      <c r="BR19" s="117"/>
      <c r="BS19" s="117"/>
      <c r="BT19" s="117"/>
      <c r="BU19" s="118"/>
      <c r="BV19" s="116">
        <v>80345741</v>
      </c>
      <c r="BW19" s="117"/>
      <c r="BX19" s="117"/>
      <c r="BY19" s="117"/>
      <c r="BZ19" s="117"/>
      <c r="CA19" s="117"/>
      <c r="CB19" s="117"/>
      <c r="CC19" s="118"/>
      <c r="CD19" s="227"/>
      <c r="CE19" s="228"/>
      <c r="CF19" s="228"/>
      <c r="CG19" s="228"/>
      <c r="CH19" s="228"/>
      <c r="CI19" s="228"/>
      <c r="CJ19" s="228"/>
      <c r="CK19" s="228"/>
      <c r="CL19" s="228"/>
      <c r="CM19" s="228"/>
      <c r="CN19" s="228"/>
      <c r="CO19" s="228"/>
      <c r="CP19" s="228"/>
      <c r="CQ19" s="228"/>
      <c r="CR19" s="228"/>
      <c r="CS19" s="229"/>
      <c r="CT19" s="122"/>
      <c r="CU19" s="123"/>
      <c r="CV19" s="123"/>
      <c r="CW19" s="123"/>
      <c r="CX19" s="123"/>
      <c r="CY19" s="123"/>
      <c r="CZ19" s="123"/>
      <c r="DA19" s="124"/>
      <c r="DB19" s="122"/>
      <c r="DC19" s="123"/>
      <c r="DD19" s="123"/>
      <c r="DE19" s="123"/>
      <c r="DF19" s="123"/>
      <c r="DG19" s="123"/>
      <c r="DH19" s="123"/>
      <c r="DI19" s="124"/>
    </row>
    <row r="20" spans="1:113" ht="18.75" customHeight="1" thickBot="1" x14ac:dyDescent="0.2">
      <c r="A20" s="66"/>
      <c r="B20" s="237" t="s">
        <v>95</v>
      </c>
      <c r="C20" s="154"/>
      <c r="D20" s="154"/>
      <c r="E20" s="238"/>
      <c r="F20" s="238"/>
      <c r="G20" s="238"/>
      <c r="H20" s="238"/>
      <c r="I20" s="238"/>
      <c r="J20" s="238"/>
      <c r="K20" s="238"/>
      <c r="L20" s="246">
        <v>135532</v>
      </c>
      <c r="M20" s="246"/>
      <c r="N20" s="246"/>
      <c r="O20" s="246"/>
      <c r="P20" s="246"/>
      <c r="Q20" s="246"/>
      <c r="R20" s="247"/>
      <c r="S20" s="247"/>
      <c r="T20" s="247"/>
      <c r="U20" s="247"/>
      <c r="V20" s="248"/>
      <c r="W20" s="146"/>
      <c r="X20" s="147"/>
      <c r="Y20" s="147"/>
      <c r="Z20" s="147"/>
      <c r="AA20" s="147"/>
      <c r="AB20" s="147"/>
      <c r="AC20" s="251"/>
      <c r="AD20" s="251"/>
      <c r="AE20" s="251"/>
      <c r="AF20" s="251"/>
      <c r="AG20" s="251"/>
      <c r="AH20" s="251"/>
      <c r="AI20" s="251"/>
      <c r="AJ20" s="251"/>
      <c r="AK20" s="251"/>
      <c r="AL20" s="252"/>
      <c r="AM20" s="253"/>
      <c r="AN20" s="172"/>
      <c r="AO20" s="172"/>
      <c r="AP20" s="172"/>
      <c r="AQ20" s="172"/>
      <c r="AR20" s="172"/>
      <c r="AS20" s="172"/>
      <c r="AT20" s="173"/>
      <c r="AU20" s="254"/>
      <c r="AV20" s="255"/>
      <c r="AW20" s="255"/>
      <c r="AX20" s="256"/>
      <c r="AY20" s="113"/>
      <c r="AZ20" s="114"/>
      <c r="BA20" s="114"/>
      <c r="BB20" s="114"/>
      <c r="BC20" s="114"/>
      <c r="BD20" s="114"/>
      <c r="BE20" s="114"/>
      <c r="BF20" s="114"/>
      <c r="BG20" s="114"/>
      <c r="BH20" s="114"/>
      <c r="BI20" s="114"/>
      <c r="BJ20" s="114"/>
      <c r="BK20" s="114"/>
      <c r="BL20" s="114"/>
      <c r="BM20" s="115"/>
      <c r="BN20" s="116"/>
      <c r="BO20" s="117"/>
      <c r="BP20" s="117"/>
      <c r="BQ20" s="117"/>
      <c r="BR20" s="117"/>
      <c r="BS20" s="117"/>
      <c r="BT20" s="117"/>
      <c r="BU20" s="118"/>
      <c r="BV20" s="116"/>
      <c r="BW20" s="117"/>
      <c r="BX20" s="117"/>
      <c r="BY20" s="117"/>
      <c r="BZ20" s="117"/>
      <c r="CA20" s="117"/>
      <c r="CB20" s="117"/>
      <c r="CC20" s="118"/>
      <c r="CD20" s="227"/>
      <c r="CE20" s="228"/>
      <c r="CF20" s="228"/>
      <c r="CG20" s="228"/>
      <c r="CH20" s="228"/>
      <c r="CI20" s="228"/>
      <c r="CJ20" s="228"/>
      <c r="CK20" s="228"/>
      <c r="CL20" s="228"/>
      <c r="CM20" s="228"/>
      <c r="CN20" s="228"/>
      <c r="CO20" s="228"/>
      <c r="CP20" s="228"/>
      <c r="CQ20" s="228"/>
      <c r="CR20" s="228"/>
      <c r="CS20" s="229"/>
      <c r="CT20" s="122"/>
      <c r="CU20" s="123"/>
      <c r="CV20" s="123"/>
      <c r="CW20" s="123"/>
      <c r="CX20" s="123"/>
      <c r="CY20" s="123"/>
      <c r="CZ20" s="123"/>
      <c r="DA20" s="124"/>
      <c r="DB20" s="122"/>
      <c r="DC20" s="123"/>
      <c r="DD20" s="123"/>
      <c r="DE20" s="123"/>
      <c r="DF20" s="123"/>
      <c r="DG20" s="123"/>
      <c r="DH20" s="123"/>
      <c r="DI20" s="124"/>
    </row>
    <row r="21" spans="1:113" ht="18.75" customHeight="1" x14ac:dyDescent="0.15">
      <c r="A21" s="66"/>
      <c r="B21" s="257" t="s">
        <v>96</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9"/>
      <c r="AY21" s="113"/>
      <c r="AZ21" s="114"/>
      <c r="BA21" s="114"/>
      <c r="BB21" s="114"/>
      <c r="BC21" s="114"/>
      <c r="BD21" s="114"/>
      <c r="BE21" s="114"/>
      <c r="BF21" s="114"/>
      <c r="BG21" s="114"/>
      <c r="BH21" s="114"/>
      <c r="BI21" s="114"/>
      <c r="BJ21" s="114"/>
      <c r="BK21" s="114"/>
      <c r="BL21" s="114"/>
      <c r="BM21" s="115"/>
      <c r="BN21" s="116"/>
      <c r="BO21" s="117"/>
      <c r="BP21" s="117"/>
      <c r="BQ21" s="117"/>
      <c r="BR21" s="117"/>
      <c r="BS21" s="117"/>
      <c r="BT21" s="117"/>
      <c r="BU21" s="118"/>
      <c r="BV21" s="116"/>
      <c r="BW21" s="117"/>
      <c r="BX21" s="117"/>
      <c r="BY21" s="117"/>
      <c r="BZ21" s="117"/>
      <c r="CA21" s="117"/>
      <c r="CB21" s="117"/>
      <c r="CC21" s="118"/>
      <c r="CD21" s="227"/>
      <c r="CE21" s="228"/>
      <c r="CF21" s="228"/>
      <c r="CG21" s="228"/>
      <c r="CH21" s="228"/>
      <c r="CI21" s="228"/>
      <c r="CJ21" s="228"/>
      <c r="CK21" s="228"/>
      <c r="CL21" s="228"/>
      <c r="CM21" s="228"/>
      <c r="CN21" s="228"/>
      <c r="CO21" s="228"/>
      <c r="CP21" s="228"/>
      <c r="CQ21" s="228"/>
      <c r="CR21" s="228"/>
      <c r="CS21" s="229"/>
      <c r="CT21" s="122"/>
      <c r="CU21" s="123"/>
      <c r="CV21" s="123"/>
      <c r="CW21" s="123"/>
      <c r="CX21" s="123"/>
      <c r="CY21" s="123"/>
      <c r="CZ21" s="123"/>
      <c r="DA21" s="124"/>
      <c r="DB21" s="122"/>
      <c r="DC21" s="123"/>
      <c r="DD21" s="123"/>
      <c r="DE21" s="123"/>
      <c r="DF21" s="123"/>
      <c r="DG21" s="123"/>
      <c r="DH21" s="123"/>
      <c r="DI21" s="124"/>
    </row>
    <row r="22" spans="1:113" ht="18.75" customHeight="1" thickBot="1" x14ac:dyDescent="0.2">
      <c r="A22" s="66"/>
      <c r="B22" s="260" t="s">
        <v>97</v>
      </c>
      <c r="C22" s="261"/>
      <c r="D22" s="262"/>
      <c r="E22" s="128" t="s">
        <v>26</v>
      </c>
      <c r="F22" s="131"/>
      <c r="G22" s="131"/>
      <c r="H22" s="131"/>
      <c r="I22" s="131"/>
      <c r="J22" s="131"/>
      <c r="K22" s="126"/>
      <c r="L22" s="128" t="s">
        <v>98</v>
      </c>
      <c r="M22" s="131"/>
      <c r="N22" s="131"/>
      <c r="O22" s="131"/>
      <c r="P22" s="126"/>
      <c r="Q22" s="263" t="s">
        <v>99</v>
      </c>
      <c r="R22" s="264"/>
      <c r="S22" s="264"/>
      <c r="T22" s="264"/>
      <c r="U22" s="264"/>
      <c r="V22" s="265"/>
      <c r="W22" s="266" t="s">
        <v>100</v>
      </c>
      <c r="X22" s="261"/>
      <c r="Y22" s="262"/>
      <c r="Z22" s="128" t="s">
        <v>26</v>
      </c>
      <c r="AA22" s="131"/>
      <c r="AB22" s="131"/>
      <c r="AC22" s="131"/>
      <c r="AD22" s="131"/>
      <c r="AE22" s="131"/>
      <c r="AF22" s="131"/>
      <c r="AG22" s="126"/>
      <c r="AH22" s="267" t="s">
        <v>101</v>
      </c>
      <c r="AI22" s="131"/>
      <c r="AJ22" s="131"/>
      <c r="AK22" s="131"/>
      <c r="AL22" s="126"/>
      <c r="AM22" s="267" t="s">
        <v>102</v>
      </c>
      <c r="AN22" s="268"/>
      <c r="AO22" s="268"/>
      <c r="AP22" s="268"/>
      <c r="AQ22" s="268"/>
      <c r="AR22" s="269"/>
      <c r="AS22" s="263" t="s">
        <v>99</v>
      </c>
      <c r="AT22" s="264"/>
      <c r="AU22" s="264"/>
      <c r="AV22" s="264"/>
      <c r="AW22" s="264"/>
      <c r="AX22" s="270"/>
      <c r="AY22" s="271"/>
      <c r="AZ22" s="272"/>
      <c r="BA22" s="272"/>
      <c r="BB22" s="272"/>
      <c r="BC22" s="272"/>
      <c r="BD22" s="272"/>
      <c r="BE22" s="272"/>
      <c r="BF22" s="272"/>
      <c r="BG22" s="272"/>
      <c r="BH22" s="272"/>
      <c r="BI22" s="272"/>
      <c r="BJ22" s="272"/>
      <c r="BK22" s="272"/>
      <c r="BL22" s="272"/>
      <c r="BM22" s="273"/>
      <c r="BN22" s="274"/>
      <c r="BO22" s="275"/>
      <c r="BP22" s="275"/>
      <c r="BQ22" s="275"/>
      <c r="BR22" s="275"/>
      <c r="BS22" s="275"/>
      <c r="BT22" s="275"/>
      <c r="BU22" s="276"/>
      <c r="BV22" s="274"/>
      <c r="BW22" s="275"/>
      <c r="BX22" s="275"/>
      <c r="BY22" s="275"/>
      <c r="BZ22" s="275"/>
      <c r="CA22" s="275"/>
      <c r="CB22" s="275"/>
      <c r="CC22" s="276"/>
      <c r="CD22" s="227"/>
      <c r="CE22" s="228"/>
      <c r="CF22" s="228"/>
      <c r="CG22" s="228"/>
      <c r="CH22" s="228"/>
      <c r="CI22" s="228"/>
      <c r="CJ22" s="228"/>
      <c r="CK22" s="228"/>
      <c r="CL22" s="228"/>
      <c r="CM22" s="228"/>
      <c r="CN22" s="228"/>
      <c r="CO22" s="228"/>
      <c r="CP22" s="228"/>
      <c r="CQ22" s="228"/>
      <c r="CR22" s="228"/>
      <c r="CS22" s="229"/>
      <c r="CT22" s="122"/>
      <c r="CU22" s="123"/>
      <c r="CV22" s="123"/>
      <c r="CW22" s="123"/>
      <c r="CX22" s="123"/>
      <c r="CY22" s="123"/>
      <c r="CZ22" s="123"/>
      <c r="DA22" s="124"/>
      <c r="DB22" s="122"/>
      <c r="DC22" s="123"/>
      <c r="DD22" s="123"/>
      <c r="DE22" s="123"/>
      <c r="DF22" s="123"/>
      <c r="DG22" s="123"/>
      <c r="DH22" s="123"/>
      <c r="DI22" s="124"/>
    </row>
    <row r="23" spans="1:113" ht="18.75" customHeight="1" x14ac:dyDescent="0.15">
      <c r="A23" s="66"/>
      <c r="B23" s="277"/>
      <c r="C23" s="278"/>
      <c r="D23" s="279"/>
      <c r="E23" s="106"/>
      <c r="F23" s="89"/>
      <c r="G23" s="89"/>
      <c r="H23" s="89"/>
      <c r="I23" s="89"/>
      <c r="J23" s="89"/>
      <c r="K23" s="104"/>
      <c r="L23" s="106"/>
      <c r="M23" s="89"/>
      <c r="N23" s="89"/>
      <c r="O23" s="89"/>
      <c r="P23" s="104"/>
      <c r="Q23" s="280"/>
      <c r="R23" s="281"/>
      <c r="S23" s="281"/>
      <c r="T23" s="281"/>
      <c r="U23" s="281"/>
      <c r="V23" s="282"/>
      <c r="W23" s="283"/>
      <c r="X23" s="278"/>
      <c r="Y23" s="279"/>
      <c r="Z23" s="106"/>
      <c r="AA23" s="89"/>
      <c r="AB23" s="89"/>
      <c r="AC23" s="89"/>
      <c r="AD23" s="89"/>
      <c r="AE23" s="89"/>
      <c r="AF23" s="89"/>
      <c r="AG23" s="104"/>
      <c r="AH23" s="106"/>
      <c r="AI23" s="89"/>
      <c r="AJ23" s="89"/>
      <c r="AK23" s="89"/>
      <c r="AL23" s="104"/>
      <c r="AM23" s="284"/>
      <c r="AN23" s="285"/>
      <c r="AO23" s="285"/>
      <c r="AP23" s="285"/>
      <c r="AQ23" s="285"/>
      <c r="AR23" s="286"/>
      <c r="AS23" s="280"/>
      <c r="AT23" s="281"/>
      <c r="AU23" s="281"/>
      <c r="AV23" s="281"/>
      <c r="AW23" s="281"/>
      <c r="AX23" s="287"/>
      <c r="AY23" s="91" t="s">
        <v>103</v>
      </c>
      <c r="AZ23" s="92"/>
      <c r="BA23" s="92"/>
      <c r="BB23" s="92"/>
      <c r="BC23" s="92"/>
      <c r="BD23" s="92"/>
      <c r="BE23" s="92"/>
      <c r="BF23" s="92"/>
      <c r="BG23" s="92"/>
      <c r="BH23" s="92"/>
      <c r="BI23" s="92"/>
      <c r="BJ23" s="92"/>
      <c r="BK23" s="92"/>
      <c r="BL23" s="92"/>
      <c r="BM23" s="93"/>
      <c r="BN23" s="116">
        <v>132994941</v>
      </c>
      <c r="BO23" s="117"/>
      <c r="BP23" s="117"/>
      <c r="BQ23" s="117"/>
      <c r="BR23" s="117"/>
      <c r="BS23" s="117"/>
      <c r="BT23" s="117"/>
      <c r="BU23" s="118"/>
      <c r="BV23" s="116">
        <v>133714380</v>
      </c>
      <c r="BW23" s="117"/>
      <c r="BX23" s="117"/>
      <c r="BY23" s="117"/>
      <c r="BZ23" s="117"/>
      <c r="CA23" s="117"/>
      <c r="CB23" s="117"/>
      <c r="CC23" s="118"/>
      <c r="CD23" s="227"/>
      <c r="CE23" s="228"/>
      <c r="CF23" s="228"/>
      <c r="CG23" s="228"/>
      <c r="CH23" s="228"/>
      <c r="CI23" s="228"/>
      <c r="CJ23" s="228"/>
      <c r="CK23" s="228"/>
      <c r="CL23" s="228"/>
      <c r="CM23" s="228"/>
      <c r="CN23" s="228"/>
      <c r="CO23" s="228"/>
      <c r="CP23" s="228"/>
      <c r="CQ23" s="228"/>
      <c r="CR23" s="228"/>
      <c r="CS23" s="229"/>
      <c r="CT23" s="122"/>
      <c r="CU23" s="123"/>
      <c r="CV23" s="123"/>
      <c r="CW23" s="123"/>
      <c r="CX23" s="123"/>
      <c r="CY23" s="123"/>
      <c r="CZ23" s="123"/>
      <c r="DA23" s="124"/>
      <c r="DB23" s="122"/>
      <c r="DC23" s="123"/>
      <c r="DD23" s="123"/>
      <c r="DE23" s="123"/>
      <c r="DF23" s="123"/>
      <c r="DG23" s="123"/>
      <c r="DH23" s="123"/>
      <c r="DI23" s="124"/>
    </row>
    <row r="24" spans="1:113" ht="18.75" customHeight="1" thickBot="1" x14ac:dyDescent="0.2">
      <c r="A24" s="66"/>
      <c r="B24" s="277"/>
      <c r="C24" s="278"/>
      <c r="D24" s="279"/>
      <c r="E24" s="161" t="s">
        <v>104</v>
      </c>
      <c r="F24" s="109"/>
      <c r="G24" s="109"/>
      <c r="H24" s="109"/>
      <c r="I24" s="109"/>
      <c r="J24" s="109"/>
      <c r="K24" s="110"/>
      <c r="L24" s="162">
        <v>1</v>
      </c>
      <c r="M24" s="163"/>
      <c r="N24" s="163"/>
      <c r="O24" s="163"/>
      <c r="P24" s="202"/>
      <c r="Q24" s="162">
        <v>10850</v>
      </c>
      <c r="R24" s="163"/>
      <c r="S24" s="163"/>
      <c r="T24" s="163"/>
      <c r="U24" s="163"/>
      <c r="V24" s="202"/>
      <c r="W24" s="283"/>
      <c r="X24" s="278"/>
      <c r="Y24" s="279"/>
      <c r="Z24" s="161" t="s">
        <v>105</v>
      </c>
      <c r="AA24" s="109"/>
      <c r="AB24" s="109"/>
      <c r="AC24" s="109"/>
      <c r="AD24" s="109"/>
      <c r="AE24" s="109"/>
      <c r="AF24" s="109"/>
      <c r="AG24" s="110"/>
      <c r="AH24" s="162">
        <v>2094</v>
      </c>
      <c r="AI24" s="163"/>
      <c r="AJ24" s="163"/>
      <c r="AK24" s="163"/>
      <c r="AL24" s="202"/>
      <c r="AM24" s="162">
        <v>6336444</v>
      </c>
      <c r="AN24" s="163"/>
      <c r="AO24" s="163"/>
      <c r="AP24" s="163"/>
      <c r="AQ24" s="163"/>
      <c r="AR24" s="202"/>
      <c r="AS24" s="162">
        <v>3026</v>
      </c>
      <c r="AT24" s="163"/>
      <c r="AU24" s="163"/>
      <c r="AV24" s="163"/>
      <c r="AW24" s="163"/>
      <c r="AX24" s="164"/>
      <c r="AY24" s="271" t="s">
        <v>106</v>
      </c>
      <c r="AZ24" s="272"/>
      <c r="BA24" s="272"/>
      <c r="BB24" s="272"/>
      <c r="BC24" s="272"/>
      <c r="BD24" s="272"/>
      <c r="BE24" s="272"/>
      <c r="BF24" s="272"/>
      <c r="BG24" s="272"/>
      <c r="BH24" s="272"/>
      <c r="BI24" s="272"/>
      <c r="BJ24" s="272"/>
      <c r="BK24" s="272"/>
      <c r="BL24" s="272"/>
      <c r="BM24" s="273"/>
      <c r="BN24" s="116">
        <v>114326766</v>
      </c>
      <c r="BO24" s="117"/>
      <c r="BP24" s="117"/>
      <c r="BQ24" s="117"/>
      <c r="BR24" s="117"/>
      <c r="BS24" s="117"/>
      <c r="BT24" s="117"/>
      <c r="BU24" s="118"/>
      <c r="BV24" s="116">
        <v>115085453</v>
      </c>
      <c r="BW24" s="117"/>
      <c r="BX24" s="117"/>
      <c r="BY24" s="117"/>
      <c r="BZ24" s="117"/>
      <c r="CA24" s="117"/>
      <c r="CB24" s="117"/>
      <c r="CC24" s="118"/>
      <c r="CD24" s="227"/>
      <c r="CE24" s="228"/>
      <c r="CF24" s="228"/>
      <c r="CG24" s="228"/>
      <c r="CH24" s="228"/>
      <c r="CI24" s="228"/>
      <c r="CJ24" s="228"/>
      <c r="CK24" s="228"/>
      <c r="CL24" s="228"/>
      <c r="CM24" s="228"/>
      <c r="CN24" s="228"/>
      <c r="CO24" s="228"/>
      <c r="CP24" s="228"/>
      <c r="CQ24" s="228"/>
      <c r="CR24" s="228"/>
      <c r="CS24" s="229"/>
      <c r="CT24" s="122"/>
      <c r="CU24" s="123"/>
      <c r="CV24" s="123"/>
      <c r="CW24" s="123"/>
      <c r="CX24" s="123"/>
      <c r="CY24" s="123"/>
      <c r="CZ24" s="123"/>
      <c r="DA24" s="124"/>
      <c r="DB24" s="122"/>
      <c r="DC24" s="123"/>
      <c r="DD24" s="123"/>
      <c r="DE24" s="123"/>
      <c r="DF24" s="123"/>
      <c r="DG24" s="123"/>
      <c r="DH24" s="123"/>
      <c r="DI24" s="124"/>
    </row>
    <row r="25" spans="1:113" ht="18.75" customHeight="1" x14ac:dyDescent="0.15">
      <c r="A25" s="66"/>
      <c r="B25" s="277"/>
      <c r="C25" s="278"/>
      <c r="D25" s="279"/>
      <c r="E25" s="161" t="s">
        <v>107</v>
      </c>
      <c r="F25" s="109"/>
      <c r="G25" s="109"/>
      <c r="H25" s="109"/>
      <c r="I25" s="109"/>
      <c r="J25" s="109"/>
      <c r="K25" s="110"/>
      <c r="L25" s="162">
        <v>2</v>
      </c>
      <c r="M25" s="163"/>
      <c r="N25" s="163"/>
      <c r="O25" s="163"/>
      <c r="P25" s="202"/>
      <c r="Q25" s="162">
        <v>8900</v>
      </c>
      <c r="R25" s="163"/>
      <c r="S25" s="163"/>
      <c r="T25" s="163"/>
      <c r="U25" s="163"/>
      <c r="V25" s="202"/>
      <c r="W25" s="283"/>
      <c r="X25" s="278"/>
      <c r="Y25" s="279"/>
      <c r="Z25" s="161" t="s">
        <v>108</v>
      </c>
      <c r="AA25" s="109"/>
      <c r="AB25" s="109"/>
      <c r="AC25" s="109"/>
      <c r="AD25" s="109"/>
      <c r="AE25" s="109"/>
      <c r="AF25" s="109"/>
      <c r="AG25" s="110"/>
      <c r="AH25" s="162">
        <v>286</v>
      </c>
      <c r="AI25" s="163"/>
      <c r="AJ25" s="163"/>
      <c r="AK25" s="163"/>
      <c r="AL25" s="202"/>
      <c r="AM25" s="162">
        <v>843700</v>
      </c>
      <c r="AN25" s="163"/>
      <c r="AO25" s="163"/>
      <c r="AP25" s="163"/>
      <c r="AQ25" s="163"/>
      <c r="AR25" s="202"/>
      <c r="AS25" s="162">
        <v>2950</v>
      </c>
      <c r="AT25" s="163"/>
      <c r="AU25" s="163"/>
      <c r="AV25" s="163"/>
      <c r="AW25" s="163"/>
      <c r="AX25" s="164"/>
      <c r="AY25" s="91" t="s">
        <v>109</v>
      </c>
      <c r="AZ25" s="92"/>
      <c r="BA25" s="92"/>
      <c r="BB25" s="92"/>
      <c r="BC25" s="92"/>
      <c r="BD25" s="92"/>
      <c r="BE25" s="92"/>
      <c r="BF25" s="92"/>
      <c r="BG25" s="92"/>
      <c r="BH25" s="92"/>
      <c r="BI25" s="92"/>
      <c r="BJ25" s="92"/>
      <c r="BK25" s="92"/>
      <c r="BL25" s="92"/>
      <c r="BM25" s="93"/>
      <c r="BN25" s="94">
        <v>36668032</v>
      </c>
      <c r="BO25" s="95"/>
      <c r="BP25" s="95"/>
      <c r="BQ25" s="95"/>
      <c r="BR25" s="95"/>
      <c r="BS25" s="95"/>
      <c r="BT25" s="95"/>
      <c r="BU25" s="96"/>
      <c r="BV25" s="94">
        <v>33305695</v>
      </c>
      <c r="BW25" s="95"/>
      <c r="BX25" s="95"/>
      <c r="BY25" s="95"/>
      <c r="BZ25" s="95"/>
      <c r="CA25" s="95"/>
      <c r="CB25" s="95"/>
      <c r="CC25" s="96"/>
      <c r="CD25" s="227"/>
      <c r="CE25" s="228"/>
      <c r="CF25" s="228"/>
      <c r="CG25" s="228"/>
      <c r="CH25" s="228"/>
      <c r="CI25" s="228"/>
      <c r="CJ25" s="228"/>
      <c r="CK25" s="228"/>
      <c r="CL25" s="228"/>
      <c r="CM25" s="228"/>
      <c r="CN25" s="228"/>
      <c r="CO25" s="228"/>
      <c r="CP25" s="228"/>
      <c r="CQ25" s="228"/>
      <c r="CR25" s="228"/>
      <c r="CS25" s="229"/>
      <c r="CT25" s="122"/>
      <c r="CU25" s="123"/>
      <c r="CV25" s="123"/>
      <c r="CW25" s="123"/>
      <c r="CX25" s="123"/>
      <c r="CY25" s="123"/>
      <c r="CZ25" s="123"/>
      <c r="DA25" s="124"/>
      <c r="DB25" s="122"/>
      <c r="DC25" s="123"/>
      <c r="DD25" s="123"/>
      <c r="DE25" s="123"/>
      <c r="DF25" s="123"/>
      <c r="DG25" s="123"/>
      <c r="DH25" s="123"/>
      <c r="DI25" s="124"/>
    </row>
    <row r="26" spans="1:113" ht="18.75" customHeight="1" x14ac:dyDescent="0.15">
      <c r="A26" s="66"/>
      <c r="B26" s="277"/>
      <c r="C26" s="278"/>
      <c r="D26" s="279"/>
      <c r="E26" s="161" t="s">
        <v>110</v>
      </c>
      <c r="F26" s="109"/>
      <c r="G26" s="109"/>
      <c r="H26" s="109"/>
      <c r="I26" s="109"/>
      <c r="J26" s="109"/>
      <c r="K26" s="110"/>
      <c r="L26" s="162">
        <v>1</v>
      </c>
      <c r="M26" s="163"/>
      <c r="N26" s="163"/>
      <c r="O26" s="163"/>
      <c r="P26" s="202"/>
      <c r="Q26" s="162">
        <v>7650</v>
      </c>
      <c r="R26" s="163"/>
      <c r="S26" s="163"/>
      <c r="T26" s="163"/>
      <c r="U26" s="163"/>
      <c r="V26" s="202"/>
      <c r="W26" s="283"/>
      <c r="X26" s="278"/>
      <c r="Y26" s="279"/>
      <c r="Z26" s="161" t="s">
        <v>111</v>
      </c>
      <c r="AA26" s="288"/>
      <c r="AB26" s="288"/>
      <c r="AC26" s="288"/>
      <c r="AD26" s="288"/>
      <c r="AE26" s="288"/>
      <c r="AF26" s="288"/>
      <c r="AG26" s="289"/>
      <c r="AH26" s="162">
        <v>142</v>
      </c>
      <c r="AI26" s="163"/>
      <c r="AJ26" s="163"/>
      <c r="AK26" s="163"/>
      <c r="AL26" s="202"/>
      <c r="AM26" s="162">
        <v>481664</v>
      </c>
      <c r="AN26" s="163"/>
      <c r="AO26" s="163"/>
      <c r="AP26" s="163"/>
      <c r="AQ26" s="163"/>
      <c r="AR26" s="202"/>
      <c r="AS26" s="162">
        <v>3392</v>
      </c>
      <c r="AT26" s="163"/>
      <c r="AU26" s="163"/>
      <c r="AV26" s="163"/>
      <c r="AW26" s="163"/>
      <c r="AX26" s="164"/>
      <c r="AY26" s="119" t="s">
        <v>112</v>
      </c>
      <c r="AZ26" s="120"/>
      <c r="BA26" s="120"/>
      <c r="BB26" s="120"/>
      <c r="BC26" s="120"/>
      <c r="BD26" s="120"/>
      <c r="BE26" s="120"/>
      <c r="BF26" s="120"/>
      <c r="BG26" s="120"/>
      <c r="BH26" s="120"/>
      <c r="BI26" s="120"/>
      <c r="BJ26" s="120"/>
      <c r="BK26" s="120"/>
      <c r="BL26" s="120"/>
      <c r="BM26" s="121"/>
      <c r="BN26" s="116" t="s">
        <v>65</v>
      </c>
      <c r="BO26" s="117"/>
      <c r="BP26" s="117"/>
      <c r="BQ26" s="117"/>
      <c r="BR26" s="117"/>
      <c r="BS26" s="117"/>
      <c r="BT26" s="117"/>
      <c r="BU26" s="118"/>
      <c r="BV26" s="116" t="s">
        <v>65</v>
      </c>
      <c r="BW26" s="117"/>
      <c r="BX26" s="117"/>
      <c r="BY26" s="117"/>
      <c r="BZ26" s="117"/>
      <c r="CA26" s="117"/>
      <c r="CB26" s="117"/>
      <c r="CC26" s="118"/>
      <c r="CD26" s="227"/>
      <c r="CE26" s="228"/>
      <c r="CF26" s="228"/>
      <c r="CG26" s="228"/>
      <c r="CH26" s="228"/>
      <c r="CI26" s="228"/>
      <c r="CJ26" s="228"/>
      <c r="CK26" s="228"/>
      <c r="CL26" s="228"/>
      <c r="CM26" s="228"/>
      <c r="CN26" s="228"/>
      <c r="CO26" s="228"/>
      <c r="CP26" s="228"/>
      <c r="CQ26" s="228"/>
      <c r="CR26" s="228"/>
      <c r="CS26" s="229"/>
      <c r="CT26" s="122"/>
      <c r="CU26" s="123"/>
      <c r="CV26" s="123"/>
      <c r="CW26" s="123"/>
      <c r="CX26" s="123"/>
      <c r="CY26" s="123"/>
      <c r="CZ26" s="123"/>
      <c r="DA26" s="124"/>
      <c r="DB26" s="122"/>
      <c r="DC26" s="123"/>
      <c r="DD26" s="123"/>
      <c r="DE26" s="123"/>
      <c r="DF26" s="123"/>
      <c r="DG26" s="123"/>
      <c r="DH26" s="123"/>
      <c r="DI26" s="124"/>
    </row>
    <row r="27" spans="1:113" ht="18.75" customHeight="1" thickBot="1" x14ac:dyDescent="0.2">
      <c r="A27" s="66"/>
      <c r="B27" s="277"/>
      <c r="C27" s="278"/>
      <c r="D27" s="279"/>
      <c r="E27" s="161" t="s">
        <v>113</v>
      </c>
      <c r="F27" s="109"/>
      <c r="G27" s="109"/>
      <c r="H27" s="109"/>
      <c r="I27" s="109"/>
      <c r="J27" s="109"/>
      <c r="K27" s="110"/>
      <c r="L27" s="162">
        <v>1</v>
      </c>
      <c r="M27" s="163"/>
      <c r="N27" s="163"/>
      <c r="O27" s="163"/>
      <c r="P27" s="202"/>
      <c r="Q27" s="162">
        <v>6940</v>
      </c>
      <c r="R27" s="163"/>
      <c r="S27" s="163"/>
      <c r="T27" s="163"/>
      <c r="U27" s="163"/>
      <c r="V27" s="202"/>
      <c r="W27" s="283"/>
      <c r="X27" s="278"/>
      <c r="Y27" s="279"/>
      <c r="Z27" s="161" t="s">
        <v>114</v>
      </c>
      <c r="AA27" s="109"/>
      <c r="AB27" s="109"/>
      <c r="AC27" s="109"/>
      <c r="AD27" s="109"/>
      <c r="AE27" s="109"/>
      <c r="AF27" s="109"/>
      <c r="AG27" s="110"/>
      <c r="AH27" s="162">
        <v>21</v>
      </c>
      <c r="AI27" s="163"/>
      <c r="AJ27" s="163"/>
      <c r="AK27" s="163"/>
      <c r="AL27" s="202"/>
      <c r="AM27" s="162">
        <v>87465</v>
      </c>
      <c r="AN27" s="163"/>
      <c r="AO27" s="163"/>
      <c r="AP27" s="163"/>
      <c r="AQ27" s="163"/>
      <c r="AR27" s="202"/>
      <c r="AS27" s="162">
        <v>4165</v>
      </c>
      <c r="AT27" s="163"/>
      <c r="AU27" s="163"/>
      <c r="AV27" s="163"/>
      <c r="AW27" s="163"/>
      <c r="AX27" s="164"/>
      <c r="AY27" s="210" t="s">
        <v>115</v>
      </c>
      <c r="AZ27" s="211"/>
      <c r="BA27" s="211"/>
      <c r="BB27" s="211"/>
      <c r="BC27" s="211"/>
      <c r="BD27" s="211"/>
      <c r="BE27" s="211"/>
      <c r="BF27" s="211"/>
      <c r="BG27" s="211"/>
      <c r="BH27" s="211"/>
      <c r="BI27" s="211"/>
      <c r="BJ27" s="211"/>
      <c r="BK27" s="211"/>
      <c r="BL27" s="211"/>
      <c r="BM27" s="212"/>
      <c r="BN27" s="274" t="s">
        <v>65</v>
      </c>
      <c r="BO27" s="275"/>
      <c r="BP27" s="275"/>
      <c r="BQ27" s="275"/>
      <c r="BR27" s="275"/>
      <c r="BS27" s="275"/>
      <c r="BT27" s="275"/>
      <c r="BU27" s="276"/>
      <c r="BV27" s="274" t="s">
        <v>65</v>
      </c>
      <c r="BW27" s="275"/>
      <c r="BX27" s="275"/>
      <c r="BY27" s="275"/>
      <c r="BZ27" s="275"/>
      <c r="CA27" s="275"/>
      <c r="CB27" s="275"/>
      <c r="CC27" s="276"/>
      <c r="CD27" s="290"/>
      <c r="CE27" s="228"/>
      <c r="CF27" s="228"/>
      <c r="CG27" s="228"/>
      <c r="CH27" s="228"/>
      <c r="CI27" s="228"/>
      <c r="CJ27" s="228"/>
      <c r="CK27" s="228"/>
      <c r="CL27" s="228"/>
      <c r="CM27" s="228"/>
      <c r="CN27" s="228"/>
      <c r="CO27" s="228"/>
      <c r="CP27" s="228"/>
      <c r="CQ27" s="228"/>
      <c r="CR27" s="228"/>
      <c r="CS27" s="229"/>
      <c r="CT27" s="122"/>
      <c r="CU27" s="123"/>
      <c r="CV27" s="123"/>
      <c r="CW27" s="123"/>
      <c r="CX27" s="123"/>
      <c r="CY27" s="123"/>
      <c r="CZ27" s="123"/>
      <c r="DA27" s="124"/>
      <c r="DB27" s="122"/>
      <c r="DC27" s="123"/>
      <c r="DD27" s="123"/>
      <c r="DE27" s="123"/>
      <c r="DF27" s="123"/>
      <c r="DG27" s="123"/>
      <c r="DH27" s="123"/>
      <c r="DI27" s="124"/>
    </row>
    <row r="28" spans="1:113" ht="18.75" customHeight="1" x14ac:dyDescent="0.15">
      <c r="A28" s="66"/>
      <c r="B28" s="277"/>
      <c r="C28" s="278"/>
      <c r="D28" s="279"/>
      <c r="E28" s="161" t="s">
        <v>116</v>
      </c>
      <c r="F28" s="109"/>
      <c r="G28" s="109"/>
      <c r="H28" s="109"/>
      <c r="I28" s="109"/>
      <c r="J28" s="109"/>
      <c r="K28" s="110"/>
      <c r="L28" s="162">
        <v>1</v>
      </c>
      <c r="M28" s="163"/>
      <c r="N28" s="163"/>
      <c r="O28" s="163"/>
      <c r="P28" s="202"/>
      <c r="Q28" s="162">
        <v>6260</v>
      </c>
      <c r="R28" s="163"/>
      <c r="S28" s="163"/>
      <c r="T28" s="163"/>
      <c r="U28" s="163"/>
      <c r="V28" s="202"/>
      <c r="W28" s="283"/>
      <c r="X28" s="278"/>
      <c r="Y28" s="279"/>
      <c r="Z28" s="161" t="s">
        <v>117</v>
      </c>
      <c r="AA28" s="109"/>
      <c r="AB28" s="109"/>
      <c r="AC28" s="109"/>
      <c r="AD28" s="109"/>
      <c r="AE28" s="109"/>
      <c r="AF28" s="109"/>
      <c r="AG28" s="110"/>
      <c r="AH28" s="162" t="s">
        <v>65</v>
      </c>
      <c r="AI28" s="163"/>
      <c r="AJ28" s="163"/>
      <c r="AK28" s="163"/>
      <c r="AL28" s="202"/>
      <c r="AM28" s="162" t="s">
        <v>65</v>
      </c>
      <c r="AN28" s="163"/>
      <c r="AO28" s="163"/>
      <c r="AP28" s="163"/>
      <c r="AQ28" s="163"/>
      <c r="AR28" s="202"/>
      <c r="AS28" s="162" t="s">
        <v>65</v>
      </c>
      <c r="AT28" s="163"/>
      <c r="AU28" s="163"/>
      <c r="AV28" s="163"/>
      <c r="AW28" s="163"/>
      <c r="AX28" s="164"/>
      <c r="AY28" s="291" t="s">
        <v>118</v>
      </c>
      <c r="AZ28" s="292"/>
      <c r="BA28" s="292"/>
      <c r="BB28" s="293"/>
      <c r="BC28" s="91" t="s">
        <v>119</v>
      </c>
      <c r="BD28" s="92"/>
      <c r="BE28" s="92"/>
      <c r="BF28" s="92"/>
      <c r="BG28" s="92"/>
      <c r="BH28" s="92"/>
      <c r="BI28" s="92"/>
      <c r="BJ28" s="92"/>
      <c r="BK28" s="92"/>
      <c r="BL28" s="92"/>
      <c r="BM28" s="93"/>
      <c r="BN28" s="94">
        <v>5330904</v>
      </c>
      <c r="BO28" s="95"/>
      <c r="BP28" s="95"/>
      <c r="BQ28" s="95"/>
      <c r="BR28" s="95"/>
      <c r="BS28" s="95"/>
      <c r="BT28" s="95"/>
      <c r="BU28" s="96"/>
      <c r="BV28" s="94">
        <v>5419415</v>
      </c>
      <c r="BW28" s="95"/>
      <c r="BX28" s="95"/>
      <c r="BY28" s="95"/>
      <c r="BZ28" s="95"/>
      <c r="CA28" s="95"/>
      <c r="CB28" s="95"/>
      <c r="CC28" s="96"/>
      <c r="CD28" s="227"/>
      <c r="CE28" s="228"/>
      <c r="CF28" s="228"/>
      <c r="CG28" s="228"/>
      <c r="CH28" s="228"/>
      <c r="CI28" s="228"/>
      <c r="CJ28" s="228"/>
      <c r="CK28" s="228"/>
      <c r="CL28" s="228"/>
      <c r="CM28" s="228"/>
      <c r="CN28" s="228"/>
      <c r="CO28" s="228"/>
      <c r="CP28" s="228"/>
      <c r="CQ28" s="228"/>
      <c r="CR28" s="228"/>
      <c r="CS28" s="229"/>
      <c r="CT28" s="122"/>
      <c r="CU28" s="123"/>
      <c r="CV28" s="123"/>
      <c r="CW28" s="123"/>
      <c r="CX28" s="123"/>
      <c r="CY28" s="123"/>
      <c r="CZ28" s="123"/>
      <c r="DA28" s="124"/>
      <c r="DB28" s="122"/>
      <c r="DC28" s="123"/>
      <c r="DD28" s="123"/>
      <c r="DE28" s="123"/>
      <c r="DF28" s="123"/>
      <c r="DG28" s="123"/>
      <c r="DH28" s="123"/>
      <c r="DI28" s="124"/>
    </row>
    <row r="29" spans="1:113" ht="18.75" customHeight="1" x14ac:dyDescent="0.15">
      <c r="A29" s="66"/>
      <c r="B29" s="277"/>
      <c r="C29" s="278"/>
      <c r="D29" s="279"/>
      <c r="E29" s="161" t="s">
        <v>120</v>
      </c>
      <c r="F29" s="109"/>
      <c r="G29" s="109"/>
      <c r="H29" s="109"/>
      <c r="I29" s="109"/>
      <c r="J29" s="109"/>
      <c r="K29" s="110"/>
      <c r="L29" s="162">
        <v>38</v>
      </c>
      <c r="M29" s="163"/>
      <c r="N29" s="163"/>
      <c r="O29" s="163"/>
      <c r="P29" s="202"/>
      <c r="Q29" s="162">
        <v>5860</v>
      </c>
      <c r="R29" s="163"/>
      <c r="S29" s="163"/>
      <c r="T29" s="163"/>
      <c r="U29" s="163"/>
      <c r="V29" s="202"/>
      <c r="W29" s="294"/>
      <c r="X29" s="295"/>
      <c r="Y29" s="296"/>
      <c r="Z29" s="161" t="s">
        <v>121</v>
      </c>
      <c r="AA29" s="109"/>
      <c r="AB29" s="109"/>
      <c r="AC29" s="109"/>
      <c r="AD29" s="109"/>
      <c r="AE29" s="109"/>
      <c r="AF29" s="109"/>
      <c r="AG29" s="110"/>
      <c r="AH29" s="162">
        <v>2115</v>
      </c>
      <c r="AI29" s="163"/>
      <c r="AJ29" s="163"/>
      <c r="AK29" s="163"/>
      <c r="AL29" s="202"/>
      <c r="AM29" s="162">
        <v>6423909</v>
      </c>
      <c r="AN29" s="163"/>
      <c r="AO29" s="163"/>
      <c r="AP29" s="163"/>
      <c r="AQ29" s="163"/>
      <c r="AR29" s="202"/>
      <c r="AS29" s="162">
        <v>3037</v>
      </c>
      <c r="AT29" s="163"/>
      <c r="AU29" s="163"/>
      <c r="AV29" s="163"/>
      <c r="AW29" s="163"/>
      <c r="AX29" s="164"/>
      <c r="AY29" s="297"/>
      <c r="AZ29" s="298"/>
      <c r="BA29" s="298"/>
      <c r="BB29" s="299"/>
      <c r="BC29" s="113" t="s">
        <v>122</v>
      </c>
      <c r="BD29" s="114"/>
      <c r="BE29" s="114"/>
      <c r="BF29" s="114"/>
      <c r="BG29" s="114"/>
      <c r="BH29" s="114"/>
      <c r="BI29" s="114"/>
      <c r="BJ29" s="114"/>
      <c r="BK29" s="114"/>
      <c r="BL29" s="114"/>
      <c r="BM29" s="115"/>
      <c r="BN29" s="116">
        <v>5320763</v>
      </c>
      <c r="BO29" s="117"/>
      <c r="BP29" s="117"/>
      <c r="BQ29" s="117"/>
      <c r="BR29" s="117"/>
      <c r="BS29" s="117"/>
      <c r="BT29" s="117"/>
      <c r="BU29" s="118"/>
      <c r="BV29" s="116">
        <v>3450882</v>
      </c>
      <c r="BW29" s="117"/>
      <c r="BX29" s="117"/>
      <c r="BY29" s="117"/>
      <c r="BZ29" s="117"/>
      <c r="CA29" s="117"/>
      <c r="CB29" s="117"/>
      <c r="CC29" s="118"/>
      <c r="CD29" s="290"/>
      <c r="CE29" s="228"/>
      <c r="CF29" s="228"/>
      <c r="CG29" s="228"/>
      <c r="CH29" s="228"/>
      <c r="CI29" s="228"/>
      <c r="CJ29" s="228"/>
      <c r="CK29" s="228"/>
      <c r="CL29" s="228"/>
      <c r="CM29" s="228"/>
      <c r="CN29" s="228"/>
      <c r="CO29" s="228"/>
      <c r="CP29" s="228"/>
      <c r="CQ29" s="228"/>
      <c r="CR29" s="228"/>
      <c r="CS29" s="229"/>
      <c r="CT29" s="122"/>
      <c r="CU29" s="123"/>
      <c r="CV29" s="123"/>
      <c r="CW29" s="123"/>
      <c r="CX29" s="123"/>
      <c r="CY29" s="123"/>
      <c r="CZ29" s="123"/>
      <c r="DA29" s="124"/>
      <c r="DB29" s="122"/>
      <c r="DC29" s="123"/>
      <c r="DD29" s="123"/>
      <c r="DE29" s="123"/>
      <c r="DF29" s="123"/>
      <c r="DG29" s="123"/>
      <c r="DH29" s="123"/>
      <c r="DI29" s="124"/>
    </row>
    <row r="30" spans="1:113" ht="18.75" customHeight="1" thickBot="1" x14ac:dyDescent="0.2">
      <c r="A30" s="66"/>
      <c r="B30" s="300"/>
      <c r="C30" s="301"/>
      <c r="D30" s="302"/>
      <c r="E30" s="171"/>
      <c r="F30" s="172"/>
      <c r="G30" s="172"/>
      <c r="H30" s="172"/>
      <c r="I30" s="172"/>
      <c r="J30" s="172"/>
      <c r="K30" s="173"/>
      <c r="L30" s="303"/>
      <c r="M30" s="304"/>
      <c r="N30" s="304"/>
      <c r="O30" s="304"/>
      <c r="P30" s="305"/>
      <c r="Q30" s="303"/>
      <c r="R30" s="304"/>
      <c r="S30" s="304"/>
      <c r="T30" s="304"/>
      <c r="U30" s="304"/>
      <c r="V30" s="305"/>
      <c r="W30" s="306" t="s">
        <v>123</v>
      </c>
      <c r="X30" s="307"/>
      <c r="Y30" s="307"/>
      <c r="Z30" s="307"/>
      <c r="AA30" s="307"/>
      <c r="AB30" s="307"/>
      <c r="AC30" s="307"/>
      <c r="AD30" s="307"/>
      <c r="AE30" s="307"/>
      <c r="AF30" s="307"/>
      <c r="AG30" s="308"/>
      <c r="AH30" s="242">
        <v>97.8</v>
      </c>
      <c r="AI30" s="243"/>
      <c r="AJ30" s="243"/>
      <c r="AK30" s="243"/>
      <c r="AL30" s="243"/>
      <c r="AM30" s="243"/>
      <c r="AN30" s="243"/>
      <c r="AO30" s="243"/>
      <c r="AP30" s="243"/>
      <c r="AQ30" s="243"/>
      <c r="AR30" s="243"/>
      <c r="AS30" s="243"/>
      <c r="AT30" s="243"/>
      <c r="AU30" s="243"/>
      <c r="AV30" s="243"/>
      <c r="AW30" s="243"/>
      <c r="AX30" s="245"/>
      <c r="AY30" s="309"/>
      <c r="AZ30" s="310"/>
      <c r="BA30" s="310"/>
      <c r="BB30" s="311"/>
      <c r="BC30" s="271" t="s">
        <v>124</v>
      </c>
      <c r="BD30" s="272"/>
      <c r="BE30" s="272"/>
      <c r="BF30" s="272"/>
      <c r="BG30" s="272"/>
      <c r="BH30" s="272"/>
      <c r="BI30" s="272"/>
      <c r="BJ30" s="272"/>
      <c r="BK30" s="272"/>
      <c r="BL30" s="272"/>
      <c r="BM30" s="273"/>
      <c r="BN30" s="274">
        <v>8627909</v>
      </c>
      <c r="BO30" s="275"/>
      <c r="BP30" s="275"/>
      <c r="BQ30" s="275"/>
      <c r="BR30" s="275"/>
      <c r="BS30" s="275"/>
      <c r="BT30" s="275"/>
      <c r="BU30" s="276"/>
      <c r="BV30" s="274">
        <v>8132320</v>
      </c>
      <c r="BW30" s="275"/>
      <c r="BX30" s="275"/>
      <c r="BY30" s="275"/>
      <c r="BZ30" s="275"/>
      <c r="CA30" s="275"/>
      <c r="CB30" s="275"/>
      <c r="CC30" s="276"/>
      <c r="CD30" s="312"/>
      <c r="CE30" s="313"/>
      <c r="CF30" s="313"/>
      <c r="CG30" s="313"/>
      <c r="CH30" s="313"/>
      <c r="CI30" s="313"/>
      <c r="CJ30" s="313"/>
      <c r="CK30" s="313"/>
      <c r="CL30" s="313"/>
      <c r="CM30" s="313"/>
      <c r="CN30" s="313"/>
      <c r="CO30" s="313"/>
      <c r="CP30" s="313"/>
      <c r="CQ30" s="313"/>
      <c r="CR30" s="313"/>
      <c r="CS30" s="314"/>
      <c r="CT30" s="315"/>
      <c r="CU30" s="316"/>
      <c r="CV30" s="316"/>
      <c r="CW30" s="316"/>
      <c r="CX30" s="316"/>
      <c r="CY30" s="316"/>
      <c r="CZ30" s="316"/>
      <c r="DA30" s="317"/>
      <c r="DB30" s="315"/>
      <c r="DC30" s="316"/>
      <c r="DD30" s="316"/>
      <c r="DE30" s="316"/>
      <c r="DF30" s="316"/>
      <c r="DG30" s="316"/>
      <c r="DH30" s="316"/>
      <c r="DI30" s="317"/>
    </row>
    <row r="31" spans="1:113" ht="13.5" customHeight="1" x14ac:dyDescent="0.15">
      <c r="A31" s="66"/>
      <c r="B31" s="318"/>
      <c r="DI31" s="319"/>
    </row>
    <row r="32" spans="1:113" ht="13.5" customHeight="1" x14ac:dyDescent="0.15">
      <c r="A32" s="66"/>
      <c r="B32" s="320"/>
      <c r="C32" s="66" t="s">
        <v>125</v>
      </c>
      <c r="D32" s="66"/>
      <c r="E32" s="66"/>
      <c r="U32" s="64" t="s">
        <v>126</v>
      </c>
      <c r="AM32" s="64" t="s">
        <v>127</v>
      </c>
      <c r="BE32" s="64" t="s">
        <v>128</v>
      </c>
      <c r="BW32" s="64" t="s">
        <v>129</v>
      </c>
      <c r="CO32" s="64" t="s">
        <v>130</v>
      </c>
      <c r="DI32" s="319"/>
    </row>
    <row r="33" spans="1:113" ht="13.5" customHeight="1" x14ac:dyDescent="0.15">
      <c r="A33" s="66"/>
      <c r="B33" s="320"/>
      <c r="C33" s="139" t="s">
        <v>131</v>
      </c>
      <c r="D33" s="139"/>
      <c r="E33" s="86" t="s">
        <v>132</v>
      </c>
      <c r="F33" s="86"/>
      <c r="G33" s="86"/>
      <c r="H33" s="86"/>
      <c r="I33" s="86"/>
      <c r="J33" s="86"/>
      <c r="K33" s="86"/>
      <c r="L33" s="86"/>
      <c r="M33" s="86"/>
      <c r="N33" s="86"/>
      <c r="O33" s="86"/>
      <c r="P33" s="86"/>
      <c r="Q33" s="86"/>
      <c r="R33" s="86"/>
      <c r="S33" s="86"/>
      <c r="T33" s="321"/>
      <c r="U33" s="139" t="s">
        <v>131</v>
      </c>
      <c r="V33" s="139"/>
      <c r="W33" s="86" t="s">
        <v>132</v>
      </c>
      <c r="X33" s="86"/>
      <c r="Y33" s="86"/>
      <c r="Z33" s="86"/>
      <c r="AA33" s="86"/>
      <c r="AB33" s="86"/>
      <c r="AC33" s="86"/>
      <c r="AD33" s="86"/>
      <c r="AE33" s="86"/>
      <c r="AF33" s="86"/>
      <c r="AG33" s="86"/>
      <c r="AH33" s="86"/>
      <c r="AI33" s="86"/>
      <c r="AJ33" s="86"/>
      <c r="AK33" s="86"/>
      <c r="AL33" s="321"/>
      <c r="AM33" s="139" t="s">
        <v>131</v>
      </c>
      <c r="AN33" s="139"/>
      <c r="AO33" s="86" t="s">
        <v>132</v>
      </c>
      <c r="AP33" s="86"/>
      <c r="AQ33" s="86"/>
      <c r="AR33" s="86"/>
      <c r="AS33" s="86"/>
      <c r="AT33" s="86"/>
      <c r="AU33" s="86"/>
      <c r="AV33" s="86"/>
      <c r="AW33" s="86"/>
      <c r="AX33" s="86"/>
      <c r="AY33" s="86"/>
      <c r="AZ33" s="86"/>
      <c r="BA33" s="86"/>
      <c r="BB33" s="86"/>
      <c r="BC33" s="86"/>
      <c r="BD33" s="322"/>
      <c r="BE33" s="86" t="s">
        <v>133</v>
      </c>
      <c r="BF33" s="86"/>
      <c r="BG33" s="86" t="s">
        <v>134</v>
      </c>
      <c r="BH33" s="86"/>
      <c r="BI33" s="86"/>
      <c r="BJ33" s="86"/>
      <c r="BK33" s="86"/>
      <c r="BL33" s="86"/>
      <c r="BM33" s="86"/>
      <c r="BN33" s="86"/>
      <c r="BO33" s="86"/>
      <c r="BP33" s="86"/>
      <c r="BQ33" s="86"/>
      <c r="BR33" s="86"/>
      <c r="BS33" s="86"/>
      <c r="BT33" s="86"/>
      <c r="BU33" s="86"/>
      <c r="BV33" s="322"/>
      <c r="BW33" s="139" t="s">
        <v>133</v>
      </c>
      <c r="BX33" s="139"/>
      <c r="BY33" s="86" t="s">
        <v>135</v>
      </c>
      <c r="BZ33" s="86"/>
      <c r="CA33" s="86"/>
      <c r="CB33" s="86"/>
      <c r="CC33" s="86"/>
      <c r="CD33" s="86"/>
      <c r="CE33" s="86"/>
      <c r="CF33" s="86"/>
      <c r="CG33" s="86"/>
      <c r="CH33" s="86"/>
      <c r="CI33" s="86"/>
      <c r="CJ33" s="86"/>
      <c r="CK33" s="86"/>
      <c r="CL33" s="86"/>
      <c r="CM33" s="86"/>
      <c r="CN33" s="321"/>
      <c r="CO33" s="139" t="s">
        <v>131</v>
      </c>
      <c r="CP33" s="139"/>
      <c r="CQ33" s="86" t="s">
        <v>136</v>
      </c>
      <c r="CR33" s="86"/>
      <c r="CS33" s="86"/>
      <c r="CT33" s="86"/>
      <c r="CU33" s="86"/>
      <c r="CV33" s="86"/>
      <c r="CW33" s="86"/>
      <c r="CX33" s="86"/>
      <c r="CY33" s="86"/>
      <c r="CZ33" s="86"/>
      <c r="DA33" s="86"/>
      <c r="DB33" s="86"/>
      <c r="DC33" s="86"/>
      <c r="DD33" s="86"/>
      <c r="DE33" s="86"/>
      <c r="DF33" s="321"/>
      <c r="DG33" s="323" t="s">
        <v>137</v>
      </c>
      <c r="DH33" s="323"/>
      <c r="DI33" s="324"/>
    </row>
    <row r="34" spans="1:113" ht="32.25" customHeight="1" x14ac:dyDescent="0.15">
      <c r="A34" s="66"/>
      <c r="B34" s="320"/>
      <c r="C34" s="325">
        <f>IF(E34="","",1)</f>
        <v>1</v>
      </c>
      <c r="D34" s="325"/>
      <c r="E34" s="326" t="str">
        <f>IF('各会計、関係団体の財政状況及び健全化判断比率'!B7="","",'各会計、関係団体の財政状況及び健全化判断比率'!B7)</f>
        <v>一般会計</v>
      </c>
      <c r="F34" s="326"/>
      <c r="G34" s="326"/>
      <c r="H34" s="326"/>
      <c r="I34" s="326"/>
      <c r="J34" s="326"/>
      <c r="K34" s="326"/>
      <c r="L34" s="326"/>
      <c r="M34" s="326"/>
      <c r="N34" s="326"/>
      <c r="O34" s="326"/>
      <c r="P34" s="326"/>
      <c r="Q34" s="326"/>
      <c r="R34" s="326"/>
      <c r="S34" s="326"/>
      <c r="T34" s="66"/>
      <c r="U34" s="325">
        <f>IF(W34="","",MAX(C34:D43)+1)</f>
        <v>6</v>
      </c>
      <c r="V34" s="325"/>
      <c r="W34" s="326" t="str">
        <f>IF('各会計、関係団体の財政状況及び健全化判断比率'!B28="","",'各会計、関係団体の財政状況及び健全化判断比率'!B28)</f>
        <v>国民健康保険事業特別会計</v>
      </c>
      <c r="X34" s="326"/>
      <c r="Y34" s="326"/>
      <c r="Z34" s="326"/>
      <c r="AA34" s="326"/>
      <c r="AB34" s="326"/>
      <c r="AC34" s="326"/>
      <c r="AD34" s="326"/>
      <c r="AE34" s="326"/>
      <c r="AF34" s="326"/>
      <c r="AG34" s="326"/>
      <c r="AH34" s="326"/>
      <c r="AI34" s="326"/>
      <c r="AJ34" s="326"/>
      <c r="AK34" s="326"/>
      <c r="AL34" s="66"/>
      <c r="AM34" s="325">
        <f>IF(AO34="","",MAX(C34:D43,U34:V43)+1)</f>
        <v>9</v>
      </c>
      <c r="AN34" s="325"/>
      <c r="AO34" s="326" t="str">
        <f>IF('各会計、関係団体の財政状況及び健全化判断比率'!B31="","",'各会計、関係団体の財政状況及び健全化判断比率'!B31)</f>
        <v>水道事業会計</v>
      </c>
      <c r="AP34" s="326"/>
      <c r="AQ34" s="326"/>
      <c r="AR34" s="326"/>
      <c r="AS34" s="326"/>
      <c r="AT34" s="326"/>
      <c r="AU34" s="326"/>
      <c r="AV34" s="326"/>
      <c r="AW34" s="326"/>
      <c r="AX34" s="326"/>
      <c r="AY34" s="326"/>
      <c r="AZ34" s="326"/>
      <c r="BA34" s="326"/>
      <c r="BB34" s="326"/>
      <c r="BC34" s="326"/>
      <c r="BD34" s="66"/>
      <c r="BE34" s="325" t="str">
        <f>IF(BG34="","",MAX(C34:D43,U34:V43,AM34:AN43)+1)</f>
        <v/>
      </c>
      <c r="BF34" s="325"/>
      <c r="BG34" s="326"/>
      <c r="BH34" s="326"/>
      <c r="BI34" s="326"/>
      <c r="BJ34" s="326"/>
      <c r="BK34" s="326"/>
      <c r="BL34" s="326"/>
      <c r="BM34" s="326"/>
      <c r="BN34" s="326"/>
      <c r="BO34" s="326"/>
      <c r="BP34" s="326"/>
      <c r="BQ34" s="326"/>
      <c r="BR34" s="326"/>
      <c r="BS34" s="326"/>
      <c r="BT34" s="326"/>
      <c r="BU34" s="326"/>
      <c r="BV34" s="66"/>
      <c r="BW34" s="325">
        <f>IF(BY34="","",MAX(C34:D43,U34:V43,AM34:AN43,BE34:BF43)+1)</f>
        <v>11</v>
      </c>
      <c r="BX34" s="325"/>
      <c r="BY34" s="326" t="str">
        <f>IF('各会計、関係団体の財政状況及び健全化判断比率'!B68="","",'各会計、関係団体の財政状況及び健全化判断比率'!B68)</f>
        <v>沖縄県市町村自治会館管理組合</v>
      </c>
      <c r="BZ34" s="326"/>
      <c r="CA34" s="326"/>
      <c r="CB34" s="326"/>
      <c r="CC34" s="326"/>
      <c r="CD34" s="326"/>
      <c r="CE34" s="326"/>
      <c r="CF34" s="326"/>
      <c r="CG34" s="326"/>
      <c r="CH34" s="326"/>
      <c r="CI34" s="326"/>
      <c r="CJ34" s="326"/>
      <c r="CK34" s="326"/>
      <c r="CL34" s="326"/>
      <c r="CM34" s="326"/>
      <c r="CN34" s="66"/>
      <c r="CO34" s="325">
        <f>IF(CQ34="","",MAX(C34:D43,U34:V43,AM34:AN43,BE34:BF43,BW34:BX43)+1)</f>
        <v>21</v>
      </c>
      <c r="CP34" s="325"/>
      <c r="CQ34" s="326" t="str">
        <f>IF('各会計、関係団体の財政状況及び健全化判断比率'!BS7="","",'各会計、関係団体の財政状況及び健全化判断比率'!BS7)</f>
        <v>泊ふ頭開発株式会社</v>
      </c>
      <c r="CR34" s="326"/>
      <c r="CS34" s="326"/>
      <c r="CT34" s="326"/>
      <c r="CU34" s="326"/>
      <c r="CV34" s="326"/>
      <c r="CW34" s="326"/>
      <c r="CX34" s="326"/>
      <c r="CY34" s="326"/>
      <c r="CZ34" s="326"/>
      <c r="DA34" s="326"/>
      <c r="DB34" s="326"/>
      <c r="DC34" s="326"/>
      <c r="DD34" s="326"/>
      <c r="DE34" s="326"/>
      <c r="DG34" s="327" t="str">
        <f>IF('各会計、関係団体の財政状況及び健全化判断比率'!BR7="","",'各会計、関係団体の財政状況及び健全化判断比率'!BR7)</f>
        <v/>
      </c>
      <c r="DH34" s="327"/>
      <c r="DI34" s="324"/>
    </row>
    <row r="35" spans="1:113" ht="32.25" customHeight="1" x14ac:dyDescent="0.15">
      <c r="A35" s="66"/>
      <c r="B35" s="320"/>
      <c r="C35" s="325">
        <f>IF(E35="","",C34+1)</f>
        <v>2</v>
      </c>
      <c r="D35" s="325"/>
      <c r="E35" s="326" t="str">
        <f>IF('各会計、関係団体の財政状況及び健全化判断比率'!B8="","",'各会計、関係団体の財政状況及び健全化判断比率'!B8)</f>
        <v>土地区画整理事業特別会計</v>
      </c>
      <c r="F35" s="326"/>
      <c r="G35" s="326"/>
      <c r="H35" s="326"/>
      <c r="I35" s="326"/>
      <c r="J35" s="326"/>
      <c r="K35" s="326"/>
      <c r="L35" s="326"/>
      <c r="M35" s="326"/>
      <c r="N35" s="326"/>
      <c r="O35" s="326"/>
      <c r="P35" s="326"/>
      <c r="Q35" s="326"/>
      <c r="R35" s="326"/>
      <c r="S35" s="326"/>
      <c r="T35" s="66"/>
      <c r="U35" s="325">
        <f>IF(W35="","",U34+1)</f>
        <v>7</v>
      </c>
      <c r="V35" s="325"/>
      <c r="W35" s="326" t="str">
        <f>IF('各会計、関係団体の財政状況及び健全化判断比率'!B29="","",'各会計、関係団体の財政状況及び健全化判断比率'!B29)</f>
        <v>介護保険事業特別会計</v>
      </c>
      <c r="X35" s="326"/>
      <c r="Y35" s="326"/>
      <c r="Z35" s="326"/>
      <c r="AA35" s="326"/>
      <c r="AB35" s="326"/>
      <c r="AC35" s="326"/>
      <c r="AD35" s="326"/>
      <c r="AE35" s="326"/>
      <c r="AF35" s="326"/>
      <c r="AG35" s="326"/>
      <c r="AH35" s="326"/>
      <c r="AI35" s="326"/>
      <c r="AJ35" s="326"/>
      <c r="AK35" s="326"/>
      <c r="AL35" s="66"/>
      <c r="AM35" s="325">
        <f t="shared" ref="AM35:AM43" si="0">IF(AO35="","",AM34+1)</f>
        <v>10</v>
      </c>
      <c r="AN35" s="325"/>
      <c r="AO35" s="326" t="str">
        <f>IF('各会計、関係団体の財政状況及び健全化判断比率'!B32="","",'各会計、関係団体の財政状況及び健全化判断比率'!B32)</f>
        <v>下水道事業会計</v>
      </c>
      <c r="AP35" s="326"/>
      <c r="AQ35" s="326"/>
      <c r="AR35" s="326"/>
      <c r="AS35" s="326"/>
      <c r="AT35" s="326"/>
      <c r="AU35" s="326"/>
      <c r="AV35" s="326"/>
      <c r="AW35" s="326"/>
      <c r="AX35" s="326"/>
      <c r="AY35" s="326"/>
      <c r="AZ35" s="326"/>
      <c r="BA35" s="326"/>
      <c r="BB35" s="326"/>
      <c r="BC35" s="326"/>
      <c r="BD35" s="66"/>
      <c r="BE35" s="325" t="str">
        <f t="shared" ref="BE35:BE43" si="1">IF(BG35="","",BE34+1)</f>
        <v/>
      </c>
      <c r="BF35" s="325"/>
      <c r="BG35" s="326"/>
      <c r="BH35" s="326"/>
      <c r="BI35" s="326"/>
      <c r="BJ35" s="326"/>
      <c r="BK35" s="326"/>
      <c r="BL35" s="326"/>
      <c r="BM35" s="326"/>
      <c r="BN35" s="326"/>
      <c r="BO35" s="326"/>
      <c r="BP35" s="326"/>
      <c r="BQ35" s="326"/>
      <c r="BR35" s="326"/>
      <c r="BS35" s="326"/>
      <c r="BT35" s="326"/>
      <c r="BU35" s="326"/>
      <c r="BV35" s="66"/>
      <c r="BW35" s="325">
        <f t="shared" ref="BW35:BW43" si="2">IF(BY35="","",BW34+1)</f>
        <v>12</v>
      </c>
      <c r="BX35" s="325"/>
      <c r="BY35" s="326" t="str">
        <f>IF('各会計、関係団体の財政状況及び健全化判断比率'!B69="","",'各会計、関係団体の財政状況及び健全化判断比率'!B69)</f>
        <v>南部広域市町村圏事務組合（一般会計）</v>
      </c>
      <c r="BZ35" s="326"/>
      <c r="CA35" s="326"/>
      <c r="CB35" s="326"/>
      <c r="CC35" s="326"/>
      <c r="CD35" s="326"/>
      <c r="CE35" s="326"/>
      <c r="CF35" s="326"/>
      <c r="CG35" s="326"/>
      <c r="CH35" s="326"/>
      <c r="CI35" s="326"/>
      <c r="CJ35" s="326"/>
      <c r="CK35" s="326"/>
      <c r="CL35" s="326"/>
      <c r="CM35" s="326"/>
      <c r="CN35" s="66"/>
      <c r="CO35" s="325">
        <f t="shared" ref="CO35:CO43" si="3">IF(CQ35="","",CO34+1)</f>
        <v>22</v>
      </c>
      <c r="CP35" s="325"/>
      <c r="CQ35" s="326" t="str">
        <f>IF('各会計、関係団体の財政状況及び健全化判断比率'!BS8="","",'各会計、関係団体の財政状況及び健全化判断比率'!BS8)</f>
        <v>那覇市土地開発公社</v>
      </c>
      <c r="CR35" s="326"/>
      <c r="CS35" s="326"/>
      <c r="CT35" s="326"/>
      <c r="CU35" s="326"/>
      <c r="CV35" s="326"/>
      <c r="CW35" s="326"/>
      <c r="CX35" s="326"/>
      <c r="CY35" s="326"/>
      <c r="CZ35" s="326"/>
      <c r="DA35" s="326"/>
      <c r="DB35" s="326"/>
      <c r="DC35" s="326"/>
      <c r="DD35" s="326"/>
      <c r="DE35" s="326"/>
      <c r="DG35" s="327" t="str">
        <f>IF('各会計、関係団体の財政状況及び健全化判断比率'!BR8="","",'各会計、関係団体の財政状況及び健全化判断比率'!BR8)</f>
        <v>○</v>
      </c>
      <c r="DH35" s="327"/>
      <c r="DI35" s="324"/>
    </row>
    <row r="36" spans="1:113" ht="32.25" customHeight="1" x14ac:dyDescent="0.15">
      <c r="A36" s="66"/>
      <c r="B36" s="320"/>
      <c r="C36" s="325">
        <f>IF(E36="","",C35+1)</f>
        <v>3</v>
      </c>
      <c r="D36" s="325"/>
      <c r="E36" s="326" t="str">
        <f>IF('各会計、関係団体の財政状況及び健全化判断比率'!B9="","",'各会計、関係団体の財政状況及び健全化判断比率'!B9)</f>
        <v>市街地再開発事業特別会計</v>
      </c>
      <c r="F36" s="326"/>
      <c r="G36" s="326"/>
      <c r="H36" s="326"/>
      <c r="I36" s="326"/>
      <c r="J36" s="326"/>
      <c r="K36" s="326"/>
      <c r="L36" s="326"/>
      <c r="M36" s="326"/>
      <c r="N36" s="326"/>
      <c r="O36" s="326"/>
      <c r="P36" s="326"/>
      <c r="Q36" s="326"/>
      <c r="R36" s="326"/>
      <c r="S36" s="326"/>
      <c r="T36" s="66"/>
      <c r="U36" s="325">
        <f t="shared" ref="U36:U43" si="4">IF(W36="","",U35+1)</f>
        <v>8</v>
      </c>
      <c r="V36" s="325"/>
      <c r="W36" s="326" t="str">
        <f>IF('各会計、関係団体の財政状況及び健全化判断比率'!B30="","",'各会計、関係団体の財政状況及び健全化判断比率'!B30)</f>
        <v>後期高齢者医療特別会計</v>
      </c>
      <c r="X36" s="326"/>
      <c r="Y36" s="326"/>
      <c r="Z36" s="326"/>
      <c r="AA36" s="326"/>
      <c r="AB36" s="326"/>
      <c r="AC36" s="326"/>
      <c r="AD36" s="326"/>
      <c r="AE36" s="326"/>
      <c r="AF36" s="326"/>
      <c r="AG36" s="326"/>
      <c r="AH36" s="326"/>
      <c r="AI36" s="326"/>
      <c r="AJ36" s="326"/>
      <c r="AK36" s="326"/>
      <c r="AL36" s="66"/>
      <c r="AM36" s="325" t="str">
        <f t="shared" si="0"/>
        <v/>
      </c>
      <c r="AN36" s="325"/>
      <c r="AO36" s="326"/>
      <c r="AP36" s="326"/>
      <c r="AQ36" s="326"/>
      <c r="AR36" s="326"/>
      <c r="AS36" s="326"/>
      <c r="AT36" s="326"/>
      <c r="AU36" s="326"/>
      <c r="AV36" s="326"/>
      <c r="AW36" s="326"/>
      <c r="AX36" s="326"/>
      <c r="AY36" s="326"/>
      <c r="AZ36" s="326"/>
      <c r="BA36" s="326"/>
      <c r="BB36" s="326"/>
      <c r="BC36" s="326"/>
      <c r="BD36" s="66"/>
      <c r="BE36" s="325" t="str">
        <f t="shared" si="1"/>
        <v/>
      </c>
      <c r="BF36" s="325"/>
      <c r="BG36" s="326"/>
      <c r="BH36" s="326"/>
      <c r="BI36" s="326"/>
      <c r="BJ36" s="326"/>
      <c r="BK36" s="326"/>
      <c r="BL36" s="326"/>
      <c r="BM36" s="326"/>
      <c r="BN36" s="326"/>
      <c r="BO36" s="326"/>
      <c r="BP36" s="326"/>
      <c r="BQ36" s="326"/>
      <c r="BR36" s="326"/>
      <c r="BS36" s="326"/>
      <c r="BT36" s="326"/>
      <c r="BU36" s="326"/>
      <c r="BV36" s="66"/>
      <c r="BW36" s="325">
        <f t="shared" si="2"/>
        <v>13</v>
      </c>
      <c r="BX36" s="325"/>
      <c r="BY36" s="326" t="str">
        <f>IF('各会計、関係団体の財政状況及び健全化判断比率'!B70="","",'各会計、関係団体の財政状況及び健全化判断比率'!B70)</f>
        <v>南部広域市町村圏事務組合（ふるさと市町村圏基金特別会計）</v>
      </c>
      <c r="BZ36" s="326"/>
      <c r="CA36" s="326"/>
      <c r="CB36" s="326"/>
      <c r="CC36" s="326"/>
      <c r="CD36" s="326"/>
      <c r="CE36" s="326"/>
      <c r="CF36" s="326"/>
      <c r="CG36" s="326"/>
      <c r="CH36" s="326"/>
      <c r="CI36" s="326"/>
      <c r="CJ36" s="326"/>
      <c r="CK36" s="326"/>
      <c r="CL36" s="326"/>
      <c r="CM36" s="326"/>
      <c r="CN36" s="66"/>
      <c r="CO36" s="325">
        <f t="shared" si="3"/>
        <v>23</v>
      </c>
      <c r="CP36" s="325"/>
      <c r="CQ36" s="326" t="str">
        <f>IF('各会計、関係団体の財政状況及び健全化判断比率'!BS9="","",'各会計、関係団体の財政状況及び健全化判断比率'!BS9)</f>
        <v>地方独立行政法人那覇市立病院</v>
      </c>
      <c r="CR36" s="326"/>
      <c r="CS36" s="326"/>
      <c r="CT36" s="326"/>
      <c r="CU36" s="326"/>
      <c r="CV36" s="326"/>
      <c r="CW36" s="326"/>
      <c r="CX36" s="326"/>
      <c r="CY36" s="326"/>
      <c r="CZ36" s="326"/>
      <c r="DA36" s="326"/>
      <c r="DB36" s="326"/>
      <c r="DC36" s="326"/>
      <c r="DD36" s="326"/>
      <c r="DE36" s="326"/>
      <c r="DG36" s="327" t="str">
        <f>IF('各会計、関係団体の財政状況及び健全化判断比率'!BR9="","",'各会計、関係団体の財政状況及び健全化判断比率'!BR9)</f>
        <v>○</v>
      </c>
      <c r="DH36" s="327"/>
      <c r="DI36" s="324"/>
    </row>
    <row r="37" spans="1:113" ht="32.25" customHeight="1" x14ac:dyDescent="0.15">
      <c r="A37" s="66"/>
      <c r="B37" s="320"/>
      <c r="C37" s="325">
        <f>IF(E37="","",C36+1)</f>
        <v>4</v>
      </c>
      <c r="D37" s="325"/>
      <c r="E37" s="326" t="str">
        <f>IF('各会計、関係団体の財政状況及び健全化判断比率'!B10="","",'各会計、関係団体の財政状況及び健全化判断比率'!B10)</f>
        <v>病院事業債管理特別会計</v>
      </c>
      <c r="F37" s="326"/>
      <c r="G37" s="326"/>
      <c r="H37" s="326"/>
      <c r="I37" s="326"/>
      <c r="J37" s="326"/>
      <c r="K37" s="326"/>
      <c r="L37" s="326"/>
      <c r="M37" s="326"/>
      <c r="N37" s="326"/>
      <c r="O37" s="326"/>
      <c r="P37" s="326"/>
      <c r="Q37" s="326"/>
      <c r="R37" s="326"/>
      <c r="S37" s="326"/>
      <c r="T37" s="66"/>
      <c r="U37" s="325" t="str">
        <f t="shared" si="4"/>
        <v/>
      </c>
      <c r="V37" s="325"/>
      <c r="W37" s="326"/>
      <c r="X37" s="326"/>
      <c r="Y37" s="326"/>
      <c r="Z37" s="326"/>
      <c r="AA37" s="326"/>
      <c r="AB37" s="326"/>
      <c r="AC37" s="326"/>
      <c r="AD37" s="326"/>
      <c r="AE37" s="326"/>
      <c r="AF37" s="326"/>
      <c r="AG37" s="326"/>
      <c r="AH37" s="326"/>
      <c r="AI37" s="326"/>
      <c r="AJ37" s="326"/>
      <c r="AK37" s="326"/>
      <c r="AL37" s="66"/>
      <c r="AM37" s="325" t="str">
        <f t="shared" si="0"/>
        <v/>
      </c>
      <c r="AN37" s="325"/>
      <c r="AO37" s="326"/>
      <c r="AP37" s="326"/>
      <c r="AQ37" s="326"/>
      <c r="AR37" s="326"/>
      <c r="AS37" s="326"/>
      <c r="AT37" s="326"/>
      <c r="AU37" s="326"/>
      <c r="AV37" s="326"/>
      <c r="AW37" s="326"/>
      <c r="AX37" s="326"/>
      <c r="AY37" s="326"/>
      <c r="AZ37" s="326"/>
      <c r="BA37" s="326"/>
      <c r="BB37" s="326"/>
      <c r="BC37" s="326"/>
      <c r="BD37" s="66"/>
      <c r="BE37" s="325" t="str">
        <f t="shared" si="1"/>
        <v/>
      </c>
      <c r="BF37" s="325"/>
      <c r="BG37" s="326"/>
      <c r="BH37" s="326"/>
      <c r="BI37" s="326"/>
      <c r="BJ37" s="326"/>
      <c r="BK37" s="326"/>
      <c r="BL37" s="326"/>
      <c r="BM37" s="326"/>
      <c r="BN37" s="326"/>
      <c r="BO37" s="326"/>
      <c r="BP37" s="326"/>
      <c r="BQ37" s="326"/>
      <c r="BR37" s="326"/>
      <c r="BS37" s="326"/>
      <c r="BT37" s="326"/>
      <c r="BU37" s="326"/>
      <c r="BV37" s="66"/>
      <c r="BW37" s="325">
        <f t="shared" si="2"/>
        <v>14</v>
      </c>
      <c r="BX37" s="325"/>
      <c r="BY37" s="326" t="str">
        <f>IF('各会計、関係団体の財政状況及び健全化判断比率'!B71="","",'各会計、関係団体の財政状況及び健全化判断比率'!B71)</f>
        <v>南部広域市町村圏事務組合（いなんせ斎苑特別会計）</v>
      </c>
      <c r="BZ37" s="326"/>
      <c r="CA37" s="326"/>
      <c r="CB37" s="326"/>
      <c r="CC37" s="326"/>
      <c r="CD37" s="326"/>
      <c r="CE37" s="326"/>
      <c r="CF37" s="326"/>
      <c r="CG37" s="326"/>
      <c r="CH37" s="326"/>
      <c r="CI37" s="326"/>
      <c r="CJ37" s="326"/>
      <c r="CK37" s="326"/>
      <c r="CL37" s="326"/>
      <c r="CM37" s="326"/>
      <c r="CN37" s="66"/>
      <c r="CO37" s="325">
        <f t="shared" si="3"/>
        <v>24</v>
      </c>
      <c r="CP37" s="325"/>
      <c r="CQ37" s="326" t="str">
        <f>IF('各会計、関係団体の財政状況及び健全化判断比率'!BS10="","",'各会計、関係団体の財政状況及び健全化判断比率'!BS10)</f>
        <v>沖縄都市モノレール株式会社</v>
      </c>
      <c r="CR37" s="326"/>
      <c r="CS37" s="326"/>
      <c r="CT37" s="326"/>
      <c r="CU37" s="326"/>
      <c r="CV37" s="326"/>
      <c r="CW37" s="326"/>
      <c r="CX37" s="326"/>
      <c r="CY37" s="326"/>
      <c r="CZ37" s="326"/>
      <c r="DA37" s="326"/>
      <c r="DB37" s="326"/>
      <c r="DC37" s="326"/>
      <c r="DD37" s="326"/>
      <c r="DE37" s="326"/>
      <c r="DG37" s="327" t="str">
        <f>IF('各会計、関係団体の財政状況及び健全化判断比率'!BR10="","",'各会計、関係団体の財政状況及び健全化判断比率'!BR10)</f>
        <v/>
      </c>
      <c r="DH37" s="327"/>
      <c r="DI37" s="324"/>
    </row>
    <row r="38" spans="1:113" ht="32.25" customHeight="1" x14ac:dyDescent="0.15">
      <c r="A38" s="66"/>
      <c r="B38" s="320"/>
      <c r="C38" s="325">
        <f t="shared" ref="C38:C43" si="5">IF(E38="","",C37+1)</f>
        <v>5</v>
      </c>
      <c r="D38" s="325"/>
      <c r="E38" s="326" t="str">
        <f>IF('各会計、関係団体の財政状況及び健全化判断比率'!B11="","",'各会計、関係団体の財政状況及び健全化判断比率'!B11)</f>
        <v>母子父子寡婦福祉資金貸付事業特別会計</v>
      </c>
      <c r="F38" s="326"/>
      <c r="G38" s="326"/>
      <c r="H38" s="326"/>
      <c r="I38" s="326"/>
      <c r="J38" s="326"/>
      <c r="K38" s="326"/>
      <c r="L38" s="326"/>
      <c r="M38" s="326"/>
      <c r="N38" s="326"/>
      <c r="O38" s="326"/>
      <c r="P38" s="326"/>
      <c r="Q38" s="326"/>
      <c r="R38" s="326"/>
      <c r="S38" s="326"/>
      <c r="T38" s="66"/>
      <c r="U38" s="325" t="str">
        <f t="shared" si="4"/>
        <v/>
      </c>
      <c r="V38" s="325"/>
      <c r="W38" s="326"/>
      <c r="X38" s="326"/>
      <c r="Y38" s="326"/>
      <c r="Z38" s="326"/>
      <c r="AA38" s="326"/>
      <c r="AB38" s="326"/>
      <c r="AC38" s="326"/>
      <c r="AD38" s="326"/>
      <c r="AE38" s="326"/>
      <c r="AF38" s="326"/>
      <c r="AG38" s="326"/>
      <c r="AH38" s="326"/>
      <c r="AI38" s="326"/>
      <c r="AJ38" s="326"/>
      <c r="AK38" s="326"/>
      <c r="AL38" s="66"/>
      <c r="AM38" s="325" t="str">
        <f t="shared" si="0"/>
        <v/>
      </c>
      <c r="AN38" s="325"/>
      <c r="AO38" s="326"/>
      <c r="AP38" s="326"/>
      <c r="AQ38" s="326"/>
      <c r="AR38" s="326"/>
      <c r="AS38" s="326"/>
      <c r="AT38" s="326"/>
      <c r="AU38" s="326"/>
      <c r="AV38" s="326"/>
      <c r="AW38" s="326"/>
      <c r="AX38" s="326"/>
      <c r="AY38" s="326"/>
      <c r="AZ38" s="326"/>
      <c r="BA38" s="326"/>
      <c r="BB38" s="326"/>
      <c r="BC38" s="326"/>
      <c r="BD38" s="66"/>
      <c r="BE38" s="325" t="str">
        <f t="shared" si="1"/>
        <v/>
      </c>
      <c r="BF38" s="325"/>
      <c r="BG38" s="326"/>
      <c r="BH38" s="326"/>
      <c r="BI38" s="326"/>
      <c r="BJ38" s="326"/>
      <c r="BK38" s="326"/>
      <c r="BL38" s="326"/>
      <c r="BM38" s="326"/>
      <c r="BN38" s="326"/>
      <c r="BO38" s="326"/>
      <c r="BP38" s="326"/>
      <c r="BQ38" s="326"/>
      <c r="BR38" s="326"/>
      <c r="BS38" s="326"/>
      <c r="BT38" s="326"/>
      <c r="BU38" s="326"/>
      <c r="BV38" s="66"/>
      <c r="BW38" s="325">
        <f t="shared" si="2"/>
        <v>15</v>
      </c>
      <c r="BX38" s="325"/>
      <c r="BY38" s="326" t="str">
        <f>IF('各会計、関係団体の財政状況及び健全化判断比率'!B72="","",'各会計、関係団体の財政状況及び健全化判断比率'!B72)</f>
        <v>南部広域市町村圏事務組合（南斎場特別会計）</v>
      </c>
      <c r="BZ38" s="326"/>
      <c r="CA38" s="326"/>
      <c r="CB38" s="326"/>
      <c r="CC38" s="326"/>
      <c r="CD38" s="326"/>
      <c r="CE38" s="326"/>
      <c r="CF38" s="326"/>
      <c r="CG38" s="326"/>
      <c r="CH38" s="326"/>
      <c r="CI38" s="326"/>
      <c r="CJ38" s="326"/>
      <c r="CK38" s="326"/>
      <c r="CL38" s="326"/>
      <c r="CM38" s="326"/>
      <c r="CN38" s="66"/>
      <c r="CO38" s="325" t="str">
        <f t="shared" si="3"/>
        <v/>
      </c>
      <c r="CP38" s="325"/>
      <c r="CQ38" s="326" t="str">
        <f>IF('各会計、関係団体の財政状況及び健全化判断比率'!BS11="","",'各会計、関係団体の財政状況及び健全化判断比率'!BS11)</f>
        <v/>
      </c>
      <c r="CR38" s="326"/>
      <c r="CS38" s="326"/>
      <c r="CT38" s="326"/>
      <c r="CU38" s="326"/>
      <c r="CV38" s="326"/>
      <c r="CW38" s="326"/>
      <c r="CX38" s="326"/>
      <c r="CY38" s="326"/>
      <c r="CZ38" s="326"/>
      <c r="DA38" s="326"/>
      <c r="DB38" s="326"/>
      <c r="DC38" s="326"/>
      <c r="DD38" s="326"/>
      <c r="DE38" s="326"/>
      <c r="DG38" s="327" t="str">
        <f>IF('各会計、関係団体の財政状況及び健全化判断比率'!BR11="","",'各会計、関係団体の財政状況及び健全化判断比率'!BR11)</f>
        <v/>
      </c>
      <c r="DH38" s="327"/>
      <c r="DI38" s="324"/>
    </row>
    <row r="39" spans="1:113" ht="32.25" customHeight="1" x14ac:dyDescent="0.15">
      <c r="A39" s="66"/>
      <c r="B39" s="320"/>
      <c r="C39" s="325" t="str">
        <f t="shared" si="5"/>
        <v/>
      </c>
      <c r="D39" s="325"/>
      <c r="E39" s="326" t="str">
        <f>IF('各会計、関係団体の財政状況及び健全化判断比率'!B12="","",'各会計、関係団体の財政状況及び健全化判断比率'!B12)</f>
        <v/>
      </c>
      <c r="F39" s="326"/>
      <c r="G39" s="326"/>
      <c r="H39" s="326"/>
      <c r="I39" s="326"/>
      <c r="J39" s="326"/>
      <c r="K39" s="326"/>
      <c r="L39" s="326"/>
      <c r="M39" s="326"/>
      <c r="N39" s="326"/>
      <c r="O39" s="326"/>
      <c r="P39" s="326"/>
      <c r="Q39" s="326"/>
      <c r="R39" s="326"/>
      <c r="S39" s="326"/>
      <c r="T39" s="66"/>
      <c r="U39" s="325" t="str">
        <f t="shared" si="4"/>
        <v/>
      </c>
      <c r="V39" s="325"/>
      <c r="W39" s="326"/>
      <c r="X39" s="326"/>
      <c r="Y39" s="326"/>
      <c r="Z39" s="326"/>
      <c r="AA39" s="326"/>
      <c r="AB39" s="326"/>
      <c r="AC39" s="326"/>
      <c r="AD39" s="326"/>
      <c r="AE39" s="326"/>
      <c r="AF39" s="326"/>
      <c r="AG39" s="326"/>
      <c r="AH39" s="326"/>
      <c r="AI39" s="326"/>
      <c r="AJ39" s="326"/>
      <c r="AK39" s="326"/>
      <c r="AL39" s="66"/>
      <c r="AM39" s="325" t="str">
        <f t="shared" si="0"/>
        <v/>
      </c>
      <c r="AN39" s="325"/>
      <c r="AO39" s="326"/>
      <c r="AP39" s="326"/>
      <c r="AQ39" s="326"/>
      <c r="AR39" s="326"/>
      <c r="AS39" s="326"/>
      <c r="AT39" s="326"/>
      <c r="AU39" s="326"/>
      <c r="AV39" s="326"/>
      <c r="AW39" s="326"/>
      <c r="AX39" s="326"/>
      <c r="AY39" s="326"/>
      <c r="AZ39" s="326"/>
      <c r="BA39" s="326"/>
      <c r="BB39" s="326"/>
      <c r="BC39" s="326"/>
      <c r="BD39" s="66"/>
      <c r="BE39" s="325" t="str">
        <f t="shared" si="1"/>
        <v/>
      </c>
      <c r="BF39" s="325"/>
      <c r="BG39" s="326"/>
      <c r="BH39" s="326"/>
      <c r="BI39" s="326"/>
      <c r="BJ39" s="326"/>
      <c r="BK39" s="326"/>
      <c r="BL39" s="326"/>
      <c r="BM39" s="326"/>
      <c r="BN39" s="326"/>
      <c r="BO39" s="326"/>
      <c r="BP39" s="326"/>
      <c r="BQ39" s="326"/>
      <c r="BR39" s="326"/>
      <c r="BS39" s="326"/>
      <c r="BT39" s="326"/>
      <c r="BU39" s="326"/>
      <c r="BV39" s="66"/>
      <c r="BW39" s="325">
        <f t="shared" si="2"/>
        <v>16</v>
      </c>
      <c r="BX39" s="325"/>
      <c r="BY39" s="326" t="str">
        <f>IF('各会計、関係団体の財政状況及び健全化判断比率'!B73="","",'各会計、関係団体の財政状況及び健全化判断比率'!B73)</f>
        <v>那覇市・南風原町環境施設組合</v>
      </c>
      <c r="BZ39" s="326"/>
      <c r="CA39" s="326"/>
      <c r="CB39" s="326"/>
      <c r="CC39" s="326"/>
      <c r="CD39" s="326"/>
      <c r="CE39" s="326"/>
      <c r="CF39" s="326"/>
      <c r="CG39" s="326"/>
      <c r="CH39" s="326"/>
      <c r="CI39" s="326"/>
      <c r="CJ39" s="326"/>
      <c r="CK39" s="326"/>
      <c r="CL39" s="326"/>
      <c r="CM39" s="326"/>
      <c r="CN39" s="66"/>
      <c r="CO39" s="325" t="str">
        <f t="shared" si="3"/>
        <v/>
      </c>
      <c r="CP39" s="325"/>
      <c r="CQ39" s="326" t="str">
        <f>IF('各会計、関係団体の財政状況及び健全化判断比率'!BS12="","",'各会計、関係団体の財政状況及び健全化判断比率'!BS12)</f>
        <v/>
      </c>
      <c r="CR39" s="326"/>
      <c r="CS39" s="326"/>
      <c r="CT39" s="326"/>
      <c r="CU39" s="326"/>
      <c r="CV39" s="326"/>
      <c r="CW39" s="326"/>
      <c r="CX39" s="326"/>
      <c r="CY39" s="326"/>
      <c r="CZ39" s="326"/>
      <c r="DA39" s="326"/>
      <c r="DB39" s="326"/>
      <c r="DC39" s="326"/>
      <c r="DD39" s="326"/>
      <c r="DE39" s="326"/>
      <c r="DG39" s="327" t="str">
        <f>IF('各会計、関係団体の財政状況及び健全化判断比率'!BR12="","",'各会計、関係団体の財政状況及び健全化判断比率'!BR12)</f>
        <v/>
      </c>
      <c r="DH39" s="327"/>
      <c r="DI39" s="324"/>
    </row>
    <row r="40" spans="1:113" ht="32.25" customHeight="1" x14ac:dyDescent="0.15">
      <c r="A40" s="66"/>
      <c r="B40" s="320"/>
      <c r="C40" s="325" t="str">
        <f t="shared" si="5"/>
        <v/>
      </c>
      <c r="D40" s="325"/>
      <c r="E40" s="326" t="str">
        <f>IF('各会計、関係団体の財政状況及び健全化判断比率'!B13="","",'各会計、関係団体の財政状況及び健全化判断比率'!B13)</f>
        <v/>
      </c>
      <c r="F40" s="326"/>
      <c r="G40" s="326"/>
      <c r="H40" s="326"/>
      <c r="I40" s="326"/>
      <c r="J40" s="326"/>
      <c r="K40" s="326"/>
      <c r="L40" s="326"/>
      <c r="M40" s="326"/>
      <c r="N40" s="326"/>
      <c r="O40" s="326"/>
      <c r="P40" s="326"/>
      <c r="Q40" s="326"/>
      <c r="R40" s="326"/>
      <c r="S40" s="326"/>
      <c r="T40" s="66"/>
      <c r="U40" s="325" t="str">
        <f t="shared" si="4"/>
        <v/>
      </c>
      <c r="V40" s="325"/>
      <c r="W40" s="326"/>
      <c r="X40" s="326"/>
      <c r="Y40" s="326"/>
      <c r="Z40" s="326"/>
      <c r="AA40" s="326"/>
      <c r="AB40" s="326"/>
      <c r="AC40" s="326"/>
      <c r="AD40" s="326"/>
      <c r="AE40" s="326"/>
      <c r="AF40" s="326"/>
      <c r="AG40" s="326"/>
      <c r="AH40" s="326"/>
      <c r="AI40" s="326"/>
      <c r="AJ40" s="326"/>
      <c r="AK40" s="326"/>
      <c r="AL40" s="66"/>
      <c r="AM40" s="325" t="str">
        <f t="shared" si="0"/>
        <v/>
      </c>
      <c r="AN40" s="325"/>
      <c r="AO40" s="326"/>
      <c r="AP40" s="326"/>
      <c r="AQ40" s="326"/>
      <c r="AR40" s="326"/>
      <c r="AS40" s="326"/>
      <c r="AT40" s="326"/>
      <c r="AU40" s="326"/>
      <c r="AV40" s="326"/>
      <c r="AW40" s="326"/>
      <c r="AX40" s="326"/>
      <c r="AY40" s="326"/>
      <c r="AZ40" s="326"/>
      <c r="BA40" s="326"/>
      <c r="BB40" s="326"/>
      <c r="BC40" s="326"/>
      <c r="BD40" s="66"/>
      <c r="BE40" s="325" t="str">
        <f t="shared" si="1"/>
        <v/>
      </c>
      <c r="BF40" s="325"/>
      <c r="BG40" s="326"/>
      <c r="BH40" s="326"/>
      <c r="BI40" s="326"/>
      <c r="BJ40" s="326"/>
      <c r="BK40" s="326"/>
      <c r="BL40" s="326"/>
      <c r="BM40" s="326"/>
      <c r="BN40" s="326"/>
      <c r="BO40" s="326"/>
      <c r="BP40" s="326"/>
      <c r="BQ40" s="326"/>
      <c r="BR40" s="326"/>
      <c r="BS40" s="326"/>
      <c r="BT40" s="326"/>
      <c r="BU40" s="326"/>
      <c r="BV40" s="66"/>
      <c r="BW40" s="325">
        <f t="shared" si="2"/>
        <v>17</v>
      </c>
      <c r="BX40" s="325"/>
      <c r="BY40" s="326" t="str">
        <f>IF('各会計、関係団体の財政状況及び健全化判断比率'!B74="","",'各会計、関係団体の財政状況及び健全化判断比率'!B74)</f>
        <v>那覇港管理組合（一般会計）</v>
      </c>
      <c r="BZ40" s="326"/>
      <c r="CA40" s="326"/>
      <c r="CB40" s="326"/>
      <c r="CC40" s="326"/>
      <c r="CD40" s="326"/>
      <c r="CE40" s="326"/>
      <c r="CF40" s="326"/>
      <c r="CG40" s="326"/>
      <c r="CH40" s="326"/>
      <c r="CI40" s="326"/>
      <c r="CJ40" s="326"/>
      <c r="CK40" s="326"/>
      <c r="CL40" s="326"/>
      <c r="CM40" s="326"/>
      <c r="CN40" s="66"/>
      <c r="CO40" s="325" t="str">
        <f t="shared" si="3"/>
        <v/>
      </c>
      <c r="CP40" s="325"/>
      <c r="CQ40" s="326" t="str">
        <f>IF('各会計、関係団体の財政状況及び健全化判断比率'!BS13="","",'各会計、関係団体の財政状況及び健全化判断比率'!BS13)</f>
        <v/>
      </c>
      <c r="CR40" s="326"/>
      <c r="CS40" s="326"/>
      <c r="CT40" s="326"/>
      <c r="CU40" s="326"/>
      <c r="CV40" s="326"/>
      <c r="CW40" s="326"/>
      <c r="CX40" s="326"/>
      <c r="CY40" s="326"/>
      <c r="CZ40" s="326"/>
      <c r="DA40" s="326"/>
      <c r="DB40" s="326"/>
      <c r="DC40" s="326"/>
      <c r="DD40" s="326"/>
      <c r="DE40" s="326"/>
      <c r="DG40" s="327" t="str">
        <f>IF('各会計、関係団体の財政状況及び健全化判断比率'!BR13="","",'各会計、関係団体の財政状況及び健全化判断比率'!BR13)</f>
        <v/>
      </c>
      <c r="DH40" s="327"/>
      <c r="DI40" s="324"/>
    </row>
    <row r="41" spans="1:113" ht="32.25" customHeight="1" x14ac:dyDescent="0.15">
      <c r="A41" s="66"/>
      <c r="B41" s="320"/>
      <c r="C41" s="325" t="str">
        <f t="shared" si="5"/>
        <v/>
      </c>
      <c r="D41" s="325"/>
      <c r="E41" s="326" t="str">
        <f>IF('各会計、関係団体の財政状況及び健全化判断比率'!B14="","",'各会計、関係団体の財政状況及び健全化判断比率'!B14)</f>
        <v/>
      </c>
      <c r="F41" s="326"/>
      <c r="G41" s="326"/>
      <c r="H41" s="326"/>
      <c r="I41" s="326"/>
      <c r="J41" s="326"/>
      <c r="K41" s="326"/>
      <c r="L41" s="326"/>
      <c r="M41" s="326"/>
      <c r="N41" s="326"/>
      <c r="O41" s="326"/>
      <c r="P41" s="326"/>
      <c r="Q41" s="326"/>
      <c r="R41" s="326"/>
      <c r="S41" s="326"/>
      <c r="T41" s="66"/>
      <c r="U41" s="325" t="str">
        <f t="shared" si="4"/>
        <v/>
      </c>
      <c r="V41" s="325"/>
      <c r="W41" s="326"/>
      <c r="X41" s="326"/>
      <c r="Y41" s="326"/>
      <c r="Z41" s="326"/>
      <c r="AA41" s="326"/>
      <c r="AB41" s="326"/>
      <c r="AC41" s="326"/>
      <c r="AD41" s="326"/>
      <c r="AE41" s="326"/>
      <c r="AF41" s="326"/>
      <c r="AG41" s="326"/>
      <c r="AH41" s="326"/>
      <c r="AI41" s="326"/>
      <c r="AJ41" s="326"/>
      <c r="AK41" s="326"/>
      <c r="AL41" s="66"/>
      <c r="AM41" s="325" t="str">
        <f t="shared" si="0"/>
        <v/>
      </c>
      <c r="AN41" s="325"/>
      <c r="AO41" s="326"/>
      <c r="AP41" s="326"/>
      <c r="AQ41" s="326"/>
      <c r="AR41" s="326"/>
      <c r="AS41" s="326"/>
      <c r="AT41" s="326"/>
      <c r="AU41" s="326"/>
      <c r="AV41" s="326"/>
      <c r="AW41" s="326"/>
      <c r="AX41" s="326"/>
      <c r="AY41" s="326"/>
      <c r="AZ41" s="326"/>
      <c r="BA41" s="326"/>
      <c r="BB41" s="326"/>
      <c r="BC41" s="326"/>
      <c r="BD41" s="66"/>
      <c r="BE41" s="325" t="str">
        <f t="shared" si="1"/>
        <v/>
      </c>
      <c r="BF41" s="325"/>
      <c r="BG41" s="326"/>
      <c r="BH41" s="326"/>
      <c r="BI41" s="326"/>
      <c r="BJ41" s="326"/>
      <c r="BK41" s="326"/>
      <c r="BL41" s="326"/>
      <c r="BM41" s="326"/>
      <c r="BN41" s="326"/>
      <c r="BO41" s="326"/>
      <c r="BP41" s="326"/>
      <c r="BQ41" s="326"/>
      <c r="BR41" s="326"/>
      <c r="BS41" s="326"/>
      <c r="BT41" s="326"/>
      <c r="BU41" s="326"/>
      <c r="BV41" s="66"/>
      <c r="BW41" s="325">
        <f t="shared" si="2"/>
        <v>18</v>
      </c>
      <c r="BX41" s="325"/>
      <c r="BY41" s="326" t="str">
        <f>IF('各会計、関係団体の財政状況及び健全化判断比率'!B75="","",'各会計、関係団体の財政状況及び健全化判断比率'!B75)</f>
        <v>那覇港管理組合（特別会計）</v>
      </c>
      <c r="BZ41" s="326"/>
      <c r="CA41" s="326"/>
      <c r="CB41" s="326"/>
      <c r="CC41" s="326"/>
      <c r="CD41" s="326"/>
      <c r="CE41" s="326"/>
      <c r="CF41" s="326"/>
      <c r="CG41" s="326"/>
      <c r="CH41" s="326"/>
      <c r="CI41" s="326"/>
      <c r="CJ41" s="326"/>
      <c r="CK41" s="326"/>
      <c r="CL41" s="326"/>
      <c r="CM41" s="326"/>
      <c r="CN41" s="66"/>
      <c r="CO41" s="325" t="str">
        <f t="shared" si="3"/>
        <v/>
      </c>
      <c r="CP41" s="325"/>
      <c r="CQ41" s="326" t="str">
        <f>IF('各会計、関係団体の財政状況及び健全化判断比率'!BS14="","",'各会計、関係団体の財政状況及び健全化判断比率'!BS14)</f>
        <v/>
      </c>
      <c r="CR41" s="326"/>
      <c r="CS41" s="326"/>
      <c r="CT41" s="326"/>
      <c r="CU41" s="326"/>
      <c r="CV41" s="326"/>
      <c r="CW41" s="326"/>
      <c r="CX41" s="326"/>
      <c r="CY41" s="326"/>
      <c r="CZ41" s="326"/>
      <c r="DA41" s="326"/>
      <c r="DB41" s="326"/>
      <c r="DC41" s="326"/>
      <c r="DD41" s="326"/>
      <c r="DE41" s="326"/>
      <c r="DG41" s="327" t="str">
        <f>IF('各会計、関係団体の財政状況及び健全化判断比率'!BR14="","",'各会計、関係団体の財政状況及び健全化判断比率'!BR14)</f>
        <v/>
      </c>
      <c r="DH41" s="327"/>
      <c r="DI41" s="324"/>
    </row>
    <row r="42" spans="1:113" ht="32.25" customHeight="1" x14ac:dyDescent="0.15">
      <c r="B42" s="320"/>
      <c r="C42" s="325" t="str">
        <f t="shared" si="5"/>
        <v/>
      </c>
      <c r="D42" s="325"/>
      <c r="E42" s="326" t="str">
        <f>IF('各会計、関係団体の財政状況及び健全化判断比率'!B15="","",'各会計、関係団体の財政状況及び健全化判断比率'!B15)</f>
        <v/>
      </c>
      <c r="F42" s="326"/>
      <c r="G42" s="326"/>
      <c r="H42" s="326"/>
      <c r="I42" s="326"/>
      <c r="J42" s="326"/>
      <c r="K42" s="326"/>
      <c r="L42" s="326"/>
      <c r="M42" s="326"/>
      <c r="N42" s="326"/>
      <c r="O42" s="326"/>
      <c r="P42" s="326"/>
      <c r="Q42" s="326"/>
      <c r="R42" s="326"/>
      <c r="S42" s="326"/>
      <c r="T42" s="66"/>
      <c r="U42" s="325" t="str">
        <f t="shared" si="4"/>
        <v/>
      </c>
      <c r="V42" s="325"/>
      <c r="W42" s="326"/>
      <c r="X42" s="326"/>
      <c r="Y42" s="326"/>
      <c r="Z42" s="326"/>
      <c r="AA42" s="326"/>
      <c r="AB42" s="326"/>
      <c r="AC42" s="326"/>
      <c r="AD42" s="326"/>
      <c r="AE42" s="326"/>
      <c r="AF42" s="326"/>
      <c r="AG42" s="326"/>
      <c r="AH42" s="326"/>
      <c r="AI42" s="326"/>
      <c r="AJ42" s="326"/>
      <c r="AK42" s="326"/>
      <c r="AL42" s="66"/>
      <c r="AM42" s="325" t="str">
        <f t="shared" si="0"/>
        <v/>
      </c>
      <c r="AN42" s="325"/>
      <c r="AO42" s="326"/>
      <c r="AP42" s="326"/>
      <c r="AQ42" s="326"/>
      <c r="AR42" s="326"/>
      <c r="AS42" s="326"/>
      <c r="AT42" s="326"/>
      <c r="AU42" s="326"/>
      <c r="AV42" s="326"/>
      <c r="AW42" s="326"/>
      <c r="AX42" s="326"/>
      <c r="AY42" s="326"/>
      <c r="AZ42" s="326"/>
      <c r="BA42" s="326"/>
      <c r="BB42" s="326"/>
      <c r="BC42" s="326"/>
      <c r="BD42" s="66"/>
      <c r="BE42" s="325" t="str">
        <f t="shared" si="1"/>
        <v/>
      </c>
      <c r="BF42" s="325"/>
      <c r="BG42" s="326"/>
      <c r="BH42" s="326"/>
      <c r="BI42" s="326"/>
      <c r="BJ42" s="326"/>
      <c r="BK42" s="326"/>
      <c r="BL42" s="326"/>
      <c r="BM42" s="326"/>
      <c r="BN42" s="326"/>
      <c r="BO42" s="326"/>
      <c r="BP42" s="326"/>
      <c r="BQ42" s="326"/>
      <c r="BR42" s="326"/>
      <c r="BS42" s="326"/>
      <c r="BT42" s="326"/>
      <c r="BU42" s="326"/>
      <c r="BV42" s="66"/>
      <c r="BW42" s="325">
        <f t="shared" si="2"/>
        <v>19</v>
      </c>
      <c r="BX42" s="325"/>
      <c r="BY42" s="326" t="str">
        <f>IF('各会計、関係団体の財政状況及び健全化判断比率'!B76="","",'各会計、関係団体の財政状況及び健全化判断比率'!B76)</f>
        <v>沖縄県後期高齢者医療広域連合（一般会計）</v>
      </c>
      <c r="BZ42" s="326"/>
      <c r="CA42" s="326"/>
      <c r="CB42" s="326"/>
      <c r="CC42" s="326"/>
      <c r="CD42" s="326"/>
      <c r="CE42" s="326"/>
      <c r="CF42" s="326"/>
      <c r="CG42" s="326"/>
      <c r="CH42" s="326"/>
      <c r="CI42" s="326"/>
      <c r="CJ42" s="326"/>
      <c r="CK42" s="326"/>
      <c r="CL42" s="326"/>
      <c r="CM42" s="326"/>
      <c r="CN42" s="66"/>
      <c r="CO42" s="325" t="str">
        <f t="shared" si="3"/>
        <v/>
      </c>
      <c r="CP42" s="325"/>
      <c r="CQ42" s="326" t="str">
        <f>IF('各会計、関係団体の財政状況及び健全化判断比率'!BS15="","",'各会計、関係団体の財政状況及び健全化判断比率'!BS15)</f>
        <v/>
      </c>
      <c r="CR42" s="326"/>
      <c r="CS42" s="326"/>
      <c r="CT42" s="326"/>
      <c r="CU42" s="326"/>
      <c r="CV42" s="326"/>
      <c r="CW42" s="326"/>
      <c r="CX42" s="326"/>
      <c r="CY42" s="326"/>
      <c r="CZ42" s="326"/>
      <c r="DA42" s="326"/>
      <c r="DB42" s="326"/>
      <c r="DC42" s="326"/>
      <c r="DD42" s="326"/>
      <c r="DE42" s="326"/>
      <c r="DG42" s="327" t="str">
        <f>IF('各会計、関係団体の財政状況及び健全化判断比率'!BR15="","",'各会計、関係団体の財政状況及び健全化判断比率'!BR15)</f>
        <v/>
      </c>
      <c r="DH42" s="327"/>
      <c r="DI42" s="324"/>
    </row>
    <row r="43" spans="1:113" ht="32.25" customHeight="1" x14ac:dyDescent="0.15">
      <c r="B43" s="320"/>
      <c r="C43" s="325" t="str">
        <f t="shared" si="5"/>
        <v/>
      </c>
      <c r="D43" s="325"/>
      <c r="E43" s="326" t="str">
        <f>IF('各会計、関係団体の財政状況及び健全化判断比率'!B16="","",'各会計、関係団体の財政状況及び健全化判断比率'!B16)</f>
        <v/>
      </c>
      <c r="F43" s="326"/>
      <c r="G43" s="326"/>
      <c r="H43" s="326"/>
      <c r="I43" s="326"/>
      <c r="J43" s="326"/>
      <c r="K43" s="326"/>
      <c r="L43" s="326"/>
      <c r="M43" s="326"/>
      <c r="N43" s="326"/>
      <c r="O43" s="326"/>
      <c r="P43" s="326"/>
      <c r="Q43" s="326"/>
      <c r="R43" s="326"/>
      <c r="S43" s="326"/>
      <c r="T43" s="66"/>
      <c r="U43" s="325" t="str">
        <f t="shared" si="4"/>
        <v/>
      </c>
      <c r="V43" s="325"/>
      <c r="W43" s="326"/>
      <c r="X43" s="326"/>
      <c r="Y43" s="326"/>
      <c r="Z43" s="326"/>
      <c r="AA43" s="326"/>
      <c r="AB43" s="326"/>
      <c r="AC43" s="326"/>
      <c r="AD43" s="326"/>
      <c r="AE43" s="326"/>
      <c r="AF43" s="326"/>
      <c r="AG43" s="326"/>
      <c r="AH43" s="326"/>
      <c r="AI43" s="326"/>
      <c r="AJ43" s="326"/>
      <c r="AK43" s="326"/>
      <c r="AL43" s="66"/>
      <c r="AM43" s="325" t="str">
        <f t="shared" si="0"/>
        <v/>
      </c>
      <c r="AN43" s="325"/>
      <c r="AO43" s="326"/>
      <c r="AP43" s="326"/>
      <c r="AQ43" s="326"/>
      <c r="AR43" s="326"/>
      <c r="AS43" s="326"/>
      <c r="AT43" s="326"/>
      <c r="AU43" s="326"/>
      <c r="AV43" s="326"/>
      <c r="AW43" s="326"/>
      <c r="AX43" s="326"/>
      <c r="AY43" s="326"/>
      <c r="AZ43" s="326"/>
      <c r="BA43" s="326"/>
      <c r="BB43" s="326"/>
      <c r="BC43" s="326"/>
      <c r="BD43" s="66"/>
      <c r="BE43" s="325" t="str">
        <f t="shared" si="1"/>
        <v/>
      </c>
      <c r="BF43" s="325"/>
      <c r="BG43" s="326"/>
      <c r="BH43" s="326"/>
      <c r="BI43" s="326"/>
      <c r="BJ43" s="326"/>
      <c r="BK43" s="326"/>
      <c r="BL43" s="326"/>
      <c r="BM43" s="326"/>
      <c r="BN43" s="326"/>
      <c r="BO43" s="326"/>
      <c r="BP43" s="326"/>
      <c r="BQ43" s="326"/>
      <c r="BR43" s="326"/>
      <c r="BS43" s="326"/>
      <c r="BT43" s="326"/>
      <c r="BU43" s="326"/>
      <c r="BV43" s="66"/>
      <c r="BW43" s="325">
        <f t="shared" si="2"/>
        <v>20</v>
      </c>
      <c r="BX43" s="325"/>
      <c r="BY43" s="326" t="str">
        <f>IF('各会計、関係団体の財政状況及び健全化判断比率'!B77="","",'各会計、関係団体の財政状況及び健全化判断比率'!B77)</f>
        <v>沖縄県後期高齢者医療広域連合（特別会計）</v>
      </c>
      <c r="BZ43" s="326"/>
      <c r="CA43" s="326"/>
      <c r="CB43" s="326"/>
      <c r="CC43" s="326"/>
      <c r="CD43" s="326"/>
      <c r="CE43" s="326"/>
      <c r="CF43" s="326"/>
      <c r="CG43" s="326"/>
      <c r="CH43" s="326"/>
      <c r="CI43" s="326"/>
      <c r="CJ43" s="326"/>
      <c r="CK43" s="326"/>
      <c r="CL43" s="326"/>
      <c r="CM43" s="326"/>
      <c r="CN43" s="66"/>
      <c r="CO43" s="325" t="str">
        <f t="shared" si="3"/>
        <v/>
      </c>
      <c r="CP43" s="325"/>
      <c r="CQ43" s="326" t="str">
        <f>IF('各会計、関係団体の財政状況及び健全化判断比率'!BS16="","",'各会計、関係団体の財政状況及び健全化判断比率'!BS16)</f>
        <v/>
      </c>
      <c r="CR43" s="326"/>
      <c r="CS43" s="326"/>
      <c r="CT43" s="326"/>
      <c r="CU43" s="326"/>
      <c r="CV43" s="326"/>
      <c r="CW43" s="326"/>
      <c r="CX43" s="326"/>
      <c r="CY43" s="326"/>
      <c r="CZ43" s="326"/>
      <c r="DA43" s="326"/>
      <c r="DB43" s="326"/>
      <c r="DC43" s="326"/>
      <c r="DD43" s="326"/>
      <c r="DE43" s="326"/>
      <c r="DG43" s="327" t="str">
        <f>IF('各会計、関係団体の財政状況及び健全化判断比率'!BR16="","",'各会計、関係団体の財政状況及び健全化判断比率'!BR16)</f>
        <v/>
      </c>
      <c r="DH43" s="327"/>
      <c r="DI43" s="324"/>
    </row>
    <row r="44" spans="1:113" ht="13.5" customHeight="1" thickBot="1" x14ac:dyDescent="0.2">
      <c r="B44" s="328"/>
      <c r="C44" s="329"/>
      <c r="D44" s="329"/>
      <c r="E44" s="329"/>
      <c r="F44" s="329"/>
      <c r="G44" s="329"/>
      <c r="H44" s="329"/>
      <c r="I44" s="329"/>
      <c r="J44" s="329"/>
      <c r="K44" s="329"/>
      <c r="L44" s="329"/>
      <c r="M44" s="329"/>
      <c r="N44" s="329"/>
      <c r="O44" s="329"/>
      <c r="P44" s="329"/>
      <c r="Q44" s="329"/>
      <c r="R44" s="329"/>
      <c r="S44" s="329"/>
      <c r="T44" s="329"/>
      <c r="U44" s="329"/>
      <c r="V44" s="329"/>
      <c r="W44" s="329"/>
      <c r="X44" s="329"/>
      <c r="Y44" s="329"/>
      <c r="Z44" s="329"/>
      <c r="AA44" s="329"/>
      <c r="AB44" s="329"/>
      <c r="AC44" s="329"/>
      <c r="AD44" s="329"/>
      <c r="AE44" s="329"/>
      <c r="AF44" s="329"/>
      <c r="AG44" s="329"/>
      <c r="AH44" s="329"/>
      <c r="AI44" s="329"/>
      <c r="AJ44" s="329"/>
      <c r="AK44" s="329"/>
      <c r="AL44" s="329"/>
      <c r="AM44" s="329"/>
      <c r="AN44" s="329"/>
      <c r="AO44" s="329"/>
      <c r="AP44" s="329"/>
      <c r="AQ44" s="329"/>
      <c r="AR44" s="329"/>
      <c r="AS44" s="329"/>
      <c r="AT44" s="329"/>
      <c r="AU44" s="329"/>
      <c r="AV44" s="329"/>
      <c r="AW44" s="329"/>
      <c r="AX44" s="329"/>
      <c r="AY44" s="329"/>
      <c r="AZ44" s="329"/>
      <c r="BA44" s="329"/>
      <c r="BB44" s="329"/>
      <c r="BC44" s="329"/>
      <c r="BD44" s="329"/>
      <c r="BE44" s="329"/>
      <c r="BF44" s="329"/>
      <c r="BG44" s="329"/>
      <c r="BH44" s="329"/>
      <c r="BI44" s="329"/>
      <c r="BJ44" s="329"/>
      <c r="BK44" s="329"/>
      <c r="BL44" s="329"/>
      <c r="BM44" s="329"/>
      <c r="BN44" s="329"/>
      <c r="BO44" s="329"/>
      <c r="BP44" s="329"/>
      <c r="BQ44" s="329"/>
      <c r="BR44" s="329"/>
      <c r="BS44" s="329"/>
      <c r="BT44" s="329"/>
      <c r="BU44" s="329"/>
      <c r="BV44" s="329"/>
      <c r="BW44" s="329"/>
      <c r="BX44" s="329"/>
      <c r="BY44" s="329"/>
      <c r="BZ44" s="329"/>
      <c r="CA44" s="329"/>
      <c r="CB44" s="329"/>
      <c r="CC44" s="329"/>
      <c r="CD44" s="329"/>
      <c r="CE44" s="329"/>
      <c r="CF44" s="329"/>
      <c r="CG44" s="329"/>
      <c r="CH44" s="329"/>
      <c r="CI44" s="329"/>
      <c r="CJ44" s="329"/>
      <c r="CK44" s="329"/>
      <c r="CL44" s="329"/>
      <c r="CM44" s="329"/>
      <c r="CN44" s="329"/>
      <c r="CO44" s="329"/>
      <c r="CP44" s="329"/>
      <c r="CQ44" s="329"/>
      <c r="CR44" s="329"/>
      <c r="CS44" s="329"/>
      <c r="CT44" s="329"/>
      <c r="CU44" s="329"/>
      <c r="CV44" s="329"/>
      <c r="CW44" s="329"/>
      <c r="CX44" s="329"/>
      <c r="CY44" s="329"/>
      <c r="CZ44" s="329"/>
      <c r="DA44" s="329"/>
      <c r="DB44" s="329"/>
      <c r="DC44" s="329"/>
      <c r="DD44" s="329"/>
      <c r="DE44" s="329"/>
      <c r="DF44" s="329"/>
      <c r="DG44" s="329"/>
      <c r="DH44" s="329"/>
      <c r="DI44" s="330"/>
    </row>
    <row r="45" spans="1:113" x14ac:dyDescent="0.15"/>
    <row r="46" spans="1:113" x14ac:dyDescent="0.15">
      <c r="B46" s="64" t="s">
        <v>138</v>
      </c>
      <c r="E46" s="64" t="s">
        <v>139</v>
      </c>
    </row>
    <row r="47" spans="1:113" x14ac:dyDescent="0.15">
      <c r="E47" s="64" t="s">
        <v>140</v>
      </c>
    </row>
    <row r="48" spans="1:113" x14ac:dyDescent="0.15">
      <c r="E48" s="64" t="s">
        <v>141</v>
      </c>
    </row>
    <row r="49" spans="5:5" x14ac:dyDescent="0.15">
      <c r="E49" s="331" t="s">
        <v>142</v>
      </c>
    </row>
    <row r="50" spans="5:5" x14ac:dyDescent="0.15">
      <c r="E50" s="64" t="s">
        <v>143</v>
      </c>
    </row>
    <row r="51" spans="5:5" x14ac:dyDescent="0.15">
      <c r="E51" s="64" t="s">
        <v>144</v>
      </c>
    </row>
    <row r="52" spans="5:5" x14ac:dyDescent="0.15">
      <c r="E52" s="64" t="s">
        <v>145</v>
      </c>
    </row>
    <row r="53" spans="5:5" x14ac:dyDescent="0.15"/>
    <row r="54" spans="5:5" x14ac:dyDescent="0.15"/>
    <row r="55" spans="5:5" x14ac:dyDescent="0.15"/>
    <row r="56" spans="5:5" x14ac:dyDescent="0.15"/>
  </sheetData>
  <sheetProtection algorithmName="SHA-512" hashValue="oOCaI6vo6D3Zw/QEEXCijaMzAS9xYtFRyxvwW1AoSsRBcXuAi9HnMF7iDbMUMD6xuVgbJrN4yfx9qLqwCXk/5w==" saltValue="gpk6k0D3dQc7+0PNlZAAy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84CB8-033F-444B-A7C0-20E35E8F4B11}">
  <sheetPr>
    <pageSetUpPr fitToPage="1"/>
  </sheetPr>
  <dimension ref="A1:P45"/>
  <sheetViews>
    <sheetView showGridLines="0" topLeftCell="H28" zoomScaleSheetLayoutView="100" workbookViewId="0">
      <selection activeCell="C58" sqref="C58:H62"/>
    </sheetView>
  </sheetViews>
  <sheetFormatPr defaultColWidth="0" defaultRowHeight="12.95" customHeight="1" zeroHeight="1" x14ac:dyDescent="0.15"/>
  <cols>
    <col min="1" max="1" width="6.625" style="1016" customWidth="1"/>
    <col min="2" max="2" width="11" style="1016" customWidth="1"/>
    <col min="3" max="3" width="17" style="1016" customWidth="1"/>
    <col min="4" max="5" width="16.625" style="1016" customWidth="1"/>
    <col min="6" max="15" width="15" style="1016" customWidth="1"/>
    <col min="16" max="16" width="24" style="1016" customWidth="1"/>
    <col min="17" max="16384" width="0" style="1016" hidden="1"/>
  </cols>
  <sheetData>
    <row r="1" spans="1:16" ht="16.5" customHeight="1" x14ac:dyDescent="0.15">
      <c r="A1" s="1015"/>
      <c r="B1" s="1015"/>
      <c r="C1" s="1015"/>
      <c r="D1" s="1015"/>
      <c r="E1" s="1015"/>
      <c r="F1" s="1015"/>
      <c r="G1" s="1015"/>
      <c r="H1" s="1015"/>
      <c r="I1" s="1015"/>
      <c r="J1" s="1015"/>
      <c r="K1" s="1015"/>
      <c r="L1" s="1015"/>
      <c r="M1" s="1015"/>
      <c r="N1" s="1015"/>
      <c r="O1" s="1015"/>
      <c r="P1" s="1015"/>
    </row>
    <row r="2" spans="1:16" ht="16.5" customHeight="1" x14ac:dyDescent="0.15">
      <c r="A2" s="1015"/>
      <c r="B2" s="1015"/>
      <c r="C2" s="1015"/>
      <c r="D2" s="1015"/>
      <c r="E2" s="1015"/>
      <c r="F2" s="1015"/>
      <c r="G2" s="1015"/>
      <c r="H2" s="1015"/>
      <c r="I2" s="1015"/>
      <c r="J2" s="1015"/>
      <c r="K2" s="1015"/>
      <c r="L2" s="1015"/>
      <c r="M2" s="1015"/>
      <c r="N2" s="1015"/>
      <c r="O2" s="1015"/>
      <c r="P2" s="1015"/>
    </row>
    <row r="3" spans="1:16" ht="16.5" customHeight="1" x14ac:dyDescent="0.15">
      <c r="A3" s="1015"/>
      <c r="B3" s="1015"/>
      <c r="C3" s="1015"/>
      <c r="D3" s="1015"/>
      <c r="E3" s="1015"/>
      <c r="F3" s="1015"/>
      <c r="G3" s="1015"/>
      <c r="H3" s="1015"/>
      <c r="I3" s="1015"/>
      <c r="J3" s="1015"/>
      <c r="K3" s="1015"/>
      <c r="L3" s="1015"/>
      <c r="M3" s="1015"/>
      <c r="N3" s="1015"/>
      <c r="O3" s="1015"/>
      <c r="P3" s="1015"/>
    </row>
    <row r="4" spans="1:16" ht="16.5" customHeight="1" x14ac:dyDescent="0.15">
      <c r="A4" s="1015"/>
      <c r="B4" s="1015"/>
      <c r="C4" s="1015"/>
      <c r="D4" s="1015"/>
      <c r="E4" s="1015"/>
      <c r="F4" s="1015"/>
      <c r="G4" s="1015"/>
      <c r="H4" s="1015"/>
      <c r="I4" s="1015"/>
      <c r="J4" s="1015"/>
      <c r="K4" s="1015"/>
      <c r="L4" s="1015"/>
      <c r="M4" s="1015"/>
      <c r="N4" s="1015"/>
      <c r="O4" s="1015"/>
      <c r="P4" s="1015"/>
    </row>
    <row r="5" spans="1:16" ht="16.5" customHeight="1" x14ac:dyDescent="0.15">
      <c r="A5" s="1015"/>
      <c r="B5" s="1015"/>
      <c r="C5" s="1015"/>
      <c r="D5" s="1015"/>
      <c r="E5" s="1015"/>
      <c r="F5" s="1015"/>
      <c r="G5" s="1015"/>
      <c r="H5" s="1015"/>
      <c r="I5" s="1015"/>
      <c r="J5" s="1015"/>
      <c r="K5" s="1015"/>
      <c r="L5" s="1015"/>
      <c r="M5" s="1015"/>
      <c r="N5" s="1015"/>
      <c r="O5" s="1015"/>
      <c r="P5" s="1015"/>
    </row>
    <row r="6" spans="1:16" ht="16.5" customHeight="1" x14ac:dyDescent="0.15">
      <c r="A6" s="1015"/>
      <c r="B6" s="1015"/>
      <c r="C6" s="1015"/>
      <c r="D6" s="1015"/>
      <c r="E6" s="1015"/>
      <c r="F6" s="1015"/>
      <c r="G6" s="1015"/>
      <c r="H6" s="1015"/>
      <c r="I6" s="1015"/>
      <c r="J6" s="1015"/>
      <c r="K6" s="1015"/>
      <c r="L6" s="1015"/>
      <c r="M6" s="1015"/>
      <c r="N6" s="1015"/>
      <c r="O6" s="1015"/>
      <c r="P6" s="1015"/>
    </row>
    <row r="7" spans="1:16" ht="16.5" customHeight="1" x14ac:dyDescent="0.15">
      <c r="A7" s="1015"/>
      <c r="B7" s="1015"/>
      <c r="C7" s="1015"/>
      <c r="D7" s="1015"/>
      <c r="E7" s="1015"/>
      <c r="F7" s="1015"/>
      <c r="G7" s="1015"/>
      <c r="H7" s="1015"/>
      <c r="I7" s="1015"/>
      <c r="J7" s="1015"/>
      <c r="K7" s="1015"/>
      <c r="L7" s="1015"/>
      <c r="M7" s="1015"/>
      <c r="N7" s="1015"/>
      <c r="O7" s="1015"/>
      <c r="P7" s="1015"/>
    </row>
    <row r="8" spans="1:16" ht="16.5" customHeight="1" x14ac:dyDescent="0.15">
      <c r="A8" s="1015"/>
      <c r="B8" s="1015"/>
      <c r="C8" s="1015"/>
      <c r="D8" s="1015"/>
      <c r="E8" s="1015"/>
      <c r="F8" s="1015"/>
      <c r="G8" s="1015"/>
      <c r="H8" s="1015"/>
      <c r="I8" s="1015"/>
      <c r="J8" s="1015"/>
      <c r="K8" s="1015"/>
      <c r="L8" s="1015"/>
      <c r="M8" s="1015"/>
      <c r="N8" s="1015"/>
      <c r="O8" s="1015"/>
      <c r="P8" s="1015"/>
    </row>
    <row r="9" spans="1:16" ht="16.5" customHeight="1" x14ac:dyDescent="0.15">
      <c r="A9" s="1015"/>
      <c r="B9" s="1015"/>
      <c r="C9" s="1015"/>
      <c r="D9" s="1015"/>
      <c r="E9" s="1015"/>
      <c r="F9" s="1015"/>
      <c r="G9" s="1015"/>
      <c r="H9" s="1015"/>
      <c r="I9" s="1015"/>
      <c r="J9" s="1015"/>
      <c r="K9" s="1015"/>
      <c r="L9" s="1015"/>
      <c r="M9" s="1015"/>
      <c r="N9" s="1015"/>
      <c r="O9" s="1015"/>
      <c r="P9" s="1015"/>
    </row>
    <row r="10" spans="1:16" ht="16.5" customHeight="1" x14ac:dyDescent="0.15">
      <c r="A10" s="1015"/>
      <c r="B10" s="1015"/>
      <c r="C10" s="1015"/>
      <c r="D10" s="1015"/>
      <c r="E10" s="1015"/>
      <c r="F10" s="1015"/>
      <c r="G10" s="1015"/>
      <c r="H10" s="1015"/>
      <c r="I10" s="1015"/>
      <c r="J10" s="1015"/>
      <c r="K10" s="1015"/>
      <c r="L10" s="1015"/>
      <c r="M10" s="1015"/>
      <c r="N10" s="1015"/>
      <c r="O10" s="1015"/>
      <c r="P10" s="1015"/>
    </row>
    <row r="11" spans="1:16" ht="16.5" customHeight="1" x14ac:dyDescent="0.15">
      <c r="A11" s="1015"/>
      <c r="B11" s="1015"/>
      <c r="C11" s="1015"/>
      <c r="D11" s="1015"/>
      <c r="E11" s="1015"/>
      <c r="F11" s="1015"/>
      <c r="G11" s="1015"/>
      <c r="H11" s="1015"/>
      <c r="I11" s="1015"/>
      <c r="J11" s="1015"/>
      <c r="K11" s="1015"/>
      <c r="L11" s="1015"/>
      <c r="M11" s="1015"/>
      <c r="N11" s="1015"/>
      <c r="O11" s="1015"/>
      <c r="P11" s="1015"/>
    </row>
    <row r="12" spans="1:16" ht="16.5" customHeight="1" x14ac:dyDescent="0.15">
      <c r="A12" s="1015"/>
      <c r="B12" s="1015"/>
      <c r="C12" s="1015"/>
      <c r="D12" s="1015"/>
      <c r="E12" s="1015"/>
      <c r="F12" s="1015"/>
      <c r="G12" s="1015"/>
      <c r="H12" s="1015"/>
      <c r="I12" s="1015"/>
      <c r="J12" s="1015"/>
      <c r="K12" s="1015"/>
      <c r="L12" s="1015"/>
      <c r="M12" s="1015"/>
      <c r="N12" s="1015"/>
      <c r="O12" s="1015"/>
      <c r="P12" s="1015"/>
    </row>
    <row r="13" spans="1:16" ht="16.5" customHeight="1" x14ac:dyDescent="0.15">
      <c r="A13" s="1015"/>
      <c r="B13" s="1015"/>
      <c r="C13" s="1015"/>
      <c r="D13" s="1015"/>
      <c r="E13" s="1015"/>
      <c r="F13" s="1015"/>
      <c r="G13" s="1015"/>
      <c r="H13" s="1015"/>
      <c r="I13" s="1015"/>
      <c r="J13" s="1015"/>
      <c r="K13" s="1015"/>
      <c r="L13" s="1015"/>
      <c r="M13" s="1015"/>
      <c r="N13" s="1015"/>
      <c r="O13" s="1015"/>
      <c r="P13" s="1015"/>
    </row>
    <row r="14" spans="1:16" ht="16.5" customHeight="1" x14ac:dyDescent="0.15">
      <c r="A14" s="1015"/>
      <c r="B14" s="1015"/>
      <c r="C14" s="1015"/>
      <c r="D14" s="1015"/>
      <c r="E14" s="1015"/>
      <c r="F14" s="1015"/>
      <c r="G14" s="1015"/>
      <c r="H14" s="1015"/>
      <c r="I14" s="1015"/>
      <c r="J14" s="1015"/>
      <c r="K14" s="1015"/>
      <c r="L14" s="1015"/>
      <c r="M14" s="1015"/>
      <c r="N14" s="1015"/>
      <c r="O14" s="1015"/>
      <c r="P14" s="1015"/>
    </row>
    <row r="15" spans="1:16" ht="16.5" customHeight="1" x14ac:dyDescent="0.15">
      <c r="A15" s="1015"/>
      <c r="B15" s="1015"/>
      <c r="C15" s="1015"/>
      <c r="D15" s="1015"/>
      <c r="E15" s="1015"/>
      <c r="F15" s="1015"/>
      <c r="G15" s="1015"/>
      <c r="H15" s="1015"/>
      <c r="I15" s="1015"/>
      <c r="J15" s="1015"/>
      <c r="K15" s="1015"/>
      <c r="L15" s="1015"/>
      <c r="M15" s="1015"/>
      <c r="N15" s="1015"/>
      <c r="O15" s="1015"/>
      <c r="P15" s="1015"/>
    </row>
    <row r="16" spans="1:16" ht="16.5" customHeight="1" x14ac:dyDescent="0.15">
      <c r="A16" s="1015"/>
      <c r="B16" s="1015"/>
      <c r="C16" s="1015"/>
      <c r="D16" s="1015"/>
      <c r="E16" s="1015"/>
      <c r="F16" s="1015"/>
      <c r="G16" s="1015"/>
      <c r="H16" s="1015"/>
      <c r="I16" s="1015"/>
      <c r="J16" s="1015"/>
      <c r="K16" s="1015"/>
      <c r="L16" s="1015"/>
      <c r="M16" s="1015"/>
      <c r="N16" s="1015"/>
      <c r="O16" s="1015"/>
      <c r="P16" s="1015"/>
    </row>
    <row r="17" spans="1:16" ht="16.5" customHeight="1" x14ac:dyDescent="0.15">
      <c r="A17" s="1015"/>
      <c r="B17" s="1015"/>
      <c r="C17" s="1015"/>
      <c r="D17" s="1015"/>
      <c r="E17" s="1015"/>
      <c r="F17" s="1015"/>
      <c r="G17" s="1015"/>
      <c r="H17" s="1015"/>
      <c r="I17" s="1015"/>
      <c r="J17" s="1015"/>
      <c r="K17" s="1015"/>
      <c r="L17" s="1015"/>
      <c r="M17" s="1015"/>
      <c r="N17" s="1015"/>
      <c r="O17" s="1015"/>
      <c r="P17" s="1015"/>
    </row>
    <row r="18" spans="1:16" ht="16.5" customHeight="1" x14ac:dyDescent="0.15">
      <c r="A18" s="1015"/>
      <c r="B18" s="1015"/>
      <c r="C18" s="1015"/>
      <c r="D18" s="1015"/>
      <c r="E18" s="1015"/>
      <c r="F18" s="1015"/>
      <c r="G18" s="1015"/>
      <c r="H18" s="1015"/>
      <c r="I18" s="1015"/>
      <c r="J18" s="1015"/>
      <c r="K18" s="1015"/>
      <c r="L18" s="1015"/>
      <c r="M18" s="1015"/>
      <c r="N18" s="1015"/>
      <c r="O18" s="1015"/>
      <c r="P18" s="1015"/>
    </row>
    <row r="19" spans="1:16" ht="16.5" customHeight="1" x14ac:dyDescent="0.15">
      <c r="A19" s="1015"/>
      <c r="B19" s="1015"/>
      <c r="C19" s="1015"/>
      <c r="D19" s="1015"/>
      <c r="E19" s="1015"/>
      <c r="F19" s="1015"/>
      <c r="G19" s="1015"/>
      <c r="H19" s="1015"/>
      <c r="I19" s="1015"/>
      <c r="J19" s="1015"/>
      <c r="K19" s="1015"/>
      <c r="L19" s="1015"/>
      <c r="M19" s="1015"/>
      <c r="N19" s="1015"/>
      <c r="O19" s="1015"/>
      <c r="P19" s="1015"/>
    </row>
    <row r="20" spans="1:16" ht="16.5" customHeight="1" x14ac:dyDescent="0.15">
      <c r="A20" s="1015"/>
      <c r="B20" s="1015"/>
      <c r="C20" s="1015"/>
      <c r="D20" s="1015"/>
      <c r="E20" s="1015"/>
      <c r="F20" s="1015"/>
      <c r="G20" s="1015"/>
      <c r="H20" s="1015"/>
      <c r="I20" s="1015"/>
      <c r="J20" s="1015"/>
      <c r="K20" s="1015"/>
      <c r="L20" s="1015"/>
      <c r="M20" s="1015"/>
      <c r="N20" s="1015"/>
      <c r="O20" s="1015"/>
      <c r="P20" s="1015"/>
    </row>
    <row r="21" spans="1:16" ht="16.5" customHeight="1" x14ac:dyDescent="0.15">
      <c r="A21" s="1015"/>
      <c r="B21" s="1015"/>
      <c r="C21" s="1015"/>
      <c r="D21" s="1015"/>
      <c r="E21" s="1015"/>
      <c r="F21" s="1015"/>
      <c r="G21" s="1015"/>
      <c r="H21" s="1015"/>
      <c r="I21" s="1015"/>
      <c r="J21" s="1015"/>
      <c r="K21" s="1015"/>
      <c r="L21" s="1015"/>
      <c r="M21" s="1015"/>
      <c r="N21" s="1015"/>
      <c r="O21" s="1015"/>
      <c r="P21" s="1015"/>
    </row>
    <row r="22" spans="1:16" ht="16.5" customHeight="1" x14ac:dyDescent="0.15">
      <c r="A22" s="1015"/>
      <c r="B22" s="1015"/>
      <c r="C22" s="1015"/>
      <c r="D22" s="1015"/>
      <c r="E22" s="1015"/>
      <c r="F22" s="1015"/>
      <c r="G22" s="1015"/>
      <c r="H22" s="1015"/>
      <c r="I22" s="1015"/>
      <c r="J22" s="1015"/>
      <c r="K22" s="1015"/>
      <c r="L22" s="1015"/>
      <c r="M22" s="1015"/>
      <c r="N22" s="1015"/>
      <c r="O22" s="1015"/>
      <c r="P22" s="1015"/>
    </row>
    <row r="23" spans="1:16" ht="16.5" customHeight="1" x14ac:dyDescent="0.15">
      <c r="A23" s="1015"/>
      <c r="B23" s="1015"/>
      <c r="C23" s="1015"/>
      <c r="D23" s="1015"/>
      <c r="E23" s="1015"/>
      <c r="F23" s="1015"/>
      <c r="G23" s="1015"/>
      <c r="H23" s="1015"/>
      <c r="I23" s="1015"/>
      <c r="J23" s="1015"/>
      <c r="K23" s="1015"/>
      <c r="L23" s="1015"/>
      <c r="M23" s="1015"/>
      <c r="N23" s="1015"/>
      <c r="O23" s="1015"/>
      <c r="P23" s="1015"/>
    </row>
    <row r="24" spans="1:16" ht="16.5" customHeight="1" x14ac:dyDescent="0.15">
      <c r="A24" s="1015"/>
      <c r="B24" s="1015"/>
      <c r="C24" s="1015"/>
      <c r="D24" s="1015"/>
      <c r="E24" s="1015"/>
      <c r="F24" s="1015"/>
      <c r="G24" s="1015"/>
      <c r="H24" s="1015"/>
      <c r="I24" s="1015"/>
      <c r="J24" s="1015"/>
      <c r="K24" s="1015"/>
      <c r="L24" s="1015"/>
      <c r="M24" s="1015"/>
      <c r="N24" s="1015"/>
      <c r="O24" s="1015"/>
      <c r="P24" s="1015"/>
    </row>
    <row r="25" spans="1:16" ht="16.5" customHeight="1" x14ac:dyDescent="0.15">
      <c r="A25" s="1015"/>
      <c r="B25" s="1015"/>
      <c r="C25" s="1015"/>
      <c r="D25" s="1015"/>
      <c r="E25" s="1015"/>
      <c r="F25" s="1015"/>
      <c r="G25" s="1015"/>
      <c r="H25" s="1015"/>
      <c r="I25" s="1015"/>
      <c r="J25" s="1015"/>
      <c r="K25" s="1015"/>
      <c r="L25" s="1015"/>
      <c r="M25" s="1015"/>
      <c r="N25" s="1015"/>
      <c r="O25" s="1015"/>
      <c r="P25" s="1015"/>
    </row>
    <row r="26" spans="1:16" ht="16.5" customHeight="1" x14ac:dyDescent="0.15">
      <c r="A26" s="1015"/>
      <c r="B26" s="1015"/>
      <c r="C26" s="1015"/>
      <c r="D26" s="1015"/>
      <c r="E26" s="1015"/>
      <c r="F26" s="1015"/>
      <c r="G26" s="1015"/>
      <c r="H26" s="1015"/>
      <c r="I26" s="1015"/>
      <c r="J26" s="1015"/>
      <c r="K26" s="1015"/>
      <c r="L26" s="1015"/>
      <c r="M26" s="1015"/>
      <c r="N26" s="1015"/>
      <c r="O26" s="1015"/>
      <c r="P26" s="1015"/>
    </row>
    <row r="27" spans="1:16" ht="16.5" customHeight="1" x14ac:dyDescent="0.15">
      <c r="A27" s="1015"/>
      <c r="B27" s="1015"/>
      <c r="C27" s="1015"/>
      <c r="D27" s="1015"/>
      <c r="E27" s="1015"/>
      <c r="F27" s="1015"/>
      <c r="G27" s="1015"/>
      <c r="H27" s="1015"/>
      <c r="I27" s="1015"/>
      <c r="J27" s="1015"/>
      <c r="K27" s="1015"/>
      <c r="L27" s="1015"/>
      <c r="M27" s="1015"/>
      <c r="N27" s="1015"/>
      <c r="O27" s="1015"/>
      <c r="P27" s="1015"/>
    </row>
    <row r="28" spans="1:16" ht="16.5" customHeight="1" x14ac:dyDescent="0.15">
      <c r="A28" s="1015"/>
      <c r="B28" s="1015"/>
      <c r="C28" s="1015"/>
      <c r="D28" s="1015"/>
      <c r="E28" s="1015"/>
      <c r="F28" s="1015"/>
      <c r="G28" s="1015"/>
      <c r="H28" s="1015"/>
      <c r="I28" s="1015"/>
      <c r="J28" s="1015"/>
      <c r="K28" s="1015"/>
      <c r="L28" s="1015"/>
      <c r="M28" s="1015"/>
      <c r="N28" s="1015"/>
      <c r="O28" s="1015"/>
      <c r="P28" s="1015"/>
    </row>
    <row r="29" spans="1:16" ht="16.5" customHeight="1" x14ac:dyDescent="0.15">
      <c r="A29" s="1015"/>
      <c r="B29" s="1015"/>
      <c r="C29" s="1015"/>
      <c r="D29" s="1015"/>
      <c r="E29" s="1015"/>
      <c r="F29" s="1015"/>
      <c r="G29" s="1015"/>
      <c r="H29" s="1015"/>
      <c r="I29" s="1015"/>
      <c r="J29" s="1015"/>
      <c r="K29" s="1015"/>
      <c r="L29" s="1015"/>
      <c r="M29" s="1015"/>
      <c r="N29" s="1015"/>
      <c r="O29" s="1015"/>
      <c r="P29" s="1015"/>
    </row>
    <row r="30" spans="1:16" ht="16.5" customHeight="1" x14ac:dyDescent="0.15">
      <c r="A30" s="1015"/>
      <c r="B30" s="1015"/>
      <c r="C30" s="1015"/>
      <c r="D30" s="1015"/>
      <c r="E30" s="1015"/>
      <c r="F30" s="1015"/>
      <c r="G30" s="1015"/>
      <c r="H30" s="1015"/>
      <c r="I30" s="1015"/>
      <c r="J30" s="1015"/>
      <c r="K30" s="1015"/>
      <c r="L30" s="1015"/>
      <c r="M30" s="1015"/>
      <c r="N30" s="1015"/>
      <c r="O30" s="1015"/>
      <c r="P30" s="1015"/>
    </row>
    <row r="31" spans="1:16" ht="16.5" customHeight="1" x14ac:dyDescent="0.15">
      <c r="A31" s="1015"/>
      <c r="B31" s="1015"/>
      <c r="C31" s="1015"/>
      <c r="D31" s="1015"/>
      <c r="E31" s="1015"/>
      <c r="F31" s="1015"/>
      <c r="G31" s="1015"/>
      <c r="H31" s="1015"/>
      <c r="I31" s="1015"/>
      <c r="J31" s="1015"/>
      <c r="K31" s="1015"/>
      <c r="L31" s="1015"/>
      <c r="M31" s="1015"/>
      <c r="N31" s="1015"/>
      <c r="O31" s="1015"/>
      <c r="P31" s="1015"/>
    </row>
    <row r="32" spans="1:16" ht="31.5" customHeight="1" thickBot="1" x14ac:dyDescent="0.2">
      <c r="A32" s="1015"/>
      <c r="B32" s="1015"/>
      <c r="C32" s="1015"/>
      <c r="D32" s="1015"/>
      <c r="E32" s="1015"/>
      <c r="F32" s="1015"/>
      <c r="G32" s="1015"/>
      <c r="H32" s="1015"/>
      <c r="I32" s="1015"/>
      <c r="J32" s="1017" t="s">
        <v>490</v>
      </c>
      <c r="K32" s="1015"/>
      <c r="L32" s="1015"/>
      <c r="M32" s="1015"/>
      <c r="N32" s="1015"/>
      <c r="O32" s="1015"/>
      <c r="P32" s="1015"/>
    </row>
    <row r="33" spans="1:16" ht="39" customHeight="1" thickBot="1" x14ac:dyDescent="0.25">
      <c r="A33" s="1015"/>
      <c r="B33" s="1018" t="s">
        <v>498</v>
      </c>
      <c r="C33" s="1019"/>
      <c r="D33" s="1019"/>
      <c r="E33" s="1020" t="s">
        <v>491</v>
      </c>
      <c r="F33" s="1021" t="s">
        <v>4</v>
      </c>
      <c r="G33" s="1022" t="s">
        <v>5</v>
      </c>
      <c r="H33" s="1022" t="s">
        <v>6</v>
      </c>
      <c r="I33" s="1022" t="s">
        <v>7</v>
      </c>
      <c r="J33" s="1023" t="s">
        <v>8</v>
      </c>
      <c r="K33" s="1015"/>
      <c r="L33" s="1015"/>
      <c r="M33" s="1015"/>
      <c r="N33" s="1015"/>
      <c r="O33" s="1015"/>
      <c r="P33" s="1015"/>
    </row>
    <row r="34" spans="1:16" ht="39" customHeight="1" x14ac:dyDescent="0.15">
      <c r="A34" s="1015"/>
      <c r="B34" s="1024"/>
      <c r="C34" s="1025" t="s">
        <v>499</v>
      </c>
      <c r="D34" s="1025"/>
      <c r="E34" s="1026"/>
      <c r="F34" s="1027">
        <v>15.61</v>
      </c>
      <c r="G34" s="1028">
        <v>16.34</v>
      </c>
      <c r="H34" s="1028">
        <v>16.559999999999999</v>
      </c>
      <c r="I34" s="1028">
        <v>17.34</v>
      </c>
      <c r="J34" s="1029">
        <v>17.760000000000002</v>
      </c>
      <c r="K34" s="1015"/>
      <c r="L34" s="1015"/>
      <c r="M34" s="1015"/>
      <c r="N34" s="1015"/>
      <c r="O34" s="1015"/>
      <c r="P34" s="1015"/>
    </row>
    <row r="35" spans="1:16" ht="39" customHeight="1" x14ac:dyDescent="0.15">
      <c r="A35" s="1015"/>
      <c r="B35" s="1030"/>
      <c r="C35" s="1031" t="s">
        <v>500</v>
      </c>
      <c r="D35" s="1031"/>
      <c r="E35" s="1032"/>
      <c r="F35" s="1033">
        <v>3.93</v>
      </c>
      <c r="G35" s="1034">
        <v>4.3899999999999997</v>
      </c>
      <c r="H35" s="1034">
        <v>5</v>
      </c>
      <c r="I35" s="1034">
        <v>5.51</v>
      </c>
      <c r="J35" s="1035">
        <v>6.25</v>
      </c>
      <c r="K35" s="1015"/>
      <c r="L35" s="1015"/>
      <c r="M35" s="1015"/>
      <c r="N35" s="1015"/>
      <c r="O35" s="1015"/>
      <c r="P35" s="1015"/>
    </row>
    <row r="36" spans="1:16" ht="39" customHeight="1" x14ac:dyDescent="0.15">
      <c r="A36" s="1015"/>
      <c r="B36" s="1030"/>
      <c r="C36" s="1031" t="s">
        <v>501</v>
      </c>
      <c r="D36" s="1031"/>
      <c r="E36" s="1032"/>
      <c r="F36" s="1033">
        <v>4.21</v>
      </c>
      <c r="G36" s="1034">
        <v>4.07</v>
      </c>
      <c r="H36" s="1034">
        <v>6.31</v>
      </c>
      <c r="I36" s="1034">
        <v>6.48</v>
      </c>
      <c r="J36" s="1035">
        <v>5.33</v>
      </c>
      <c r="K36" s="1015"/>
      <c r="L36" s="1015"/>
      <c r="M36" s="1015"/>
      <c r="N36" s="1015"/>
      <c r="O36" s="1015"/>
      <c r="P36" s="1015"/>
    </row>
    <row r="37" spans="1:16" ht="39" customHeight="1" x14ac:dyDescent="0.15">
      <c r="A37" s="1015"/>
      <c r="B37" s="1030"/>
      <c r="C37" s="1031" t="s">
        <v>502</v>
      </c>
      <c r="D37" s="1031"/>
      <c r="E37" s="1032"/>
      <c r="F37" s="1033">
        <v>0.98</v>
      </c>
      <c r="G37" s="1034">
        <v>0.66</v>
      </c>
      <c r="H37" s="1034">
        <v>1.02</v>
      </c>
      <c r="I37" s="1034">
        <v>1.31</v>
      </c>
      <c r="J37" s="1035">
        <v>0.97</v>
      </c>
      <c r="K37" s="1015"/>
      <c r="L37" s="1015"/>
      <c r="M37" s="1015"/>
      <c r="N37" s="1015"/>
      <c r="O37" s="1015"/>
      <c r="P37" s="1015"/>
    </row>
    <row r="38" spans="1:16" ht="39" customHeight="1" x14ac:dyDescent="0.15">
      <c r="A38" s="1015"/>
      <c r="B38" s="1030"/>
      <c r="C38" s="1031" t="s">
        <v>503</v>
      </c>
      <c r="D38" s="1031"/>
      <c r="E38" s="1032"/>
      <c r="F38" s="1033" t="s">
        <v>504</v>
      </c>
      <c r="G38" s="1034" t="s">
        <v>505</v>
      </c>
      <c r="H38" s="1034">
        <v>1.02</v>
      </c>
      <c r="I38" s="1034">
        <v>0.42</v>
      </c>
      <c r="J38" s="1035">
        <v>0.71</v>
      </c>
      <c r="K38" s="1015"/>
      <c r="L38" s="1015"/>
      <c r="M38" s="1015"/>
      <c r="N38" s="1015"/>
      <c r="O38" s="1015"/>
      <c r="P38" s="1015"/>
    </row>
    <row r="39" spans="1:16" ht="39" customHeight="1" x14ac:dyDescent="0.15">
      <c r="A39" s="1015"/>
      <c r="B39" s="1030"/>
      <c r="C39" s="1031" t="s">
        <v>506</v>
      </c>
      <c r="D39" s="1031"/>
      <c r="E39" s="1032"/>
      <c r="F39" s="1033">
        <v>0.03</v>
      </c>
      <c r="G39" s="1034">
        <v>0.28000000000000003</v>
      </c>
      <c r="H39" s="1034">
        <v>0.03</v>
      </c>
      <c r="I39" s="1034">
        <v>0.03</v>
      </c>
      <c r="J39" s="1035">
        <v>0.02</v>
      </c>
      <c r="K39" s="1015"/>
      <c r="L39" s="1015"/>
      <c r="M39" s="1015"/>
      <c r="N39" s="1015"/>
      <c r="O39" s="1015"/>
      <c r="P39" s="1015"/>
    </row>
    <row r="40" spans="1:16" ht="39" customHeight="1" x14ac:dyDescent="0.15">
      <c r="A40" s="1015"/>
      <c r="B40" s="1030"/>
      <c r="C40" s="1031" t="s">
        <v>507</v>
      </c>
      <c r="D40" s="1031"/>
      <c r="E40" s="1032"/>
      <c r="F40" s="1033">
        <v>0.05</v>
      </c>
      <c r="G40" s="1034">
        <v>0.01</v>
      </c>
      <c r="H40" s="1034">
        <v>0.02</v>
      </c>
      <c r="I40" s="1034">
        <v>0</v>
      </c>
      <c r="J40" s="1035">
        <v>0</v>
      </c>
      <c r="K40" s="1015"/>
      <c r="L40" s="1015"/>
      <c r="M40" s="1015"/>
      <c r="N40" s="1015"/>
      <c r="O40" s="1015"/>
      <c r="P40" s="1015"/>
    </row>
    <row r="41" spans="1:16" ht="39" customHeight="1" x14ac:dyDescent="0.15">
      <c r="A41" s="1015"/>
      <c r="B41" s="1030"/>
      <c r="C41" s="1031" t="s">
        <v>508</v>
      </c>
      <c r="D41" s="1031"/>
      <c r="E41" s="1032"/>
      <c r="F41" s="1033">
        <v>0</v>
      </c>
      <c r="G41" s="1034">
        <v>0</v>
      </c>
      <c r="H41" s="1034">
        <v>0</v>
      </c>
      <c r="I41" s="1034">
        <v>0</v>
      </c>
      <c r="J41" s="1035">
        <v>0</v>
      </c>
      <c r="K41" s="1015"/>
      <c r="L41" s="1015"/>
      <c r="M41" s="1015"/>
      <c r="N41" s="1015"/>
      <c r="O41" s="1015"/>
      <c r="P41" s="1015"/>
    </row>
    <row r="42" spans="1:16" ht="39" customHeight="1" x14ac:dyDescent="0.15">
      <c r="A42" s="1015"/>
      <c r="B42" s="1036"/>
      <c r="C42" s="1031" t="s">
        <v>509</v>
      </c>
      <c r="D42" s="1031"/>
      <c r="E42" s="1032"/>
      <c r="F42" s="1033" t="s">
        <v>452</v>
      </c>
      <c r="G42" s="1034" t="s">
        <v>452</v>
      </c>
      <c r="H42" s="1034" t="s">
        <v>452</v>
      </c>
      <c r="I42" s="1034" t="s">
        <v>452</v>
      </c>
      <c r="J42" s="1035" t="s">
        <v>452</v>
      </c>
      <c r="K42" s="1015"/>
      <c r="L42" s="1015"/>
      <c r="M42" s="1015"/>
      <c r="N42" s="1015"/>
      <c r="O42" s="1015"/>
      <c r="P42" s="1015"/>
    </row>
    <row r="43" spans="1:16" ht="39" customHeight="1" thickBot="1" x14ac:dyDescent="0.2">
      <c r="A43" s="1015"/>
      <c r="B43" s="1037"/>
      <c r="C43" s="1038" t="s">
        <v>510</v>
      </c>
      <c r="D43" s="1038"/>
      <c r="E43" s="1039"/>
      <c r="F43" s="1040">
        <v>0</v>
      </c>
      <c r="G43" s="1041">
        <v>0</v>
      </c>
      <c r="H43" s="1041">
        <v>0</v>
      </c>
      <c r="I43" s="1041">
        <v>0</v>
      </c>
      <c r="J43" s="1042">
        <v>0</v>
      </c>
      <c r="K43" s="1015"/>
      <c r="L43" s="1015"/>
      <c r="M43" s="1015"/>
      <c r="N43" s="1015"/>
      <c r="O43" s="1015"/>
      <c r="P43" s="1015"/>
    </row>
    <row r="44" spans="1:16" ht="39" customHeight="1" x14ac:dyDescent="0.15">
      <c r="A44" s="1015"/>
      <c r="B44" s="1043" t="s">
        <v>511</v>
      </c>
      <c r="C44" s="1044"/>
      <c r="D44" s="1044"/>
      <c r="E44" s="1044"/>
      <c r="F44" s="1015"/>
      <c r="G44" s="1015"/>
      <c r="H44" s="1015"/>
      <c r="I44" s="1015"/>
      <c r="J44" s="1015"/>
      <c r="K44" s="1015"/>
      <c r="L44" s="1015"/>
      <c r="M44" s="1015"/>
      <c r="N44" s="1015"/>
      <c r="O44" s="1015"/>
      <c r="P44" s="1015"/>
    </row>
    <row r="45" spans="1:16" ht="18" customHeight="1" x14ac:dyDescent="0.15">
      <c r="A45" s="1015"/>
      <c r="B45" s="1015"/>
      <c r="C45" s="1015"/>
      <c r="D45" s="1015"/>
      <c r="E45" s="1015"/>
      <c r="F45" s="1015"/>
      <c r="G45" s="1015"/>
      <c r="H45" s="1015"/>
      <c r="I45" s="1015"/>
      <c r="J45" s="1015"/>
      <c r="K45" s="1015"/>
      <c r="L45" s="1015"/>
      <c r="M45" s="1015"/>
      <c r="N45" s="1015"/>
      <c r="O45" s="1015"/>
      <c r="P45" s="1015"/>
    </row>
  </sheetData>
  <sheetProtection algorithmName="SHA-512" hashValue="/sEPj+IrWPVrxwjuOXqAr/uruF4etkvT/F8ounWl+A9zUGO7iSSnoJX10G9pwkd/tfCKsz9LN9bnYU1wFPqhEQ==" saltValue="67DI+7SjY78Hvsnu2KICq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75826B-B219-4883-89C7-90936EFF4547}">
  <sheetPr>
    <pageSetUpPr fitToPage="1"/>
  </sheetPr>
  <dimension ref="A1:U62"/>
  <sheetViews>
    <sheetView showGridLines="0" topLeftCell="H28" zoomScale="90" zoomScaleNormal="90" zoomScaleSheetLayoutView="55" workbookViewId="0">
      <selection activeCell="C58" sqref="C58:H62"/>
    </sheetView>
  </sheetViews>
  <sheetFormatPr defaultColWidth="0" defaultRowHeight="12.6" customHeight="1" zeroHeight="1" x14ac:dyDescent="0.15"/>
  <cols>
    <col min="1" max="1" width="6.625" style="1046" customWidth="1"/>
    <col min="2" max="3" width="10.875" style="1046" customWidth="1"/>
    <col min="4" max="4" width="10" style="1046" customWidth="1"/>
    <col min="5" max="10" width="11" style="1046" customWidth="1"/>
    <col min="11" max="15" width="13.125" style="1046" customWidth="1"/>
    <col min="16" max="21" width="11.5" style="1046" customWidth="1"/>
    <col min="22" max="16384" width="0" style="1046" hidden="1"/>
  </cols>
  <sheetData>
    <row r="1" spans="1:21" ht="13.5" customHeight="1" x14ac:dyDescent="0.15">
      <c r="A1" s="1045"/>
      <c r="B1" s="1045"/>
      <c r="C1" s="1045"/>
      <c r="D1" s="1045"/>
      <c r="E1" s="1045"/>
      <c r="F1" s="1045"/>
      <c r="G1" s="1045"/>
      <c r="H1" s="1045"/>
      <c r="I1" s="1045"/>
      <c r="J1" s="1045"/>
      <c r="K1" s="1045"/>
      <c r="L1" s="1045"/>
      <c r="M1" s="1045"/>
      <c r="N1" s="1045"/>
      <c r="O1" s="1045"/>
      <c r="P1" s="1045"/>
      <c r="Q1" s="1045"/>
      <c r="R1" s="1045"/>
      <c r="S1" s="1045"/>
      <c r="T1" s="1045"/>
      <c r="U1" s="1045"/>
    </row>
    <row r="2" spans="1:21" ht="13.5" customHeight="1" x14ac:dyDescent="0.15">
      <c r="A2" s="1045"/>
      <c r="B2" s="1045"/>
      <c r="C2" s="1045"/>
      <c r="D2" s="1045"/>
      <c r="E2" s="1045"/>
      <c r="F2" s="1045"/>
      <c r="G2" s="1045"/>
      <c r="H2" s="1045"/>
      <c r="I2" s="1045"/>
      <c r="J2" s="1045"/>
      <c r="K2" s="1045"/>
      <c r="L2" s="1045"/>
      <c r="M2" s="1045"/>
      <c r="N2" s="1045"/>
      <c r="O2" s="1045"/>
      <c r="P2" s="1045"/>
      <c r="Q2" s="1045"/>
      <c r="R2" s="1045"/>
      <c r="S2" s="1045"/>
      <c r="T2" s="1045"/>
      <c r="U2" s="1045"/>
    </row>
    <row r="3" spans="1:21" ht="13.5" customHeight="1" x14ac:dyDescent="0.15">
      <c r="A3" s="1045"/>
      <c r="B3" s="1045"/>
      <c r="C3" s="1045"/>
      <c r="D3" s="1045"/>
      <c r="E3" s="1045"/>
      <c r="F3" s="1045"/>
      <c r="G3" s="1045"/>
      <c r="H3" s="1045"/>
      <c r="I3" s="1045"/>
      <c r="J3" s="1045"/>
      <c r="K3" s="1045"/>
      <c r="L3" s="1045"/>
      <c r="M3" s="1045"/>
      <c r="N3" s="1045"/>
      <c r="O3" s="1045"/>
      <c r="P3" s="1045"/>
      <c r="Q3" s="1045"/>
      <c r="R3" s="1045"/>
      <c r="S3" s="1045"/>
      <c r="T3" s="1045"/>
      <c r="U3" s="1045"/>
    </row>
    <row r="4" spans="1:21" ht="13.5" customHeight="1" x14ac:dyDescent="0.15">
      <c r="A4" s="1045"/>
      <c r="B4" s="1045"/>
      <c r="C4" s="1045"/>
      <c r="D4" s="1045"/>
      <c r="E4" s="1045"/>
      <c r="F4" s="1045"/>
      <c r="G4" s="1045"/>
      <c r="H4" s="1045"/>
      <c r="I4" s="1045"/>
      <c r="J4" s="1045"/>
      <c r="K4" s="1045"/>
      <c r="L4" s="1045"/>
      <c r="M4" s="1045"/>
      <c r="N4" s="1045"/>
      <c r="O4" s="1045"/>
      <c r="P4" s="1045"/>
      <c r="Q4" s="1045"/>
      <c r="R4" s="1045"/>
      <c r="S4" s="1045"/>
      <c r="T4" s="1045"/>
      <c r="U4" s="1045"/>
    </row>
    <row r="5" spans="1:21" ht="13.5" customHeight="1" x14ac:dyDescent="0.15">
      <c r="A5" s="1045"/>
      <c r="B5" s="1045"/>
      <c r="C5" s="1045"/>
      <c r="D5" s="1045"/>
      <c r="E5" s="1045"/>
      <c r="F5" s="1045"/>
      <c r="G5" s="1045"/>
      <c r="H5" s="1045"/>
      <c r="I5" s="1045"/>
      <c r="J5" s="1045"/>
      <c r="K5" s="1045"/>
      <c r="L5" s="1045"/>
      <c r="M5" s="1045"/>
      <c r="N5" s="1045"/>
      <c r="O5" s="1045"/>
      <c r="P5" s="1045"/>
      <c r="Q5" s="1045"/>
      <c r="R5" s="1045"/>
      <c r="S5" s="1045"/>
      <c r="T5" s="1045"/>
      <c r="U5" s="1045"/>
    </row>
    <row r="6" spans="1:21" ht="13.5" customHeight="1" x14ac:dyDescent="0.15">
      <c r="A6" s="1045"/>
      <c r="B6" s="1045"/>
      <c r="C6" s="1045"/>
      <c r="D6" s="1045"/>
      <c r="E6" s="1045"/>
      <c r="F6" s="1045"/>
      <c r="G6" s="1045"/>
      <c r="H6" s="1045"/>
      <c r="I6" s="1045"/>
      <c r="J6" s="1045"/>
      <c r="K6" s="1045"/>
      <c r="L6" s="1045"/>
      <c r="M6" s="1045"/>
      <c r="N6" s="1045"/>
      <c r="O6" s="1045"/>
      <c r="P6" s="1045"/>
      <c r="Q6" s="1045"/>
      <c r="R6" s="1045"/>
      <c r="S6" s="1045"/>
      <c r="T6" s="1045"/>
      <c r="U6" s="1045"/>
    </row>
    <row r="7" spans="1:21" ht="13.5" customHeight="1" x14ac:dyDescent="0.15">
      <c r="A7" s="1045"/>
      <c r="B7" s="1045"/>
      <c r="C7" s="1045"/>
      <c r="D7" s="1045"/>
      <c r="E7" s="1045"/>
      <c r="F7" s="1045"/>
      <c r="G7" s="1045"/>
      <c r="H7" s="1045"/>
      <c r="I7" s="1045"/>
      <c r="J7" s="1045"/>
      <c r="K7" s="1045"/>
      <c r="L7" s="1045"/>
      <c r="M7" s="1045"/>
      <c r="N7" s="1045"/>
      <c r="O7" s="1045"/>
      <c r="P7" s="1045"/>
      <c r="Q7" s="1045"/>
      <c r="R7" s="1045"/>
      <c r="S7" s="1045"/>
      <c r="T7" s="1045"/>
      <c r="U7" s="1045"/>
    </row>
    <row r="8" spans="1:21" ht="13.5" customHeight="1" x14ac:dyDescent="0.15">
      <c r="A8" s="1045"/>
      <c r="B8" s="1045"/>
      <c r="C8" s="1045"/>
      <c r="D8" s="1045"/>
      <c r="E8" s="1045"/>
      <c r="F8" s="1045"/>
      <c r="G8" s="1045"/>
      <c r="H8" s="1045"/>
      <c r="I8" s="1045"/>
      <c r="J8" s="1045"/>
      <c r="K8" s="1045"/>
      <c r="L8" s="1045"/>
      <c r="M8" s="1045"/>
      <c r="N8" s="1045"/>
      <c r="O8" s="1045"/>
      <c r="P8" s="1045"/>
      <c r="Q8" s="1045"/>
      <c r="R8" s="1045"/>
      <c r="S8" s="1045"/>
      <c r="T8" s="1045"/>
      <c r="U8" s="1045"/>
    </row>
    <row r="9" spans="1:21" ht="13.5" customHeight="1" x14ac:dyDescent="0.15">
      <c r="A9" s="1045"/>
      <c r="B9" s="1045"/>
      <c r="C9" s="1045"/>
      <c r="D9" s="1045"/>
      <c r="E9" s="1045"/>
      <c r="F9" s="1045"/>
      <c r="G9" s="1045"/>
      <c r="H9" s="1045"/>
      <c r="I9" s="1045"/>
      <c r="J9" s="1045"/>
      <c r="K9" s="1045"/>
      <c r="L9" s="1045"/>
      <c r="M9" s="1045"/>
      <c r="N9" s="1045"/>
      <c r="O9" s="1045"/>
      <c r="P9" s="1045"/>
      <c r="Q9" s="1045"/>
      <c r="R9" s="1045"/>
      <c r="S9" s="1045"/>
      <c r="T9" s="1045"/>
      <c r="U9" s="1045"/>
    </row>
    <row r="10" spans="1:21" ht="13.5" customHeight="1" x14ac:dyDescent="0.15">
      <c r="A10" s="1045"/>
      <c r="B10" s="1045"/>
      <c r="C10" s="1045"/>
      <c r="D10" s="1045"/>
      <c r="E10" s="1045"/>
      <c r="F10" s="1045"/>
      <c r="G10" s="1045"/>
      <c r="H10" s="1045"/>
      <c r="I10" s="1045"/>
      <c r="J10" s="1045"/>
      <c r="K10" s="1045"/>
      <c r="L10" s="1045"/>
      <c r="M10" s="1045"/>
      <c r="N10" s="1045"/>
      <c r="O10" s="1045"/>
      <c r="P10" s="1045"/>
      <c r="Q10" s="1045"/>
      <c r="R10" s="1045"/>
      <c r="S10" s="1045"/>
      <c r="T10" s="1045"/>
      <c r="U10" s="1045"/>
    </row>
    <row r="11" spans="1:21" ht="13.5" customHeight="1" x14ac:dyDescent="0.15">
      <c r="A11" s="1045"/>
      <c r="B11" s="1045"/>
      <c r="C11" s="1045"/>
      <c r="D11" s="1045"/>
      <c r="E11" s="1045"/>
      <c r="F11" s="1045"/>
      <c r="G11" s="1045"/>
      <c r="H11" s="1045"/>
      <c r="I11" s="1045"/>
      <c r="J11" s="1045"/>
      <c r="K11" s="1045"/>
      <c r="L11" s="1045"/>
      <c r="M11" s="1045"/>
      <c r="N11" s="1045"/>
      <c r="O11" s="1045"/>
      <c r="P11" s="1045"/>
      <c r="Q11" s="1045"/>
      <c r="R11" s="1045"/>
      <c r="S11" s="1045"/>
      <c r="T11" s="1045"/>
      <c r="U11" s="1045"/>
    </row>
    <row r="12" spans="1:21" ht="13.5" customHeight="1" x14ac:dyDescent="0.15">
      <c r="A12" s="1045"/>
      <c r="B12" s="1045"/>
      <c r="C12" s="1045"/>
      <c r="D12" s="1045"/>
      <c r="E12" s="1045"/>
      <c r="F12" s="1045"/>
      <c r="G12" s="1045"/>
      <c r="H12" s="1045"/>
      <c r="I12" s="1045"/>
      <c r="J12" s="1045"/>
      <c r="K12" s="1045"/>
      <c r="L12" s="1045"/>
      <c r="M12" s="1045"/>
      <c r="N12" s="1045"/>
      <c r="O12" s="1045"/>
      <c r="P12" s="1045"/>
      <c r="Q12" s="1045"/>
      <c r="R12" s="1045"/>
      <c r="S12" s="1045"/>
      <c r="T12" s="1045"/>
      <c r="U12" s="1045"/>
    </row>
    <row r="13" spans="1:21" ht="13.5" customHeight="1" x14ac:dyDescent="0.15">
      <c r="A13" s="1045"/>
      <c r="B13" s="1045"/>
      <c r="C13" s="1045"/>
      <c r="D13" s="1045"/>
      <c r="E13" s="1045"/>
      <c r="F13" s="1045"/>
      <c r="G13" s="1045"/>
      <c r="H13" s="1045"/>
      <c r="I13" s="1045"/>
      <c r="J13" s="1045"/>
      <c r="K13" s="1045"/>
      <c r="L13" s="1045"/>
      <c r="M13" s="1045"/>
      <c r="N13" s="1045"/>
      <c r="O13" s="1045"/>
      <c r="P13" s="1045"/>
      <c r="Q13" s="1045"/>
      <c r="R13" s="1045"/>
      <c r="S13" s="1045"/>
      <c r="T13" s="1045"/>
      <c r="U13" s="1045"/>
    </row>
    <row r="14" spans="1:21" ht="13.5" customHeight="1" x14ac:dyDescent="0.15">
      <c r="A14" s="1045"/>
      <c r="B14" s="1045"/>
      <c r="C14" s="1045"/>
      <c r="D14" s="1045"/>
      <c r="E14" s="1045"/>
      <c r="F14" s="1045"/>
      <c r="G14" s="1045"/>
      <c r="H14" s="1045"/>
      <c r="I14" s="1045"/>
      <c r="J14" s="1045"/>
      <c r="K14" s="1045"/>
      <c r="L14" s="1045"/>
      <c r="M14" s="1045"/>
      <c r="N14" s="1045"/>
      <c r="O14" s="1045"/>
      <c r="P14" s="1045"/>
      <c r="Q14" s="1045"/>
      <c r="R14" s="1045"/>
      <c r="S14" s="1045"/>
      <c r="T14" s="1045"/>
      <c r="U14" s="1045"/>
    </row>
    <row r="15" spans="1:21" ht="13.5" customHeight="1" x14ac:dyDescent="0.15">
      <c r="A15" s="1045"/>
      <c r="B15" s="1045"/>
      <c r="C15" s="1045"/>
      <c r="D15" s="1045"/>
      <c r="E15" s="1045"/>
      <c r="F15" s="1045"/>
      <c r="G15" s="1045"/>
      <c r="H15" s="1045"/>
      <c r="I15" s="1045"/>
      <c r="J15" s="1045"/>
      <c r="K15" s="1045"/>
      <c r="L15" s="1045"/>
      <c r="M15" s="1045"/>
      <c r="N15" s="1045"/>
      <c r="O15" s="1045"/>
      <c r="P15" s="1045"/>
      <c r="Q15" s="1045"/>
      <c r="R15" s="1045"/>
      <c r="S15" s="1045"/>
      <c r="T15" s="1045"/>
      <c r="U15" s="1045"/>
    </row>
    <row r="16" spans="1:21" ht="13.5" customHeight="1" x14ac:dyDescent="0.15">
      <c r="A16" s="1045"/>
      <c r="B16" s="1045"/>
      <c r="C16" s="1045"/>
      <c r="D16" s="1045"/>
      <c r="E16" s="1045"/>
      <c r="F16" s="1045"/>
      <c r="G16" s="1045"/>
      <c r="H16" s="1045"/>
      <c r="I16" s="1045"/>
      <c r="J16" s="1045"/>
      <c r="K16" s="1045"/>
      <c r="L16" s="1045"/>
      <c r="M16" s="1045"/>
      <c r="N16" s="1045"/>
      <c r="O16" s="1045"/>
      <c r="P16" s="1045"/>
      <c r="Q16" s="1045"/>
      <c r="R16" s="1045"/>
      <c r="S16" s="1045"/>
      <c r="T16" s="1045"/>
      <c r="U16" s="1045"/>
    </row>
    <row r="17" spans="1:21" ht="13.5" customHeight="1" x14ac:dyDescent="0.15">
      <c r="A17" s="1045"/>
      <c r="B17" s="1045"/>
      <c r="C17" s="1045"/>
      <c r="D17" s="1045"/>
      <c r="E17" s="1045"/>
      <c r="F17" s="1045"/>
      <c r="G17" s="1045"/>
      <c r="H17" s="1045"/>
      <c r="I17" s="1045"/>
      <c r="J17" s="1045"/>
      <c r="K17" s="1045"/>
      <c r="L17" s="1045"/>
      <c r="M17" s="1045"/>
      <c r="N17" s="1045"/>
      <c r="O17" s="1045"/>
      <c r="P17" s="1045"/>
      <c r="Q17" s="1045"/>
      <c r="R17" s="1045"/>
      <c r="S17" s="1045"/>
      <c r="T17" s="1045"/>
      <c r="U17" s="1045"/>
    </row>
    <row r="18" spans="1:21" ht="13.5" customHeight="1" x14ac:dyDescent="0.15">
      <c r="A18" s="1045"/>
      <c r="B18" s="1045"/>
      <c r="C18" s="1045"/>
      <c r="D18" s="1045"/>
      <c r="E18" s="1045"/>
      <c r="F18" s="1045"/>
      <c r="G18" s="1045"/>
      <c r="H18" s="1045"/>
      <c r="I18" s="1045"/>
      <c r="J18" s="1045"/>
      <c r="K18" s="1045"/>
      <c r="L18" s="1045"/>
      <c r="M18" s="1045"/>
      <c r="N18" s="1045"/>
      <c r="O18" s="1045"/>
      <c r="P18" s="1045"/>
      <c r="Q18" s="1045"/>
      <c r="R18" s="1045"/>
      <c r="S18" s="1045"/>
      <c r="T18" s="1045"/>
      <c r="U18" s="1045"/>
    </row>
    <row r="19" spans="1:21" ht="13.5" customHeight="1" x14ac:dyDescent="0.15">
      <c r="A19" s="1045"/>
      <c r="B19" s="1045"/>
      <c r="C19" s="1045"/>
      <c r="D19" s="1045"/>
      <c r="E19" s="1045"/>
      <c r="F19" s="1045"/>
      <c r="G19" s="1045"/>
      <c r="H19" s="1045"/>
      <c r="I19" s="1045"/>
      <c r="J19" s="1045"/>
      <c r="K19" s="1045"/>
      <c r="L19" s="1045"/>
      <c r="M19" s="1045"/>
      <c r="N19" s="1045"/>
      <c r="O19" s="1045"/>
      <c r="P19" s="1045"/>
      <c r="Q19" s="1045"/>
      <c r="R19" s="1045"/>
      <c r="S19" s="1045"/>
      <c r="T19" s="1045"/>
      <c r="U19" s="1045"/>
    </row>
    <row r="20" spans="1:21" ht="13.5" customHeight="1" x14ac:dyDescent="0.15">
      <c r="A20" s="1045"/>
      <c r="B20" s="1045"/>
      <c r="C20" s="1045"/>
      <c r="D20" s="1045"/>
      <c r="E20" s="1045"/>
      <c r="F20" s="1045"/>
      <c r="G20" s="1045"/>
      <c r="H20" s="1045"/>
      <c r="I20" s="1045"/>
      <c r="J20" s="1045"/>
      <c r="K20" s="1045"/>
      <c r="L20" s="1045"/>
      <c r="M20" s="1045"/>
      <c r="N20" s="1045"/>
      <c r="O20" s="1045"/>
      <c r="P20" s="1045"/>
      <c r="Q20" s="1045"/>
      <c r="R20" s="1045"/>
      <c r="S20" s="1045"/>
      <c r="T20" s="1045"/>
      <c r="U20" s="1045"/>
    </row>
    <row r="21" spans="1:21" ht="13.5" customHeight="1" x14ac:dyDescent="0.15">
      <c r="A21" s="1045"/>
      <c r="B21" s="1045"/>
      <c r="C21" s="1045"/>
      <c r="D21" s="1045"/>
      <c r="E21" s="1045"/>
      <c r="F21" s="1045"/>
      <c r="G21" s="1045"/>
      <c r="H21" s="1045"/>
      <c r="I21" s="1045"/>
      <c r="J21" s="1045"/>
      <c r="K21" s="1045"/>
      <c r="L21" s="1045"/>
      <c r="M21" s="1045"/>
      <c r="N21" s="1045"/>
      <c r="O21" s="1045"/>
      <c r="P21" s="1045"/>
      <c r="Q21" s="1045"/>
      <c r="R21" s="1045"/>
      <c r="S21" s="1045"/>
      <c r="T21" s="1045"/>
      <c r="U21" s="1045"/>
    </row>
    <row r="22" spans="1:21" ht="13.5" customHeight="1" x14ac:dyDescent="0.15">
      <c r="A22" s="1045"/>
      <c r="B22" s="1045"/>
      <c r="C22" s="1045"/>
      <c r="D22" s="1045"/>
      <c r="E22" s="1045"/>
      <c r="F22" s="1045"/>
      <c r="G22" s="1045"/>
      <c r="H22" s="1045"/>
      <c r="I22" s="1045"/>
      <c r="J22" s="1045"/>
      <c r="K22" s="1045"/>
      <c r="L22" s="1045"/>
      <c r="M22" s="1045"/>
      <c r="N22" s="1045"/>
      <c r="O22" s="1045"/>
      <c r="P22" s="1045"/>
      <c r="Q22" s="1045"/>
      <c r="R22" s="1045"/>
      <c r="S22" s="1045"/>
      <c r="T22" s="1045"/>
      <c r="U22" s="1045"/>
    </row>
    <row r="23" spans="1:21" ht="13.5" customHeight="1" x14ac:dyDescent="0.15">
      <c r="A23" s="1045"/>
      <c r="B23" s="1045"/>
      <c r="C23" s="1045"/>
      <c r="D23" s="1045"/>
      <c r="E23" s="1045"/>
      <c r="F23" s="1045"/>
      <c r="G23" s="1045"/>
      <c r="H23" s="1045"/>
      <c r="I23" s="1045"/>
      <c r="J23" s="1045"/>
      <c r="K23" s="1045"/>
      <c r="L23" s="1045"/>
      <c r="M23" s="1045"/>
      <c r="N23" s="1045"/>
      <c r="O23" s="1045"/>
      <c r="P23" s="1045"/>
      <c r="Q23" s="1045"/>
      <c r="R23" s="1045"/>
      <c r="S23" s="1045"/>
      <c r="T23" s="1045"/>
      <c r="U23" s="1045"/>
    </row>
    <row r="24" spans="1:21" ht="13.5" customHeight="1" x14ac:dyDescent="0.15">
      <c r="A24" s="1045"/>
      <c r="B24" s="1045"/>
      <c r="C24" s="1045"/>
      <c r="D24" s="1045"/>
      <c r="E24" s="1045"/>
      <c r="F24" s="1045"/>
      <c r="G24" s="1045"/>
      <c r="H24" s="1045"/>
      <c r="I24" s="1045"/>
      <c r="J24" s="1045"/>
      <c r="K24" s="1045"/>
      <c r="L24" s="1045"/>
      <c r="M24" s="1045"/>
      <c r="N24" s="1045"/>
      <c r="O24" s="1045"/>
      <c r="P24" s="1045"/>
      <c r="Q24" s="1045"/>
      <c r="R24" s="1045"/>
      <c r="S24" s="1045"/>
      <c r="T24" s="1045"/>
      <c r="U24" s="1045"/>
    </row>
    <row r="25" spans="1:21" ht="13.5" customHeight="1" x14ac:dyDescent="0.15">
      <c r="A25" s="1045"/>
      <c r="B25" s="1045"/>
      <c r="C25" s="1045"/>
      <c r="D25" s="1045"/>
      <c r="E25" s="1045"/>
      <c r="F25" s="1045"/>
      <c r="G25" s="1045"/>
      <c r="H25" s="1045"/>
      <c r="I25" s="1045"/>
      <c r="J25" s="1045"/>
      <c r="K25" s="1045"/>
      <c r="L25" s="1045"/>
      <c r="M25" s="1045"/>
      <c r="N25" s="1045"/>
      <c r="O25" s="1045"/>
      <c r="P25" s="1045"/>
      <c r="Q25" s="1045"/>
      <c r="R25" s="1045"/>
      <c r="S25" s="1045"/>
      <c r="T25" s="1045"/>
      <c r="U25" s="1045"/>
    </row>
    <row r="26" spans="1:21" ht="13.5" customHeight="1" x14ac:dyDescent="0.15">
      <c r="A26" s="1045"/>
      <c r="B26" s="1045"/>
      <c r="C26" s="1045"/>
      <c r="D26" s="1045"/>
      <c r="E26" s="1045"/>
      <c r="F26" s="1045"/>
      <c r="G26" s="1045"/>
      <c r="H26" s="1045"/>
      <c r="I26" s="1045"/>
      <c r="J26" s="1045"/>
      <c r="K26" s="1045"/>
      <c r="L26" s="1045"/>
      <c r="M26" s="1045"/>
      <c r="N26" s="1045"/>
      <c r="O26" s="1045"/>
      <c r="P26" s="1045"/>
      <c r="Q26" s="1045"/>
      <c r="R26" s="1045"/>
      <c r="S26" s="1045"/>
      <c r="T26" s="1045"/>
      <c r="U26" s="1045"/>
    </row>
    <row r="27" spans="1:21" ht="13.5" customHeight="1" x14ac:dyDescent="0.15">
      <c r="A27" s="1045"/>
      <c r="B27" s="1045"/>
      <c r="C27" s="1045"/>
      <c r="D27" s="1045"/>
      <c r="E27" s="1045"/>
      <c r="F27" s="1045"/>
      <c r="G27" s="1045"/>
      <c r="H27" s="1045"/>
      <c r="I27" s="1045"/>
      <c r="J27" s="1045"/>
      <c r="K27" s="1045"/>
      <c r="L27" s="1045"/>
      <c r="M27" s="1045"/>
      <c r="N27" s="1045"/>
      <c r="O27" s="1045"/>
      <c r="P27" s="1045"/>
      <c r="Q27" s="1045"/>
      <c r="R27" s="1045"/>
      <c r="S27" s="1045"/>
      <c r="T27" s="1045"/>
      <c r="U27" s="1045"/>
    </row>
    <row r="28" spans="1:21" ht="13.5" customHeight="1" x14ac:dyDescent="0.15">
      <c r="A28" s="1045"/>
      <c r="B28" s="1045"/>
      <c r="C28" s="1045"/>
      <c r="D28" s="1045"/>
      <c r="E28" s="1045"/>
      <c r="F28" s="1045"/>
      <c r="G28" s="1045"/>
      <c r="H28" s="1045"/>
      <c r="I28" s="1045"/>
      <c r="J28" s="1045"/>
      <c r="K28" s="1045"/>
      <c r="L28" s="1045"/>
      <c r="M28" s="1045"/>
      <c r="N28" s="1045"/>
      <c r="O28" s="1045"/>
      <c r="P28" s="1045"/>
      <c r="Q28" s="1045"/>
      <c r="R28" s="1045"/>
      <c r="S28" s="1045"/>
      <c r="T28" s="1045"/>
      <c r="U28" s="1045"/>
    </row>
    <row r="29" spans="1:21" ht="13.5" customHeight="1" x14ac:dyDescent="0.15">
      <c r="A29" s="1045"/>
      <c r="B29" s="1045"/>
      <c r="C29" s="1045"/>
      <c r="D29" s="1045"/>
      <c r="E29" s="1045"/>
      <c r="F29" s="1045"/>
      <c r="G29" s="1045"/>
      <c r="H29" s="1045"/>
      <c r="I29" s="1045"/>
      <c r="J29" s="1045"/>
      <c r="K29" s="1045"/>
      <c r="L29" s="1045"/>
      <c r="M29" s="1045"/>
      <c r="N29" s="1045"/>
      <c r="O29" s="1045"/>
      <c r="P29" s="1045"/>
      <c r="Q29" s="1045"/>
      <c r="R29" s="1045"/>
      <c r="S29" s="1045"/>
      <c r="T29" s="1045"/>
      <c r="U29" s="1045"/>
    </row>
    <row r="30" spans="1:21" ht="13.5" customHeight="1" x14ac:dyDescent="0.15">
      <c r="A30" s="1045"/>
      <c r="B30" s="1045"/>
      <c r="C30" s="1045"/>
      <c r="D30" s="1045"/>
      <c r="E30" s="1045"/>
      <c r="F30" s="1045"/>
      <c r="G30" s="1045"/>
      <c r="H30" s="1045"/>
      <c r="I30" s="1045"/>
      <c r="J30" s="1045"/>
      <c r="K30" s="1045"/>
      <c r="L30" s="1045"/>
      <c r="M30" s="1045"/>
      <c r="N30" s="1045"/>
      <c r="O30" s="1045"/>
      <c r="P30" s="1045"/>
      <c r="Q30" s="1045"/>
      <c r="R30" s="1045"/>
      <c r="S30" s="1045"/>
      <c r="T30" s="1045"/>
      <c r="U30" s="1045"/>
    </row>
    <row r="31" spans="1:21" ht="13.5" customHeight="1" x14ac:dyDescent="0.15">
      <c r="A31" s="1045"/>
      <c r="B31" s="1045"/>
      <c r="C31" s="1045"/>
      <c r="D31" s="1045"/>
      <c r="E31" s="1045"/>
      <c r="F31" s="1045"/>
      <c r="G31" s="1045"/>
      <c r="H31" s="1045"/>
      <c r="I31" s="1045"/>
      <c r="J31" s="1045"/>
      <c r="K31" s="1045"/>
      <c r="L31" s="1045"/>
      <c r="M31" s="1045"/>
      <c r="N31" s="1045"/>
      <c r="O31" s="1045"/>
      <c r="P31" s="1045"/>
      <c r="Q31" s="1045"/>
      <c r="R31" s="1045"/>
      <c r="S31" s="1045"/>
      <c r="T31" s="1045"/>
      <c r="U31" s="1045"/>
    </row>
    <row r="32" spans="1:21" ht="13.5" customHeight="1" x14ac:dyDescent="0.15">
      <c r="A32" s="1045"/>
      <c r="B32" s="1045"/>
      <c r="C32" s="1045"/>
      <c r="D32" s="1045"/>
      <c r="E32" s="1045"/>
      <c r="F32" s="1045"/>
      <c r="G32" s="1045"/>
      <c r="H32" s="1045"/>
      <c r="I32" s="1045"/>
      <c r="J32" s="1045"/>
      <c r="K32" s="1045"/>
      <c r="L32" s="1045"/>
      <c r="M32" s="1045"/>
      <c r="N32" s="1045"/>
      <c r="O32" s="1045"/>
      <c r="P32" s="1045"/>
      <c r="Q32" s="1045"/>
      <c r="R32" s="1045"/>
      <c r="S32" s="1045"/>
      <c r="T32" s="1045"/>
      <c r="U32" s="1045"/>
    </row>
    <row r="33" spans="1:21" ht="13.5" customHeight="1" x14ac:dyDescent="0.15">
      <c r="A33" s="1045"/>
      <c r="B33" s="1045"/>
      <c r="C33" s="1045"/>
      <c r="D33" s="1045"/>
      <c r="E33" s="1045"/>
      <c r="F33" s="1045"/>
      <c r="G33" s="1045"/>
      <c r="H33" s="1045"/>
      <c r="I33" s="1045"/>
      <c r="J33" s="1045"/>
      <c r="K33" s="1045"/>
      <c r="L33" s="1045"/>
      <c r="M33" s="1045"/>
      <c r="N33" s="1045"/>
      <c r="O33" s="1045"/>
      <c r="P33" s="1045"/>
      <c r="Q33" s="1045"/>
      <c r="R33" s="1045"/>
      <c r="S33" s="1045"/>
      <c r="T33" s="1045"/>
      <c r="U33" s="1045"/>
    </row>
    <row r="34" spans="1:21" ht="13.5" customHeight="1" x14ac:dyDescent="0.15">
      <c r="A34" s="1045"/>
      <c r="B34" s="1045"/>
      <c r="C34" s="1045"/>
      <c r="D34" s="1045"/>
      <c r="E34" s="1045"/>
      <c r="F34" s="1045"/>
      <c r="G34" s="1045"/>
      <c r="H34" s="1045"/>
      <c r="I34" s="1045"/>
      <c r="J34" s="1045"/>
      <c r="K34" s="1045"/>
      <c r="L34" s="1045"/>
      <c r="M34" s="1045"/>
      <c r="N34" s="1045"/>
      <c r="O34" s="1045"/>
      <c r="P34" s="1045"/>
      <c r="Q34" s="1045"/>
      <c r="R34" s="1045"/>
      <c r="S34" s="1045"/>
      <c r="T34" s="1045"/>
      <c r="U34" s="1045"/>
    </row>
    <row r="35" spans="1:21" ht="13.5" customHeight="1" x14ac:dyDescent="0.15">
      <c r="A35" s="1045"/>
      <c r="B35" s="1045"/>
      <c r="C35" s="1045"/>
      <c r="D35" s="1045"/>
      <c r="E35" s="1045"/>
      <c r="F35" s="1045"/>
      <c r="G35" s="1045"/>
      <c r="H35" s="1045"/>
      <c r="I35" s="1045"/>
      <c r="J35" s="1045"/>
      <c r="K35" s="1045"/>
      <c r="L35" s="1045"/>
      <c r="M35" s="1045"/>
      <c r="N35" s="1045"/>
      <c r="O35" s="1045"/>
      <c r="P35" s="1045"/>
      <c r="Q35" s="1045"/>
      <c r="R35" s="1045"/>
      <c r="S35" s="1045"/>
      <c r="T35" s="1045"/>
      <c r="U35" s="1045"/>
    </row>
    <row r="36" spans="1:21" ht="13.5" customHeight="1" x14ac:dyDescent="0.15">
      <c r="A36" s="1045"/>
      <c r="B36" s="1045"/>
      <c r="C36" s="1045"/>
      <c r="D36" s="1045"/>
      <c r="E36" s="1045"/>
      <c r="F36" s="1045"/>
      <c r="G36" s="1045"/>
      <c r="H36" s="1045"/>
      <c r="I36" s="1045"/>
      <c r="J36" s="1045"/>
      <c r="K36" s="1045"/>
      <c r="L36" s="1045"/>
      <c r="M36" s="1045"/>
      <c r="N36" s="1045"/>
      <c r="O36" s="1045"/>
      <c r="P36" s="1045"/>
      <c r="Q36" s="1045"/>
      <c r="R36" s="1045"/>
      <c r="S36" s="1045"/>
      <c r="T36" s="1045"/>
      <c r="U36" s="1045"/>
    </row>
    <row r="37" spans="1:21" ht="13.5" customHeight="1" x14ac:dyDescent="0.15">
      <c r="A37" s="1045"/>
      <c r="B37" s="1045"/>
      <c r="C37" s="1045"/>
      <c r="D37" s="1045"/>
      <c r="E37" s="1045"/>
      <c r="F37" s="1045"/>
      <c r="G37" s="1045"/>
      <c r="H37" s="1045"/>
      <c r="I37" s="1045"/>
      <c r="J37" s="1045"/>
      <c r="K37" s="1045"/>
      <c r="L37" s="1045"/>
      <c r="M37" s="1045"/>
      <c r="N37" s="1045"/>
      <c r="O37" s="1045"/>
      <c r="P37" s="1045"/>
      <c r="Q37" s="1045"/>
      <c r="R37" s="1045"/>
      <c r="S37" s="1045"/>
      <c r="T37" s="1045"/>
      <c r="U37" s="1045"/>
    </row>
    <row r="38" spans="1:21" ht="13.5" customHeight="1" x14ac:dyDescent="0.15">
      <c r="A38" s="1045"/>
      <c r="B38" s="1045"/>
      <c r="C38" s="1045"/>
      <c r="D38" s="1045"/>
      <c r="E38" s="1045"/>
      <c r="F38" s="1045"/>
      <c r="G38" s="1045"/>
      <c r="H38" s="1045"/>
      <c r="I38" s="1045"/>
      <c r="J38" s="1045"/>
      <c r="K38" s="1045"/>
      <c r="L38" s="1045"/>
      <c r="M38" s="1045"/>
      <c r="N38" s="1045"/>
      <c r="O38" s="1045"/>
      <c r="P38" s="1045"/>
      <c r="Q38" s="1045"/>
      <c r="R38" s="1045"/>
      <c r="S38" s="1045"/>
      <c r="T38" s="1045"/>
      <c r="U38" s="1045"/>
    </row>
    <row r="39" spans="1:21" ht="13.5" customHeight="1" x14ac:dyDescent="0.15">
      <c r="A39" s="1045"/>
      <c r="B39" s="1045"/>
      <c r="C39" s="1045"/>
      <c r="D39" s="1045"/>
      <c r="E39" s="1045"/>
      <c r="F39" s="1045"/>
      <c r="G39" s="1045"/>
      <c r="H39" s="1045"/>
      <c r="I39" s="1045"/>
      <c r="J39" s="1045"/>
      <c r="K39" s="1045"/>
      <c r="L39" s="1045"/>
      <c r="M39" s="1045"/>
      <c r="N39" s="1045"/>
      <c r="O39" s="1045"/>
      <c r="P39" s="1045"/>
      <c r="Q39" s="1045"/>
      <c r="R39" s="1045"/>
      <c r="S39" s="1045"/>
      <c r="T39" s="1045"/>
      <c r="U39" s="1045"/>
    </row>
    <row r="40" spans="1:21" ht="13.5" customHeight="1" x14ac:dyDescent="0.15">
      <c r="A40" s="1045"/>
      <c r="B40" s="1045"/>
      <c r="C40" s="1045"/>
      <c r="D40" s="1045"/>
      <c r="E40" s="1045"/>
      <c r="F40" s="1045"/>
      <c r="G40" s="1045"/>
      <c r="H40" s="1045"/>
      <c r="I40" s="1045"/>
      <c r="J40" s="1045"/>
      <c r="K40" s="1045"/>
      <c r="L40" s="1045"/>
      <c r="M40" s="1045"/>
      <c r="N40" s="1045"/>
      <c r="O40" s="1045"/>
      <c r="P40" s="1045"/>
      <c r="Q40" s="1045"/>
      <c r="R40" s="1045"/>
      <c r="S40" s="1045"/>
      <c r="T40" s="1045"/>
      <c r="U40" s="1045"/>
    </row>
    <row r="41" spans="1:21" ht="13.5" customHeight="1" x14ac:dyDescent="0.15">
      <c r="A41" s="1045"/>
      <c r="B41" s="1045"/>
      <c r="C41" s="1045"/>
      <c r="D41" s="1045"/>
      <c r="E41" s="1045"/>
      <c r="F41" s="1045"/>
      <c r="G41" s="1045"/>
      <c r="H41" s="1045"/>
      <c r="I41" s="1045"/>
      <c r="J41" s="1045"/>
      <c r="K41" s="1045"/>
      <c r="L41" s="1045"/>
      <c r="M41" s="1045"/>
      <c r="N41" s="1045"/>
      <c r="O41" s="1045"/>
      <c r="P41" s="1045"/>
      <c r="Q41" s="1045"/>
      <c r="R41" s="1045"/>
      <c r="S41" s="1045"/>
      <c r="T41" s="1045"/>
      <c r="U41" s="1045"/>
    </row>
    <row r="42" spans="1:21" ht="13.5" customHeight="1" x14ac:dyDescent="0.15">
      <c r="A42" s="1045"/>
      <c r="B42" s="1045"/>
      <c r="C42" s="1045"/>
      <c r="D42" s="1045"/>
      <c r="E42" s="1045"/>
      <c r="F42" s="1045"/>
      <c r="G42" s="1045"/>
      <c r="H42" s="1045"/>
      <c r="I42" s="1045"/>
      <c r="J42" s="1045"/>
      <c r="K42" s="1045"/>
      <c r="L42" s="1045"/>
      <c r="M42" s="1045"/>
      <c r="N42" s="1045"/>
      <c r="O42" s="1045"/>
      <c r="P42" s="1045"/>
      <c r="Q42" s="1045"/>
      <c r="R42" s="1045"/>
      <c r="S42" s="1045"/>
      <c r="T42" s="1045"/>
      <c r="U42" s="1045"/>
    </row>
    <row r="43" spans="1:21" ht="30.75" customHeight="1" thickBot="1" x14ac:dyDescent="0.2">
      <c r="A43" s="1045"/>
      <c r="B43" s="1045"/>
      <c r="C43" s="1045"/>
      <c r="D43" s="1045"/>
      <c r="E43" s="1045"/>
      <c r="F43" s="1045"/>
      <c r="G43" s="1045"/>
      <c r="H43" s="1045"/>
      <c r="I43" s="1045"/>
      <c r="J43" s="1045"/>
      <c r="K43" s="1045"/>
      <c r="L43" s="1045"/>
      <c r="M43" s="1045"/>
      <c r="N43" s="1045"/>
      <c r="O43" s="1047" t="s">
        <v>512</v>
      </c>
      <c r="P43" s="1045"/>
      <c r="Q43" s="1045"/>
      <c r="R43" s="1045"/>
      <c r="S43" s="1045"/>
      <c r="T43" s="1045"/>
      <c r="U43" s="1045"/>
    </row>
    <row r="44" spans="1:21" ht="30.75" customHeight="1" thickBot="1" x14ac:dyDescent="0.2">
      <c r="A44" s="1045"/>
      <c r="B44" s="1048" t="s">
        <v>513</v>
      </c>
      <c r="C44" s="1049"/>
      <c r="D44" s="1049"/>
      <c r="E44" s="1050"/>
      <c r="F44" s="1050"/>
      <c r="G44" s="1050"/>
      <c r="H44" s="1050"/>
      <c r="I44" s="1050"/>
      <c r="J44" s="1051" t="s">
        <v>491</v>
      </c>
      <c r="K44" s="1052" t="s">
        <v>4</v>
      </c>
      <c r="L44" s="1053" t="s">
        <v>5</v>
      </c>
      <c r="M44" s="1053" t="s">
        <v>6</v>
      </c>
      <c r="N44" s="1053" t="s">
        <v>7</v>
      </c>
      <c r="O44" s="1054" t="s">
        <v>8</v>
      </c>
      <c r="P44" s="1045"/>
      <c r="Q44" s="1045"/>
      <c r="R44" s="1045"/>
      <c r="S44" s="1045"/>
      <c r="T44" s="1045"/>
      <c r="U44" s="1045"/>
    </row>
    <row r="45" spans="1:21" ht="30.75" customHeight="1" x14ac:dyDescent="0.15">
      <c r="A45" s="1045"/>
      <c r="B45" s="1055" t="s">
        <v>514</v>
      </c>
      <c r="C45" s="1056"/>
      <c r="D45" s="1057"/>
      <c r="E45" s="1058" t="s">
        <v>515</v>
      </c>
      <c r="F45" s="1058"/>
      <c r="G45" s="1058"/>
      <c r="H45" s="1058"/>
      <c r="I45" s="1058"/>
      <c r="J45" s="1059"/>
      <c r="K45" s="1060">
        <v>13162</v>
      </c>
      <c r="L45" s="1061">
        <v>12881</v>
      </c>
      <c r="M45" s="1061">
        <v>12814</v>
      </c>
      <c r="N45" s="1061">
        <v>12636</v>
      </c>
      <c r="O45" s="1062">
        <v>12062</v>
      </c>
      <c r="P45" s="1045"/>
      <c r="Q45" s="1045"/>
      <c r="R45" s="1045"/>
      <c r="S45" s="1045"/>
      <c r="T45" s="1045"/>
      <c r="U45" s="1045"/>
    </row>
    <row r="46" spans="1:21" ht="30.75" customHeight="1" x14ac:dyDescent="0.15">
      <c r="A46" s="1045"/>
      <c r="B46" s="1063"/>
      <c r="C46" s="1064"/>
      <c r="D46" s="1065"/>
      <c r="E46" s="1066" t="s">
        <v>516</v>
      </c>
      <c r="F46" s="1066"/>
      <c r="G46" s="1066"/>
      <c r="H46" s="1066"/>
      <c r="I46" s="1066"/>
      <c r="J46" s="1067"/>
      <c r="K46" s="1068" t="s">
        <v>452</v>
      </c>
      <c r="L46" s="1069" t="s">
        <v>452</v>
      </c>
      <c r="M46" s="1069" t="s">
        <v>452</v>
      </c>
      <c r="N46" s="1069" t="s">
        <v>452</v>
      </c>
      <c r="O46" s="1070" t="s">
        <v>452</v>
      </c>
      <c r="P46" s="1045"/>
      <c r="Q46" s="1045"/>
      <c r="R46" s="1045"/>
      <c r="S46" s="1045"/>
      <c r="T46" s="1045"/>
      <c r="U46" s="1045"/>
    </row>
    <row r="47" spans="1:21" ht="30.75" customHeight="1" x14ac:dyDescent="0.15">
      <c r="A47" s="1045"/>
      <c r="B47" s="1063"/>
      <c r="C47" s="1064"/>
      <c r="D47" s="1065"/>
      <c r="E47" s="1066" t="s">
        <v>517</v>
      </c>
      <c r="F47" s="1066"/>
      <c r="G47" s="1066"/>
      <c r="H47" s="1066"/>
      <c r="I47" s="1066"/>
      <c r="J47" s="1067"/>
      <c r="K47" s="1068" t="s">
        <v>452</v>
      </c>
      <c r="L47" s="1069" t="s">
        <v>452</v>
      </c>
      <c r="M47" s="1069" t="s">
        <v>452</v>
      </c>
      <c r="N47" s="1069" t="s">
        <v>452</v>
      </c>
      <c r="O47" s="1070" t="s">
        <v>452</v>
      </c>
      <c r="P47" s="1045"/>
      <c r="Q47" s="1045"/>
      <c r="R47" s="1045"/>
      <c r="S47" s="1045"/>
      <c r="T47" s="1045"/>
      <c r="U47" s="1045"/>
    </row>
    <row r="48" spans="1:21" ht="30.75" customHeight="1" x14ac:dyDescent="0.15">
      <c r="A48" s="1045"/>
      <c r="B48" s="1063"/>
      <c r="C48" s="1064"/>
      <c r="D48" s="1065"/>
      <c r="E48" s="1066" t="s">
        <v>518</v>
      </c>
      <c r="F48" s="1066"/>
      <c r="G48" s="1066"/>
      <c r="H48" s="1066"/>
      <c r="I48" s="1066"/>
      <c r="J48" s="1067"/>
      <c r="K48" s="1068">
        <v>820</v>
      </c>
      <c r="L48" s="1069">
        <v>793</v>
      </c>
      <c r="M48" s="1069">
        <v>739</v>
      </c>
      <c r="N48" s="1069">
        <v>730</v>
      </c>
      <c r="O48" s="1070">
        <v>651</v>
      </c>
      <c r="P48" s="1045"/>
      <c r="Q48" s="1045"/>
      <c r="R48" s="1045"/>
      <c r="S48" s="1045"/>
      <c r="T48" s="1045"/>
      <c r="U48" s="1045"/>
    </row>
    <row r="49" spans="1:21" ht="30.75" customHeight="1" x14ac:dyDescent="0.15">
      <c r="A49" s="1045"/>
      <c r="B49" s="1063"/>
      <c r="C49" s="1064"/>
      <c r="D49" s="1065"/>
      <c r="E49" s="1066" t="s">
        <v>519</v>
      </c>
      <c r="F49" s="1066"/>
      <c r="G49" s="1066"/>
      <c r="H49" s="1066"/>
      <c r="I49" s="1066"/>
      <c r="J49" s="1067"/>
      <c r="K49" s="1068">
        <v>1096</v>
      </c>
      <c r="L49" s="1069">
        <v>1013</v>
      </c>
      <c r="M49" s="1069">
        <v>883</v>
      </c>
      <c r="N49" s="1069">
        <v>850</v>
      </c>
      <c r="O49" s="1070">
        <v>697</v>
      </c>
      <c r="P49" s="1045"/>
      <c r="Q49" s="1045"/>
      <c r="R49" s="1045"/>
      <c r="S49" s="1045"/>
      <c r="T49" s="1045"/>
      <c r="U49" s="1045"/>
    </row>
    <row r="50" spans="1:21" ht="30.75" customHeight="1" x14ac:dyDescent="0.15">
      <c r="A50" s="1045"/>
      <c r="B50" s="1063"/>
      <c r="C50" s="1064"/>
      <c r="D50" s="1065"/>
      <c r="E50" s="1066" t="s">
        <v>520</v>
      </c>
      <c r="F50" s="1066"/>
      <c r="G50" s="1066"/>
      <c r="H50" s="1066"/>
      <c r="I50" s="1066"/>
      <c r="J50" s="1067"/>
      <c r="K50" s="1068">
        <v>295</v>
      </c>
      <c r="L50" s="1069">
        <v>295</v>
      </c>
      <c r="M50" s="1069">
        <v>295</v>
      </c>
      <c r="N50" s="1069">
        <v>263</v>
      </c>
      <c r="O50" s="1070">
        <v>238</v>
      </c>
      <c r="P50" s="1045"/>
      <c r="Q50" s="1045"/>
      <c r="R50" s="1045"/>
      <c r="S50" s="1045"/>
      <c r="T50" s="1045"/>
      <c r="U50" s="1045"/>
    </row>
    <row r="51" spans="1:21" ht="30.75" customHeight="1" x14ac:dyDescent="0.15">
      <c r="A51" s="1045"/>
      <c r="B51" s="1071"/>
      <c r="C51" s="1072"/>
      <c r="D51" s="1073"/>
      <c r="E51" s="1066" t="s">
        <v>521</v>
      </c>
      <c r="F51" s="1066"/>
      <c r="G51" s="1066"/>
      <c r="H51" s="1066"/>
      <c r="I51" s="1066"/>
      <c r="J51" s="1067"/>
      <c r="K51" s="1068">
        <v>4</v>
      </c>
      <c r="L51" s="1069">
        <v>4</v>
      </c>
      <c r="M51" s="1069">
        <v>2</v>
      </c>
      <c r="N51" s="1069">
        <v>0</v>
      </c>
      <c r="O51" s="1070">
        <v>0</v>
      </c>
      <c r="P51" s="1045"/>
      <c r="Q51" s="1045"/>
      <c r="R51" s="1045"/>
      <c r="S51" s="1045"/>
      <c r="T51" s="1045"/>
      <c r="U51" s="1045"/>
    </row>
    <row r="52" spans="1:21" ht="30.75" customHeight="1" x14ac:dyDescent="0.15">
      <c r="A52" s="1045"/>
      <c r="B52" s="1074" t="s">
        <v>522</v>
      </c>
      <c r="C52" s="1075"/>
      <c r="D52" s="1073"/>
      <c r="E52" s="1066" t="s">
        <v>523</v>
      </c>
      <c r="F52" s="1066"/>
      <c r="G52" s="1066"/>
      <c r="H52" s="1066"/>
      <c r="I52" s="1066"/>
      <c r="J52" s="1067"/>
      <c r="K52" s="1068">
        <v>7579</v>
      </c>
      <c r="L52" s="1069">
        <v>7452</v>
      </c>
      <c r="M52" s="1069">
        <v>7712</v>
      </c>
      <c r="N52" s="1069">
        <v>7760</v>
      </c>
      <c r="O52" s="1070">
        <v>7758</v>
      </c>
      <c r="P52" s="1045"/>
      <c r="Q52" s="1045"/>
      <c r="R52" s="1045"/>
      <c r="S52" s="1045"/>
      <c r="T52" s="1045"/>
      <c r="U52" s="1045"/>
    </row>
    <row r="53" spans="1:21" ht="30.75" customHeight="1" thickBot="1" x14ac:dyDescent="0.2">
      <c r="A53" s="1045"/>
      <c r="B53" s="1076" t="s">
        <v>524</v>
      </c>
      <c r="C53" s="1077"/>
      <c r="D53" s="1078"/>
      <c r="E53" s="1079" t="s">
        <v>525</v>
      </c>
      <c r="F53" s="1079"/>
      <c r="G53" s="1079"/>
      <c r="H53" s="1079"/>
      <c r="I53" s="1079"/>
      <c r="J53" s="1080"/>
      <c r="K53" s="1081">
        <v>7798</v>
      </c>
      <c r="L53" s="1082">
        <v>7534</v>
      </c>
      <c r="M53" s="1082">
        <v>7021</v>
      </c>
      <c r="N53" s="1082">
        <v>6719</v>
      </c>
      <c r="O53" s="1083">
        <v>5890</v>
      </c>
      <c r="P53" s="1045"/>
      <c r="Q53" s="1045"/>
      <c r="R53" s="1045"/>
      <c r="S53" s="1045"/>
      <c r="T53" s="1045"/>
      <c r="U53" s="1045"/>
    </row>
    <row r="54" spans="1:21" ht="24" customHeight="1" x14ac:dyDescent="0.15">
      <c r="A54" s="1045"/>
      <c r="B54" s="1084" t="s">
        <v>526</v>
      </c>
      <c r="C54" s="1045"/>
      <c r="D54" s="1045"/>
      <c r="E54" s="1045"/>
      <c r="F54" s="1045"/>
      <c r="G54" s="1045"/>
      <c r="H54" s="1045"/>
      <c r="I54" s="1045"/>
      <c r="J54" s="1045"/>
      <c r="K54" s="1045"/>
      <c r="L54" s="1045"/>
      <c r="M54" s="1045"/>
      <c r="N54" s="1045"/>
      <c r="O54" s="1045"/>
      <c r="P54" s="1045"/>
      <c r="Q54" s="1045"/>
      <c r="R54" s="1045"/>
      <c r="S54" s="1045"/>
      <c r="T54" s="1045"/>
      <c r="U54" s="1045"/>
    </row>
    <row r="55" spans="1:21" ht="24" customHeight="1" thickBot="1" x14ac:dyDescent="0.2">
      <c r="A55" s="1045"/>
      <c r="B55" s="1085" t="s">
        <v>527</v>
      </c>
      <c r="C55" s="1086"/>
      <c r="D55" s="1086"/>
      <c r="E55" s="1086"/>
      <c r="F55" s="1086"/>
      <c r="G55" s="1086"/>
      <c r="H55" s="1086"/>
      <c r="I55" s="1086"/>
      <c r="J55" s="1086"/>
      <c r="K55" s="1087"/>
      <c r="L55" s="1087"/>
      <c r="M55" s="1087"/>
      <c r="N55" s="1087"/>
      <c r="O55" s="1088" t="s">
        <v>528</v>
      </c>
      <c r="P55" s="1045"/>
      <c r="Q55" s="1045"/>
      <c r="R55" s="1045"/>
      <c r="S55" s="1045"/>
      <c r="T55" s="1045"/>
      <c r="U55" s="1045"/>
    </row>
    <row r="56" spans="1:21" ht="31.5" customHeight="1" thickBot="1" x14ac:dyDescent="0.2">
      <c r="A56" s="1045"/>
      <c r="B56" s="1089"/>
      <c r="C56" s="1090"/>
      <c r="D56" s="1090"/>
      <c r="E56" s="1091"/>
      <c r="F56" s="1091"/>
      <c r="G56" s="1091"/>
      <c r="H56" s="1091"/>
      <c r="I56" s="1091"/>
      <c r="J56" s="1092" t="s">
        <v>491</v>
      </c>
      <c r="K56" s="1093" t="s">
        <v>529</v>
      </c>
      <c r="L56" s="1094" t="s">
        <v>530</v>
      </c>
      <c r="M56" s="1094" t="s">
        <v>531</v>
      </c>
      <c r="N56" s="1094" t="s">
        <v>532</v>
      </c>
      <c r="O56" s="1095" t="s">
        <v>533</v>
      </c>
      <c r="P56" s="1045"/>
      <c r="Q56" s="1045"/>
      <c r="R56" s="1045"/>
      <c r="S56" s="1045"/>
      <c r="T56" s="1045"/>
      <c r="U56" s="1045"/>
    </row>
    <row r="57" spans="1:21" ht="31.5" customHeight="1" x14ac:dyDescent="0.15">
      <c r="B57" s="1096" t="s">
        <v>534</v>
      </c>
      <c r="C57" s="1097"/>
      <c r="D57" s="1098" t="s">
        <v>535</v>
      </c>
      <c r="E57" s="1099"/>
      <c r="F57" s="1099"/>
      <c r="G57" s="1099"/>
      <c r="H57" s="1099"/>
      <c r="I57" s="1099"/>
      <c r="J57" s="1100"/>
      <c r="K57" s="1101"/>
      <c r="L57" s="1102"/>
      <c r="M57" s="1102"/>
      <c r="N57" s="1102"/>
      <c r="O57" s="1103"/>
    </row>
    <row r="58" spans="1:21" ht="31.5" customHeight="1" thickBot="1" x14ac:dyDescent="0.2">
      <c r="B58" s="1104"/>
      <c r="C58" s="1105"/>
      <c r="D58" s="1106" t="s">
        <v>536</v>
      </c>
      <c r="E58" s="1107"/>
      <c r="F58" s="1107"/>
      <c r="G58" s="1107"/>
      <c r="H58" s="1107"/>
      <c r="I58" s="1107"/>
      <c r="J58" s="1108"/>
      <c r="K58" s="1109"/>
      <c r="L58" s="1110"/>
      <c r="M58" s="1110"/>
      <c r="N58" s="1110"/>
      <c r="O58" s="1111"/>
    </row>
    <row r="59" spans="1:21" ht="24" customHeight="1" x14ac:dyDescent="0.15">
      <c r="B59" s="1112"/>
      <c r="C59" s="1112"/>
      <c r="D59" s="1113" t="s">
        <v>537</v>
      </c>
      <c r="E59" s="1114"/>
      <c r="F59" s="1114"/>
      <c r="G59" s="1114"/>
      <c r="H59" s="1114"/>
      <c r="I59" s="1114"/>
      <c r="J59" s="1114"/>
      <c r="K59" s="1114"/>
      <c r="L59" s="1114"/>
      <c r="M59" s="1114"/>
      <c r="N59" s="1114"/>
      <c r="O59" s="1114"/>
    </row>
    <row r="60" spans="1:21" ht="24" customHeight="1" x14ac:dyDescent="0.15">
      <c r="B60" s="1115"/>
      <c r="C60" s="1115"/>
      <c r="D60" s="1113" t="s">
        <v>538</v>
      </c>
      <c r="E60" s="1114"/>
      <c r="F60" s="1114"/>
      <c r="G60" s="1114"/>
      <c r="H60" s="1114"/>
      <c r="I60" s="1114"/>
      <c r="J60" s="1114"/>
      <c r="K60" s="1114"/>
      <c r="L60" s="1114"/>
      <c r="M60" s="1114"/>
      <c r="N60" s="1114"/>
      <c r="O60" s="1114"/>
    </row>
    <row r="61" spans="1:21" ht="24" customHeight="1" x14ac:dyDescent="0.15">
      <c r="A61" s="1045"/>
      <c r="B61" s="1084"/>
      <c r="C61" s="1045"/>
      <c r="D61" s="1045"/>
      <c r="E61" s="1045"/>
      <c r="F61" s="1045"/>
      <c r="G61" s="1045"/>
      <c r="H61" s="1045"/>
      <c r="I61" s="1045"/>
      <c r="J61" s="1045"/>
      <c r="K61" s="1045"/>
      <c r="L61" s="1045"/>
      <c r="M61" s="1045"/>
      <c r="N61" s="1045"/>
      <c r="O61" s="1045"/>
      <c r="P61" s="1045"/>
      <c r="Q61" s="1045"/>
      <c r="R61" s="1045"/>
      <c r="S61" s="1045"/>
      <c r="T61" s="1045"/>
      <c r="U61" s="1045"/>
    </row>
    <row r="62" spans="1:21" ht="24" customHeight="1" x14ac:dyDescent="0.15">
      <c r="A62" s="1045"/>
      <c r="B62" s="1084"/>
      <c r="C62" s="1045"/>
      <c r="D62" s="1045"/>
      <c r="E62" s="1045"/>
      <c r="F62" s="1045"/>
      <c r="G62" s="1045"/>
      <c r="H62" s="1045"/>
      <c r="I62" s="1045"/>
      <c r="J62" s="1045"/>
      <c r="K62" s="1045"/>
      <c r="L62" s="1045"/>
      <c r="M62" s="1045"/>
      <c r="N62" s="1045"/>
      <c r="O62" s="1045"/>
      <c r="P62" s="1045"/>
      <c r="Q62" s="1045"/>
      <c r="R62" s="1045"/>
      <c r="S62" s="1045"/>
      <c r="T62" s="1045"/>
      <c r="U62" s="1045"/>
    </row>
  </sheetData>
  <sheetProtection algorithmName="SHA-512" hashValue="3hccyqIIhrMSte7cOQVF8z1BL13XCdUB3f+BU2BZ0sMHKYh8bjp0KH0d38eeBx7pHOOcsqRWj03mi6LhPGT8HA==" saltValue="UGNb4CF6JTEHK5OdpB2LS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6D10F-C676-4D4A-853E-8ADB4406B07F}">
  <sheetPr>
    <pageSetUpPr fitToPage="1"/>
  </sheetPr>
  <dimension ref="B1:M86"/>
  <sheetViews>
    <sheetView showGridLines="0" topLeftCell="G19" zoomScale="90" zoomScaleNormal="90" zoomScaleSheetLayoutView="100" workbookViewId="0">
      <selection activeCell="C58" sqref="C58:H62"/>
    </sheetView>
  </sheetViews>
  <sheetFormatPr defaultColWidth="0" defaultRowHeight="13.5" customHeight="1" zeroHeight="1" x14ac:dyDescent="0.15"/>
  <cols>
    <col min="1" max="1" width="6.625" style="1116" customWidth="1"/>
    <col min="2" max="3" width="12.625" style="1116" customWidth="1"/>
    <col min="4" max="4" width="11.625" style="1116" customWidth="1"/>
    <col min="5" max="8" width="10.375" style="1116" customWidth="1"/>
    <col min="9" max="13" width="16.375" style="1116" customWidth="1"/>
    <col min="14" max="19" width="12.625" style="1116" customWidth="1"/>
    <col min="20" max="16384" width="0" style="111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117" t="s">
        <v>512</v>
      </c>
    </row>
    <row r="40" spans="2:13" ht="27.75" customHeight="1" thickBot="1" x14ac:dyDescent="0.2">
      <c r="B40" s="1118" t="s">
        <v>513</v>
      </c>
      <c r="C40" s="1119"/>
      <c r="D40" s="1119"/>
      <c r="E40" s="1120"/>
      <c r="F40" s="1120"/>
      <c r="G40" s="1120"/>
      <c r="H40" s="1121" t="s">
        <v>491</v>
      </c>
      <c r="I40" s="1122" t="s">
        <v>4</v>
      </c>
      <c r="J40" s="1123" t="s">
        <v>5</v>
      </c>
      <c r="K40" s="1123" t="s">
        <v>6</v>
      </c>
      <c r="L40" s="1123" t="s">
        <v>7</v>
      </c>
      <c r="M40" s="1124" t="s">
        <v>8</v>
      </c>
    </row>
    <row r="41" spans="2:13" ht="27.75" customHeight="1" x14ac:dyDescent="0.15">
      <c r="B41" s="1125" t="s">
        <v>539</v>
      </c>
      <c r="C41" s="1126"/>
      <c r="D41" s="1127"/>
      <c r="E41" s="1128" t="s">
        <v>540</v>
      </c>
      <c r="F41" s="1128"/>
      <c r="G41" s="1128"/>
      <c r="H41" s="1129"/>
      <c r="I41" s="1130">
        <v>139297</v>
      </c>
      <c r="J41" s="1131">
        <v>137854</v>
      </c>
      <c r="K41" s="1131">
        <v>135733</v>
      </c>
      <c r="L41" s="1131">
        <v>134136</v>
      </c>
      <c r="M41" s="1132">
        <v>133436</v>
      </c>
    </row>
    <row r="42" spans="2:13" ht="27.75" customHeight="1" x14ac:dyDescent="0.15">
      <c r="B42" s="1133"/>
      <c r="C42" s="1134"/>
      <c r="D42" s="1135"/>
      <c r="E42" s="1136" t="s">
        <v>541</v>
      </c>
      <c r="F42" s="1136"/>
      <c r="G42" s="1136"/>
      <c r="H42" s="1137"/>
      <c r="I42" s="1138">
        <v>1710</v>
      </c>
      <c r="J42" s="1139">
        <v>1454</v>
      </c>
      <c r="K42" s="1139">
        <v>1129</v>
      </c>
      <c r="L42" s="1139">
        <v>890</v>
      </c>
      <c r="M42" s="1140">
        <v>669</v>
      </c>
    </row>
    <row r="43" spans="2:13" ht="27.75" customHeight="1" x14ac:dyDescent="0.15">
      <c r="B43" s="1133"/>
      <c r="C43" s="1134"/>
      <c r="D43" s="1135"/>
      <c r="E43" s="1136" t="s">
        <v>542</v>
      </c>
      <c r="F43" s="1136"/>
      <c r="G43" s="1136"/>
      <c r="H43" s="1137"/>
      <c r="I43" s="1138">
        <v>8362</v>
      </c>
      <c r="J43" s="1139">
        <v>7999</v>
      </c>
      <c r="K43" s="1139">
        <v>7653</v>
      </c>
      <c r="L43" s="1139">
        <v>7462</v>
      </c>
      <c r="M43" s="1140">
        <v>7242</v>
      </c>
    </row>
    <row r="44" spans="2:13" ht="27.75" customHeight="1" x14ac:dyDescent="0.15">
      <c r="B44" s="1133"/>
      <c r="C44" s="1134"/>
      <c r="D44" s="1135"/>
      <c r="E44" s="1136" t="s">
        <v>543</v>
      </c>
      <c r="F44" s="1136"/>
      <c r="G44" s="1136"/>
      <c r="H44" s="1137"/>
      <c r="I44" s="1138">
        <v>7503</v>
      </c>
      <c r="J44" s="1139">
        <v>6565</v>
      </c>
      <c r="K44" s="1139">
        <v>6192</v>
      </c>
      <c r="L44" s="1139">
        <v>5371</v>
      </c>
      <c r="M44" s="1140">
        <v>4815</v>
      </c>
    </row>
    <row r="45" spans="2:13" ht="27.75" customHeight="1" x14ac:dyDescent="0.15">
      <c r="B45" s="1133"/>
      <c r="C45" s="1134"/>
      <c r="D45" s="1135"/>
      <c r="E45" s="1136" t="s">
        <v>544</v>
      </c>
      <c r="F45" s="1136"/>
      <c r="G45" s="1136"/>
      <c r="H45" s="1137"/>
      <c r="I45" s="1138">
        <v>16376</v>
      </c>
      <c r="J45" s="1139">
        <v>15893</v>
      </c>
      <c r="K45" s="1139">
        <v>15315</v>
      </c>
      <c r="L45" s="1139">
        <v>15080</v>
      </c>
      <c r="M45" s="1140">
        <v>14853</v>
      </c>
    </row>
    <row r="46" spans="2:13" ht="27.75" customHeight="1" x14ac:dyDescent="0.15">
      <c r="B46" s="1133"/>
      <c r="C46" s="1134"/>
      <c r="D46" s="1141"/>
      <c r="E46" s="1136" t="s">
        <v>545</v>
      </c>
      <c r="F46" s="1136"/>
      <c r="G46" s="1136"/>
      <c r="H46" s="1137"/>
      <c r="I46" s="1138">
        <v>7</v>
      </c>
      <c r="J46" s="1139">
        <v>10</v>
      </c>
      <c r="K46" s="1139">
        <v>6</v>
      </c>
      <c r="L46" s="1139">
        <v>3</v>
      </c>
      <c r="M46" s="1140">
        <v>3</v>
      </c>
    </row>
    <row r="47" spans="2:13" ht="27.75" customHeight="1" x14ac:dyDescent="0.15">
      <c r="B47" s="1133"/>
      <c r="C47" s="1134"/>
      <c r="D47" s="1142"/>
      <c r="E47" s="1143" t="s">
        <v>546</v>
      </c>
      <c r="F47" s="1144"/>
      <c r="G47" s="1144"/>
      <c r="H47" s="1145"/>
      <c r="I47" s="1138" t="s">
        <v>452</v>
      </c>
      <c r="J47" s="1139" t="s">
        <v>452</v>
      </c>
      <c r="K47" s="1139" t="s">
        <v>452</v>
      </c>
      <c r="L47" s="1139" t="s">
        <v>452</v>
      </c>
      <c r="M47" s="1140" t="s">
        <v>452</v>
      </c>
    </row>
    <row r="48" spans="2:13" ht="27.75" customHeight="1" x14ac:dyDescent="0.15">
      <c r="B48" s="1133"/>
      <c r="C48" s="1134"/>
      <c r="D48" s="1135"/>
      <c r="E48" s="1136" t="s">
        <v>547</v>
      </c>
      <c r="F48" s="1136"/>
      <c r="G48" s="1136"/>
      <c r="H48" s="1137"/>
      <c r="I48" s="1138" t="s">
        <v>452</v>
      </c>
      <c r="J48" s="1139" t="s">
        <v>452</v>
      </c>
      <c r="K48" s="1139" t="s">
        <v>452</v>
      </c>
      <c r="L48" s="1139" t="s">
        <v>452</v>
      </c>
      <c r="M48" s="1140" t="s">
        <v>452</v>
      </c>
    </row>
    <row r="49" spans="2:13" ht="27.75" customHeight="1" x14ac:dyDescent="0.15">
      <c r="B49" s="1146"/>
      <c r="C49" s="1147"/>
      <c r="D49" s="1135"/>
      <c r="E49" s="1136" t="s">
        <v>548</v>
      </c>
      <c r="F49" s="1136"/>
      <c r="G49" s="1136"/>
      <c r="H49" s="1137"/>
      <c r="I49" s="1138" t="s">
        <v>452</v>
      </c>
      <c r="J49" s="1139" t="s">
        <v>452</v>
      </c>
      <c r="K49" s="1139" t="s">
        <v>452</v>
      </c>
      <c r="L49" s="1139" t="s">
        <v>452</v>
      </c>
      <c r="M49" s="1140" t="s">
        <v>452</v>
      </c>
    </row>
    <row r="50" spans="2:13" ht="27.75" customHeight="1" x14ac:dyDescent="0.15">
      <c r="B50" s="1148" t="s">
        <v>549</v>
      </c>
      <c r="C50" s="1149"/>
      <c r="D50" s="1150"/>
      <c r="E50" s="1136" t="s">
        <v>550</v>
      </c>
      <c r="F50" s="1136"/>
      <c r="G50" s="1136"/>
      <c r="H50" s="1137"/>
      <c r="I50" s="1138">
        <v>21073</v>
      </c>
      <c r="J50" s="1139">
        <v>21941</v>
      </c>
      <c r="K50" s="1139">
        <v>19690</v>
      </c>
      <c r="L50" s="1139">
        <v>18158</v>
      </c>
      <c r="M50" s="1140">
        <v>21021</v>
      </c>
    </row>
    <row r="51" spans="2:13" ht="27.75" customHeight="1" x14ac:dyDescent="0.15">
      <c r="B51" s="1133"/>
      <c r="C51" s="1134"/>
      <c r="D51" s="1135"/>
      <c r="E51" s="1136" t="s">
        <v>551</v>
      </c>
      <c r="F51" s="1136"/>
      <c r="G51" s="1136"/>
      <c r="H51" s="1137"/>
      <c r="I51" s="1138">
        <v>20333</v>
      </c>
      <c r="J51" s="1139">
        <v>20748</v>
      </c>
      <c r="K51" s="1139">
        <v>20383</v>
      </c>
      <c r="L51" s="1139">
        <v>19998</v>
      </c>
      <c r="M51" s="1140">
        <v>19785</v>
      </c>
    </row>
    <row r="52" spans="2:13" ht="27.75" customHeight="1" x14ac:dyDescent="0.15">
      <c r="B52" s="1146"/>
      <c r="C52" s="1147"/>
      <c r="D52" s="1135"/>
      <c r="E52" s="1136" t="s">
        <v>552</v>
      </c>
      <c r="F52" s="1136"/>
      <c r="G52" s="1136"/>
      <c r="H52" s="1137"/>
      <c r="I52" s="1138">
        <v>75783</v>
      </c>
      <c r="J52" s="1139">
        <v>77480</v>
      </c>
      <c r="K52" s="1139">
        <v>77871</v>
      </c>
      <c r="L52" s="1139">
        <v>78441</v>
      </c>
      <c r="M52" s="1140">
        <v>79149</v>
      </c>
    </row>
    <row r="53" spans="2:13" ht="27.75" customHeight="1" thickBot="1" x14ac:dyDescent="0.2">
      <c r="B53" s="1151" t="s">
        <v>524</v>
      </c>
      <c r="C53" s="1152"/>
      <c r="D53" s="1153"/>
      <c r="E53" s="1154" t="s">
        <v>553</v>
      </c>
      <c r="F53" s="1154"/>
      <c r="G53" s="1154"/>
      <c r="H53" s="1155"/>
      <c r="I53" s="1156">
        <v>56066</v>
      </c>
      <c r="J53" s="1157">
        <v>49606</v>
      </c>
      <c r="K53" s="1157">
        <v>48085</v>
      </c>
      <c r="L53" s="1157">
        <v>46343</v>
      </c>
      <c r="M53" s="1158">
        <v>41064</v>
      </c>
    </row>
    <row r="54" spans="2:13" ht="27.75" customHeight="1" x14ac:dyDescent="0.15">
      <c r="B54" s="1159" t="s">
        <v>554</v>
      </c>
      <c r="C54" s="1160"/>
      <c r="D54" s="1160"/>
      <c r="E54" s="1161"/>
      <c r="F54" s="1161"/>
      <c r="G54" s="1161"/>
      <c r="H54" s="1161"/>
      <c r="I54" s="1162"/>
      <c r="J54" s="1162"/>
      <c r="K54" s="1162"/>
      <c r="L54" s="1162"/>
      <c r="M54" s="116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7BEdzSKb/NI1hTR1g0NEC3BxSK3TOEdhs1XTfh7eAnwSA6E2Av6Iz3g6nSeSHsZUkEgQwsMKL6pgpHbQKhs/aA==" saltValue="uRo4K/wc/xc0QlrCHQJN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B4FB4F-E09F-4D6C-A19E-0443C186C54E}">
  <sheetPr>
    <pageSetUpPr fitToPage="1"/>
  </sheetPr>
  <dimension ref="B1:W64"/>
  <sheetViews>
    <sheetView showGridLines="0" topLeftCell="A13" zoomScale="40" zoomScaleNormal="40" zoomScaleSheetLayoutView="100" workbookViewId="0">
      <selection activeCell="C58" sqref="C58:H62"/>
    </sheetView>
  </sheetViews>
  <sheetFormatPr defaultColWidth="0" defaultRowHeight="0" customHeight="1" zeroHeight="1" x14ac:dyDescent="0.15"/>
  <cols>
    <col min="1" max="1" width="8.25" style="988" customWidth="1"/>
    <col min="2" max="2" width="16.375" style="988" customWidth="1"/>
    <col min="3" max="5" width="26.25" style="988" customWidth="1"/>
    <col min="6" max="8" width="24.25" style="988" customWidth="1"/>
    <col min="9" max="14" width="26" style="988" customWidth="1"/>
    <col min="15" max="15" width="6.125" style="988" customWidth="1"/>
    <col min="16" max="16" width="9" style="988" hidden="1" customWidth="1"/>
    <col min="17" max="20" width="0" style="988" hidden="1" customWidth="1"/>
    <col min="21" max="21" width="9" style="988" hidden="1" customWidth="1"/>
    <col min="22" max="22" width="0" style="988" hidden="1" customWidth="1"/>
    <col min="23" max="23" width="9" style="988" hidden="1" customWidth="1"/>
    <col min="24" max="16384" width="0" style="98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989"/>
      <c r="C53" s="989"/>
      <c r="D53" s="989"/>
      <c r="E53" s="989"/>
      <c r="F53" s="989"/>
      <c r="G53" s="989"/>
      <c r="H53" s="1163" t="s">
        <v>555</v>
      </c>
    </row>
    <row r="54" spans="2:8" ht="29.25" customHeight="1" thickBot="1" x14ac:dyDescent="0.25">
      <c r="B54" s="1164" t="s">
        <v>26</v>
      </c>
      <c r="C54" s="1165"/>
      <c r="D54" s="1165"/>
      <c r="E54" s="1166" t="s">
        <v>491</v>
      </c>
      <c r="F54" s="1167" t="s">
        <v>6</v>
      </c>
      <c r="G54" s="1167" t="s">
        <v>7</v>
      </c>
      <c r="H54" s="1168" t="s">
        <v>8</v>
      </c>
    </row>
    <row r="55" spans="2:8" ht="52.5" customHeight="1" x14ac:dyDescent="0.15">
      <c r="B55" s="1169"/>
      <c r="C55" s="1170" t="s">
        <v>119</v>
      </c>
      <c r="D55" s="1170"/>
      <c r="E55" s="1171"/>
      <c r="F55" s="1172">
        <v>6334</v>
      </c>
      <c r="G55" s="1172">
        <v>5419</v>
      </c>
      <c r="H55" s="1173">
        <v>5331</v>
      </c>
    </row>
    <row r="56" spans="2:8" ht="52.5" customHeight="1" x14ac:dyDescent="0.15">
      <c r="B56" s="1174"/>
      <c r="C56" s="1175" t="s">
        <v>556</v>
      </c>
      <c r="D56" s="1175"/>
      <c r="E56" s="1176"/>
      <c r="F56" s="1177">
        <v>3650</v>
      </c>
      <c r="G56" s="1177">
        <v>3451</v>
      </c>
      <c r="H56" s="1178">
        <v>5321</v>
      </c>
    </row>
    <row r="57" spans="2:8" ht="53.25" customHeight="1" x14ac:dyDescent="0.15">
      <c r="B57" s="1174"/>
      <c r="C57" s="1179" t="s">
        <v>124</v>
      </c>
      <c r="D57" s="1179"/>
      <c r="E57" s="1180"/>
      <c r="F57" s="1181">
        <v>8803</v>
      </c>
      <c r="G57" s="1181">
        <v>8132</v>
      </c>
      <c r="H57" s="1182">
        <v>8628</v>
      </c>
    </row>
    <row r="58" spans="2:8" ht="45.75" customHeight="1" x14ac:dyDescent="0.15">
      <c r="B58" s="1183"/>
      <c r="C58" s="1184" t="s">
        <v>557</v>
      </c>
      <c r="D58" s="1185"/>
      <c r="E58" s="1186"/>
      <c r="F58" s="1187">
        <v>4257</v>
      </c>
      <c r="G58" s="1187">
        <v>3871</v>
      </c>
      <c r="H58" s="1188">
        <v>3872</v>
      </c>
    </row>
    <row r="59" spans="2:8" ht="45.75" customHeight="1" x14ac:dyDescent="0.15">
      <c r="B59" s="1183"/>
      <c r="C59" s="1184" t="s">
        <v>558</v>
      </c>
      <c r="D59" s="1185"/>
      <c r="E59" s="1186"/>
      <c r="F59" s="1187">
        <v>1518</v>
      </c>
      <c r="G59" s="1187">
        <v>1518</v>
      </c>
      <c r="H59" s="1188">
        <v>1521</v>
      </c>
    </row>
    <row r="60" spans="2:8" ht="45.75" customHeight="1" x14ac:dyDescent="0.15">
      <c r="B60" s="1183"/>
      <c r="C60" s="1184" t="s">
        <v>559</v>
      </c>
      <c r="D60" s="1185"/>
      <c r="E60" s="1186"/>
      <c r="F60" s="1187">
        <v>991</v>
      </c>
      <c r="G60" s="1187">
        <v>1040</v>
      </c>
      <c r="H60" s="1188">
        <v>1241</v>
      </c>
    </row>
    <row r="61" spans="2:8" ht="45.75" customHeight="1" x14ac:dyDescent="0.15">
      <c r="B61" s="1183"/>
      <c r="C61" s="1184" t="s">
        <v>560</v>
      </c>
      <c r="D61" s="1185"/>
      <c r="E61" s="1186"/>
      <c r="F61" s="1187">
        <v>859</v>
      </c>
      <c r="G61" s="1187">
        <v>859</v>
      </c>
      <c r="H61" s="1188">
        <v>859</v>
      </c>
    </row>
    <row r="62" spans="2:8" ht="45.75" customHeight="1" thickBot="1" x14ac:dyDescent="0.2">
      <c r="B62" s="1189"/>
      <c r="C62" s="1190" t="s">
        <v>561</v>
      </c>
      <c r="D62" s="1191"/>
      <c r="E62" s="1192"/>
      <c r="F62" s="1193">
        <v>111</v>
      </c>
      <c r="G62" s="1193">
        <v>213</v>
      </c>
      <c r="H62" s="1194">
        <v>315</v>
      </c>
    </row>
    <row r="63" spans="2:8" ht="52.5" customHeight="1" thickBot="1" x14ac:dyDescent="0.2">
      <c r="B63" s="1195"/>
      <c r="C63" s="1196" t="s">
        <v>562</v>
      </c>
      <c r="D63" s="1196"/>
      <c r="E63" s="1197"/>
      <c r="F63" s="1198">
        <v>18787</v>
      </c>
      <c r="G63" s="1198">
        <v>17003</v>
      </c>
      <c r="H63" s="1199">
        <v>19280</v>
      </c>
    </row>
    <row r="64" spans="2:8" ht="15" customHeight="1" x14ac:dyDescent="0.15"/>
  </sheetData>
  <sheetProtection algorithmName="SHA-512" hashValue="KRUI7yNBmf8RT8XImkZA//pSgYBJYAJxhpzfOi6amNehr1rIpt5dRnYfOFcgiiJsUMB5o0cqfTbv8FTtxwIhHQ==" saltValue="Q11qZZ9mTtN7Sisrunpx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85" zoomScaleNormal="85" zoomScaleSheetLayoutView="55" workbookViewId="0">
      <selection activeCell="AN43" sqref="AN43:DC47"/>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9" t="s">
        <v>18</v>
      </c>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1"/>
    </row>
    <row r="44" spans="2:109" x14ac:dyDescent="0.15">
      <c r="B44" s="12"/>
      <c r="AN44" s="52"/>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c r="CI44" s="53"/>
      <c r="CJ44" s="53"/>
      <c r="CK44" s="53"/>
      <c r="CL44" s="53"/>
      <c r="CM44" s="53"/>
      <c r="CN44" s="53"/>
      <c r="CO44" s="53"/>
      <c r="CP44" s="53"/>
      <c r="CQ44" s="53"/>
      <c r="CR44" s="53"/>
      <c r="CS44" s="53"/>
      <c r="CT44" s="53"/>
      <c r="CU44" s="53"/>
      <c r="CV44" s="53"/>
      <c r="CW44" s="53"/>
      <c r="CX44" s="53"/>
      <c r="CY44" s="53"/>
      <c r="CZ44" s="53"/>
      <c r="DA44" s="53"/>
      <c r="DB44" s="53"/>
      <c r="DC44" s="54"/>
    </row>
    <row r="45" spans="2:109" x14ac:dyDescent="0.15">
      <c r="B45" s="12"/>
      <c r="AN45" s="52"/>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c r="CI45" s="53"/>
      <c r="CJ45" s="53"/>
      <c r="CK45" s="53"/>
      <c r="CL45" s="53"/>
      <c r="CM45" s="53"/>
      <c r="CN45" s="53"/>
      <c r="CO45" s="53"/>
      <c r="CP45" s="53"/>
      <c r="CQ45" s="53"/>
      <c r="CR45" s="53"/>
      <c r="CS45" s="53"/>
      <c r="CT45" s="53"/>
      <c r="CU45" s="53"/>
      <c r="CV45" s="53"/>
      <c r="CW45" s="53"/>
      <c r="CX45" s="53"/>
      <c r="CY45" s="53"/>
      <c r="CZ45" s="53"/>
      <c r="DA45" s="53"/>
      <c r="DB45" s="53"/>
      <c r="DC45" s="54"/>
    </row>
    <row r="46" spans="2:109" x14ac:dyDescent="0.15">
      <c r="B46" s="12"/>
      <c r="AN46" s="52"/>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c r="CI46" s="53"/>
      <c r="CJ46" s="53"/>
      <c r="CK46" s="53"/>
      <c r="CL46" s="53"/>
      <c r="CM46" s="53"/>
      <c r="CN46" s="53"/>
      <c r="CO46" s="53"/>
      <c r="CP46" s="53"/>
      <c r="CQ46" s="53"/>
      <c r="CR46" s="53"/>
      <c r="CS46" s="53"/>
      <c r="CT46" s="53"/>
      <c r="CU46" s="53"/>
      <c r="CV46" s="53"/>
      <c r="CW46" s="53"/>
      <c r="CX46" s="53"/>
      <c r="CY46" s="53"/>
      <c r="CZ46" s="53"/>
      <c r="DA46" s="53"/>
      <c r="DB46" s="53"/>
      <c r="DC46" s="54"/>
    </row>
    <row r="47" spans="2:109" x14ac:dyDescent="0.15">
      <c r="B47" s="12"/>
      <c r="AN47" s="55"/>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7"/>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41"/>
      <c r="H50" s="41"/>
      <c r="I50" s="41"/>
      <c r="J50" s="41"/>
      <c r="K50" s="22"/>
      <c r="L50" s="22"/>
      <c r="M50" s="23"/>
      <c r="N50" s="23"/>
      <c r="AN50" s="59"/>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1"/>
      <c r="BP50" s="47" t="s">
        <v>4</v>
      </c>
      <c r="BQ50" s="47"/>
      <c r="BR50" s="47"/>
      <c r="BS50" s="47"/>
      <c r="BT50" s="47"/>
      <c r="BU50" s="47"/>
      <c r="BV50" s="47"/>
      <c r="BW50" s="47"/>
      <c r="BX50" s="47" t="s">
        <v>5</v>
      </c>
      <c r="BY50" s="47"/>
      <c r="BZ50" s="47"/>
      <c r="CA50" s="47"/>
      <c r="CB50" s="47"/>
      <c r="CC50" s="47"/>
      <c r="CD50" s="47"/>
      <c r="CE50" s="47"/>
      <c r="CF50" s="47" t="s">
        <v>6</v>
      </c>
      <c r="CG50" s="47"/>
      <c r="CH50" s="47"/>
      <c r="CI50" s="47"/>
      <c r="CJ50" s="47"/>
      <c r="CK50" s="47"/>
      <c r="CL50" s="47"/>
      <c r="CM50" s="47"/>
      <c r="CN50" s="47" t="s">
        <v>7</v>
      </c>
      <c r="CO50" s="47"/>
      <c r="CP50" s="47"/>
      <c r="CQ50" s="47"/>
      <c r="CR50" s="47"/>
      <c r="CS50" s="47"/>
      <c r="CT50" s="47"/>
      <c r="CU50" s="47"/>
      <c r="CV50" s="47" t="s">
        <v>8</v>
      </c>
      <c r="CW50" s="47"/>
      <c r="CX50" s="47"/>
      <c r="CY50" s="47"/>
      <c r="CZ50" s="47"/>
      <c r="DA50" s="47"/>
      <c r="DB50" s="47"/>
      <c r="DC50" s="47"/>
    </row>
    <row r="51" spans="1:109" ht="13.5" customHeight="1" x14ac:dyDescent="0.15">
      <c r="B51" s="12"/>
      <c r="G51" s="58"/>
      <c r="H51" s="58"/>
      <c r="I51" s="63"/>
      <c r="J51" s="63"/>
      <c r="K51" s="48"/>
      <c r="L51" s="48"/>
      <c r="M51" s="48"/>
      <c r="N51" s="48"/>
      <c r="AM51" s="21"/>
      <c r="AN51" s="46" t="s">
        <v>9</v>
      </c>
      <c r="AO51" s="46"/>
      <c r="AP51" s="46"/>
      <c r="AQ51" s="46"/>
      <c r="AR51" s="46"/>
      <c r="AS51" s="46"/>
      <c r="AT51" s="46"/>
      <c r="AU51" s="46"/>
      <c r="AV51" s="46"/>
      <c r="AW51" s="46"/>
      <c r="AX51" s="46"/>
      <c r="AY51" s="46"/>
      <c r="AZ51" s="46"/>
      <c r="BA51" s="46"/>
      <c r="BB51" s="46" t="s">
        <v>10</v>
      </c>
      <c r="BC51" s="46"/>
      <c r="BD51" s="46"/>
      <c r="BE51" s="46"/>
      <c r="BF51" s="46"/>
      <c r="BG51" s="46"/>
      <c r="BH51" s="46"/>
      <c r="BI51" s="46"/>
      <c r="BJ51" s="46"/>
      <c r="BK51" s="46"/>
      <c r="BL51" s="46"/>
      <c r="BM51" s="46"/>
      <c r="BN51" s="46"/>
      <c r="BO51" s="46"/>
      <c r="BP51" s="62"/>
      <c r="BQ51" s="43"/>
      <c r="BR51" s="43"/>
      <c r="BS51" s="43"/>
      <c r="BT51" s="43"/>
      <c r="BU51" s="43"/>
      <c r="BV51" s="43"/>
      <c r="BW51" s="43"/>
      <c r="BX51" s="43">
        <v>81.8</v>
      </c>
      <c r="BY51" s="43"/>
      <c r="BZ51" s="43"/>
      <c r="CA51" s="43"/>
      <c r="CB51" s="43"/>
      <c r="CC51" s="43"/>
      <c r="CD51" s="43"/>
      <c r="CE51" s="43"/>
      <c r="CF51" s="43">
        <v>77.5</v>
      </c>
      <c r="CG51" s="43"/>
      <c r="CH51" s="43"/>
      <c r="CI51" s="43"/>
      <c r="CJ51" s="43"/>
      <c r="CK51" s="43"/>
      <c r="CL51" s="43"/>
      <c r="CM51" s="43"/>
      <c r="CN51" s="43">
        <v>74.2</v>
      </c>
      <c r="CO51" s="43"/>
      <c r="CP51" s="43"/>
      <c r="CQ51" s="43"/>
      <c r="CR51" s="43"/>
      <c r="CS51" s="43"/>
      <c r="CT51" s="43"/>
      <c r="CU51" s="43"/>
      <c r="CV51" s="43">
        <v>64.900000000000006</v>
      </c>
      <c r="CW51" s="43"/>
      <c r="CX51" s="43"/>
      <c r="CY51" s="43"/>
      <c r="CZ51" s="43"/>
      <c r="DA51" s="43"/>
      <c r="DB51" s="43"/>
      <c r="DC51" s="43"/>
    </row>
    <row r="52" spans="1:109" x14ac:dyDescent="0.15">
      <c r="B52" s="12"/>
      <c r="G52" s="58"/>
      <c r="H52" s="58"/>
      <c r="I52" s="63"/>
      <c r="J52" s="63"/>
      <c r="K52" s="48"/>
      <c r="L52" s="48"/>
      <c r="M52" s="48"/>
      <c r="N52" s="48"/>
      <c r="AM52" s="21"/>
      <c r="AN52" s="46"/>
      <c r="AO52" s="46"/>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3"/>
      <c r="BQ52" s="43"/>
      <c r="BR52" s="43"/>
      <c r="BS52" s="43"/>
      <c r="BT52" s="43"/>
      <c r="BU52" s="43"/>
      <c r="BV52" s="43"/>
      <c r="BW52" s="43"/>
      <c r="BX52" s="43"/>
      <c r="BY52" s="43"/>
      <c r="BZ52" s="43"/>
      <c r="CA52" s="43"/>
      <c r="CB52" s="43"/>
      <c r="CC52" s="43"/>
      <c r="CD52" s="43"/>
      <c r="CE52" s="43"/>
      <c r="CF52" s="43"/>
      <c r="CG52" s="43"/>
      <c r="CH52" s="43"/>
      <c r="CI52" s="43"/>
      <c r="CJ52" s="43"/>
      <c r="CK52" s="43"/>
      <c r="CL52" s="43"/>
      <c r="CM52" s="43"/>
      <c r="CN52" s="43"/>
      <c r="CO52" s="43"/>
      <c r="CP52" s="43"/>
      <c r="CQ52" s="43"/>
      <c r="CR52" s="43"/>
      <c r="CS52" s="43"/>
      <c r="CT52" s="43"/>
      <c r="CU52" s="43"/>
      <c r="CV52" s="43"/>
      <c r="CW52" s="43"/>
      <c r="CX52" s="43"/>
      <c r="CY52" s="43"/>
      <c r="CZ52" s="43"/>
      <c r="DA52" s="43"/>
      <c r="DB52" s="43"/>
      <c r="DC52" s="43"/>
    </row>
    <row r="53" spans="1:109" x14ac:dyDescent="0.15">
      <c r="A53" s="20"/>
      <c r="B53" s="12"/>
      <c r="G53" s="58"/>
      <c r="H53" s="58"/>
      <c r="I53" s="41"/>
      <c r="J53" s="41"/>
      <c r="K53" s="48"/>
      <c r="L53" s="48"/>
      <c r="M53" s="48"/>
      <c r="N53" s="48"/>
      <c r="AM53" s="21"/>
      <c r="AN53" s="46"/>
      <c r="AO53" s="46"/>
      <c r="AP53" s="46"/>
      <c r="AQ53" s="46"/>
      <c r="AR53" s="46"/>
      <c r="AS53" s="46"/>
      <c r="AT53" s="46"/>
      <c r="AU53" s="46"/>
      <c r="AV53" s="46"/>
      <c r="AW53" s="46"/>
      <c r="AX53" s="46"/>
      <c r="AY53" s="46"/>
      <c r="AZ53" s="46"/>
      <c r="BA53" s="46"/>
      <c r="BB53" s="46" t="s">
        <v>11</v>
      </c>
      <c r="BC53" s="46"/>
      <c r="BD53" s="46"/>
      <c r="BE53" s="46"/>
      <c r="BF53" s="46"/>
      <c r="BG53" s="46"/>
      <c r="BH53" s="46"/>
      <c r="BI53" s="46"/>
      <c r="BJ53" s="46"/>
      <c r="BK53" s="46"/>
      <c r="BL53" s="46"/>
      <c r="BM53" s="46"/>
      <c r="BN53" s="46"/>
      <c r="BO53" s="46"/>
      <c r="BP53" s="62"/>
      <c r="BQ53" s="43"/>
      <c r="BR53" s="43"/>
      <c r="BS53" s="43"/>
      <c r="BT53" s="43"/>
      <c r="BU53" s="43"/>
      <c r="BV53" s="43"/>
      <c r="BW53" s="43"/>
      <c r="BX53" s="43">
        <v>41.4</v>
      </c>
      <c r="BY53" s="43"/>
      <c r="BZ53" s="43"/>
      <c r="CA53" s="43"/>
      <c r="CB53" s="43"/>
      <c r="CC53" s="43"/>
      <c r="CD53" s="43"/>
      <c r="CE53" s="43"/>
      <c r="CF53" s="43">
        <v>41.4</v>
      </c>
      <c r="CG53" s="43"/>
      <c r="CH53" s="43"/>
      <c r="CI53" s="43"/>
      <c r="CJ53" s="43"/>
      <c r="CK53" s="43"/>
      <c r="CL53" s="43"/>
      <c r="CM53" s="43"/>
      <c r="CN53" s="43">
        <v>41.6</v>
      </c>
      <c r="CO53" s="43"/>
      <c r="CP53" s="43"/>
      <c r="CQ53" s="43"/>
      <c r="CR53" s="43"/>
      <c r="CS53" s="43"/>
      <c r="CT53" s="43"/>
      <c r="CU53" s="43"/>
      <c r="CV53" s="43">
        <v>42.4</v>
      </c>
      <c r="CW53" s="43"/>
      <c r="CX53" s="43"/>
      <c r="CY53" s="43"/>
      <c r="CZ53" s="43"/>
      <c r="DA53" s="43"/>
      <c r="DB53" s="43"/>
      <c r="DC53" s="43"/>
    </row>
    <row r="54" spans="1:109" x14ac:dyDescent="0.15">
      <c r="A54" s="20"/>
      <c r="B54" s="12"/>
      <c r="G54" s="58"/>
      <c r="H54" s="58"/>
      <c r="I54" s="41"/>
      <c r="J54" s="41"/>
      <c r="K54" s="48"/>
      <c r="L54" s="48"/>
      <c r="M54" s="48"/>
      <c r="N54" s="48"/>
      <c r="AM54" s="21"/>
      <c r="AN54" s="46"/>
      <c r="AO54" s="46"/>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3"/>
      <c r="BQ54" s="43"/>
      <c r="BR54" s="43"/>
      <c r="BS54" s="43"/>
      <c r="BT54" s="43"/>
      <c r="BU54" s="43"/>
      <c r="BV54" s="43"/>
      <c r="BW54" s="43"/>
      <c r="BX54" s="43"/>
      <c r="BY54" s="43"/>
      <c r="BZ54" s="43"/>
      <c r="CA54" s="43"/>
      <c r="CB54" s="43"/>
      <c r="CC54" s="43"/>
      <c r="CD54" s="43"/>
      <c r="CE54" s="43"/>
      <c r="CF54" s="43"/>
      <c r="CG54" s="43"/>
      <c r="CH54" s="43"/>
      <c r="CI54" s="43"/>
      <c r="CJ54" s="43"/>
      <c r="CK54" s="43"/>
      <c r="CL54" s="43"/>
      <c r="CM54" s="43"/>
      <c r="CN54" s="43"/>
      <c r="CO54" s="43"/>
      <c r="CP54" s="43"/>
      <c r="CQ54" s="43"/>
      <c r="CR54" s="43"/>
      <c r="CS54" s="43"/>
      <c r="CT54" s="43"/>
      <c r="CU54" s="43"/>
      <c r="CV54" s="43"/>
      <c r="CW54" s="43"/>
      <c r="CX54" s="43"/>
      <c r="CY54" s="43"/>
      <c r="CZ54" s="43"/>
      <c r="DA54" s="43"/>
      <c r="DB54" s="43"/>
      <c r="DC54" s="43"/>
    </row>
    <row r="55" spans="1:109" x14ac:dyDescent="0.15">
      <c r="A55" s="20"/>
      <c r="B55" s="12"/>
      <c r="G55" s="41"/>
      <c r="H55" s="41"/>
      <c r="I55" s="41"/>
      <c r="J55" s="41"/>
      <c r="K55" s="48"/>
      <c r="L55" s="48"/>
      <c r="M55" s="48"/>
      <c r="N55" s="48"/>
      <c r="AN55" s="47" t="s">
        <v>12</v>
      </c>
      <c r="AO55" s="47"/>
      <c r="AP55" s="47"/>
      <c r="AQ55" s="47"/>
      <c r="AR55" s="47"/>
      <c r="AS55" s="47"/>
      <c r="AT55" s="47"/>
      <c r="AU55" s="47"/>
      <c r="AV55" s="47"/>
      <c r="AW55" s="47"/>
      <c r="AX55" s="47"/>
      <c r="AY55" s="47"/>
      <c r="AZ55" s="47"/>
      <c r="BA55" s="47"/>
      <c r="BB55" s="46" t="s">
        <v>10</v>
      </c>
      <c r="BC55" s="46"/>
      <c r="BD55" s="46"/>
      <c r="BE55" s="46"/>
      <c r="BF55" s="46"/>
      <c r="BG55" s="46"/>
      <c r="BH55" s="46"/>
      <c r="BI55" s="46"/>
      <c r="BJ55" s="46"/>
      <c r="BK55" s="46"/>
      <c r="BL55" s="46"/>
      <c r="BM55" s="46"/>
      <c r="BN55" s="46"/>
      <c r="BO55" s="46"/>
      <c r="BP55" s="62"/>
      <c r="BQ55" s="43"/>
      <c r="BR55" s="43"/>
      <c r="BS55" s="43"/>
      <c r="BT55" s="43"/>
      <c r="BU55" s="43"/>
      <c r="BV55" s="43"/>
      <c r="BW55" s="43"/>
      <c r="BX55" s="43">
        <v>38.9</v>
      </c>
      <c r="BY55" s="43"/>
      <c r="BZ55" s="43"/>
      <c r="CA55" s="43"/>
      <c r="CB55" s="43"/>
      <c r="CC55" s="43"/>
      <c r="CD55" s="43"/>
      <c r="CE55" s="43"/>
      <c r="CF55" s="43">
        <v>37.6</v>
      </c>
      <c r="CG55" s="43"/>
      <c r="CH55" s="43"/>
      <c r="CI55" s="43"/>
      <c r="CJ55" s="43"/>
      <c r="CK55" s="43"/>
      <c r="CL55" s="43"/>
      <c r="CM55" s="43"/>
      <c r="CN55" s="43">
        <v>34</v>
      </c>
      <c r="CO55" s="43"/>
      <c r="CP55" s="43"/>
      <c r="CQ55" s="43"/>
      <c r="CR55" s="43"/>
      <c r="CS55" s="43"/>
      <c r="CT55" s="43"/>
      <c r="CU55" s="43"/>
      <c r="CV55" s="43">
        <v>33.9</v>
      </c>
      <c r="CW55" s="43"/>
      <c r="CX55" s="43"/>
      <c r="CY55" s="43"/>
      <c r="CZ55" s="43"/>
      <c r="DA55" s="43"/>
      <c r="DB55" s="43"/>
      <c r="DC55" s="43"/>
    </row>
    <row r="56" spans="1:109" x14ac:dyDescent="0.15">
      <c r="A56" s="20"/>
      <c r="B56" s="12"/>
      <c r="G56" s="41"/>
      <c r="H56" s="41"/>
      <c r="I56" s="41"/>
      <c r="J56" s="41"/>
      <c r="K56" s="48"/>
      <c r="L56" s="48"/>
      <c r="M56" s="48"/>
      <c r="N56" s="48"/>
      <c r="AN56" s="47"/>
      <c r="AO56" s="47"/>
      <c r="AP56" s="47"/>
      <c r="AQ56" s="47"/>
      <c r="AR56" s="47"/>
      <c r="AS56" s="47"/>
      <c r="AT56" s="47"/>
      <c r="AU56" s="47"/>
      <c r="AV56" s="47"/>
      <c r="AW56" s="47"/>
      <c r="AX56" s="47"/>
      <c r="AY56" s="47"/>
      <c r="AZ56" s="47"/>
      <c r="BA56" s="47"/>
      <c r="BB56" s="46"/>
      <c r="BC56" s="46"/>
      <c r="BD56" s="46"/>
      <c r="BE56" s="46"/>
      <c r="BF56" s="46"/>
      <c r="BG56" s="46"/>
      <c r="BH56" s="46"/>
      <c r="BI56" s="46"/>
      <c r="BJ56" s="46"/>
      <c r="BK56" s="46"/>
      <c r="BL56" s="46"/>
      <c r="BM56" s="46"/>
      <c r="BN56" s="46"/>
      <c r="BO56" s="46"/>
      <c r="BP56" s="43"/>
      <c r="BQ56" s="43"/>
      <c r="BR56" s="43"/>
      <c r="BS56" s="43"/>
      <c r="BT56" s="43"/>
      <c r="BU56" s="43"/>
      <c r="BV56" s="43"/>
      <c r="BW56" s="43"/>
      <c r="BX56" s="43"/>
      <c r="BY56" s="43"/>
      <c r="BZ56" s="43"/>
      <c r="CA56" s="43"/>
      <c r="CB56" s="43"/>
      <c r="CC56" s="43"/>
      <c r="CD56" s="43"/>
      <c r="CE56" s="43"/>
      <c r="CF56" s="43"/>
      <c r="CG56" s="43"/>
      <c r="CH56" s="43"/>
      <c r="CI56" s="43"/>
      <c r="CJ56" s="43"/>
      <c r="CK56" s="43"/>
      <c r="CL56" s="43"/>
      <c r="CM56" s="43"/>
      <c r="CN56" s="43"/>
      <c r="CO56" s="43"/>
      <c r="CP56" s="43"/>
      <c r="CQ56" s="43"/>
      <c r="CR56" s="43"/>
      <c r="CS56" s="43"/>
      <c r="CT56" s="43"/>
      <c r="CU56" s="43"/>
      <c r="CV56" s="43"/>
      <c r="CW56" s="43"/>
      <c r="CX56" s="43"/>
      <c r="CY56" s="43"/>
      <c r="CZ56" s="43"/>
      <c r="DA56" s="43"/>
      <c r="DB56" s="43"/>
      <c r="DC56" s="43"/>
    </row>
    <row r="57" spans="1:109" s="20" customFormat="1" x14ac:dyDescent="0.15">
      <c r="B57" s="24"/>
      <c r="G57" s="41"/>
      <c r="H57" s="41"/>
      <c r="I57" s="44"/>
      <c r="J57" s="44"/>
      <c r="K57" s="48"/>
      <c r="L57" s="48"/>
      <c r="M57" s="48"/>
      <c r="N57" s="48"/>
      <c r="AM57" s="3"/>
      <c r="AN57" s="47"/>
      <c r="AO57" s="47"/>
      <c r="AP57" s="47"/>
      <c r="AQ57" s="47"/>
      <c r="AR57" s="47"/>
      <c r="AS57" s="47"/>
      <c r="AT57" s="47"/>
      <c r="AU57" s="47"/>
      <c r="AV57" s="47"/>
      <c r="AW57" s="47"/>
      <c r="AX57" s="47"/>
      <c r="AY57" s="47"/>
      <c r="AZ57" s="47"/>
      <c r="BA57" s="47"/>
      <c r="BB57" s="46" t="s">
        <v>11</v>
      </c>
      <c r="BC57" s="46"/>
      <c r="BD57" s="46"/>
      <c r="BE57" s="46"/>
      <c r="BF57" s="46"/>
      <c r="BG57" s="46"/>
      <c r="BH57" s="46"/>
      <c r="BI57" s="46"/>
      <c r="BJ57" s="46"/>
      <c r="BK57" s="46"/>
      <c r="BL57" s="46"/>
      <c r="BM57" s="46"/>
      <c r="BN57" s="46"/>
      <c r="BO57" s="46"/>
      <c r="BP57" s="62"/>
      <c r="BQ57" s="43"/>
      <c r="BR57" s="43"/>
      <c r="BS57" s="43"/>
      <c r="BT57" s="43"/>
      <c r="BU57" s="43"/>
      <c r="BV57" s="43"/>
      <c r="BW57" s="43"/>
      <c r="BX57" s="43">
        <v>59.3</v>
      </c>
      <c r="BY57" s="43"/>
      <c r="BZ57" s="43"/>
      <c r="CA57" s="43"/>
      <c r="CB57" s="43"/>
      <c r="CC57" s="43"/>
      <c r="CD57" s="43"/>
      <c r="CE57" s="43"/>
      <c r="CF57" s="43">
        <v>60</v>
      </c>
      <c r="CG57" s="43"/>
      <c r="CH57" s="43"/>
      <c r="CI57" s="43"/>
      <c r="CJ57" s="43"/>
      <c r="CK57" s="43"/>
      <c r="CL57" s="43"/>
      <c r="CM57" s="43"/>
      <c r="CN57" s="43">
        <v>61.1</v>
      </c>
      <c r="CO57" s="43"/>
      <c r="CP57" s="43"/>
      <c r="CQ57" s="43"/>
      <c r="CR57" s="43"/>
      <c r="CS57" s="43"/>
      <c r="CT57" s="43"/>
      <c r="CU57" s="43"/>
      <c r="CV57" s="43">
        <v>61.7</v>
      </c>
      <c r="CW57" s="43"/>
      <c r="CX57" s="43"/>
      <c r="CY57" s="43"/>
      <c r="CZ57" s="43"/>
      <c r="DA57" s="43"/>
      <c r="DB57" s="43"/>
      <c r="DC57" s="43"/>
      <c r="DD57" s="25"/>
      <c r="DE57" s="24"/>
    </row>
    <row r="58" spans="1:109" s="20" customFormat="1" x14ac:dyDescent="0.15">
      <c r="A58" s="3"/>
      <c r="B58" s="24"/>
      <c r="G58" s="41"/>
      <c r="H58" s="41"/>
      <c r="I58" s="44"/>
      <c r="J58" s="44"/>
      <c r="K58" s="48"/>
      <c r="L58" s="48"/>
      <c r="M58" s="48"/>
      <c r="N58" s="48"/>
      <c r="AM58" s="3"/>
      <c r="AN58" s="47"/>
      <c r="AO58" s="47"/>
      <c r="AP58" s="47"/>
      <c r="AQ58" s="47"/>
      <c r="AR58" s="47"/>
      <c r="AS58" s="47"/>
      <c r="AT58" s="47"/>
      <c r="AU58" s="47"/>
      <c r="AV58" s="47"/>
      <c r="AW58" s="47"/>
      <c r="AX58" s="47"/>
      <c r="AY58" s="47"/>
      <c r="AZ58" s="47"/>
      <c r="BA58" s="47"/>
      <c r="BB58" s="46"/>
      <c r="BC58" s="46"/>
      <c r="BD58" s="46"/>
      <c r="BE58" s="46"/>
      <c r="BF58" s="46"/>
      <c r="BG58" s="46"/>
      <c r="BH58" s="46"/>
      <c r="BI58" s="46"/>
      <c r="BJ58" s="46"/>
      <c r="BK58" s="46"/>
      <c r="BL58" s="46"/>
      <c r="BM58" s="46"/>
      <c r="BN58" s="46"/>
      <c r="BO58" s="46"/>
      <c r="BP58" s="43"/>
      <c r="BQ58" s="43"/>
      <c r="BR58" s="43"/>
      <c r="BS58" s="43"/>
      <c r="BT58" s="43"/>
      <c r="BU58" s="43"/>
      <c r="BV58" s="43"/>
      <c r="BW58" s="43"/>
      <c r="BX58" s="43"/>
      <c r="BY58" s="43"/>
      <c r="BZ58" s="43"/>
      <c r="CA58" s="43"/>
      <c r="CB58" s="43"/>
      <c r="CC58" s="43"/>
      <c r="CD58" s="43"/>
      <c r="CE58" s="43"/>
      <c r="CF58" s="43"/>
      <c r="CG58" s="43"/>
      <c r="CH58" s="43"/>
      <c r="CI58" s="43"/>
      <c r="CJ58" s="43"/>
      <c r="CK58" s="43"/>
      <c r="CL58" s="43"/>
      <c r="CM58" s="43"/>
      <c r="CN58" s="43"/>
      <c r="CO58" s="43"/>
      <c r="CP58" s="43"/>
      <c r="CQ58" s="43"/>
      <c r="CR58" s="43"/>
      <c r="CS58" s="43"/>
      <c r="CT58" s="43"/>
      <c r="CU58" s="43"/>
      <c r="CV58" s="43"/>
      <c r="CW58" s="43"/>
      <c r="CX58" s="43"/>
      <c r="CY58" s="43"/>
      <c r="CZ58" s="43"/>
      <c r="DA58" s="43"/>
      <c r="DB58" s="43"/>
      <c r="DC58" s="43"/>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9" t="s">
        <v>17</v>
      </c>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1"/>
    </row>
    <row r="66" spans="2:107" x14ac:dyDescent="0.15">
      <c r="B66" s="12"/>
      <c r="AN66" s="52"/>
      <c r="AO66" s="53"/>
      <c r="AP66" s="53"/>
      <c r="AQ66" s="53"/>
      <c r="AR66" s="53"/>
      <c r="AS66" s="53"/>
      <c r="AT66" s="53"/>
      <c r="AU66" s="53"/>
      <c r="AV66" s="53"/>
      <c r="AW66" s="53"/>
      <c r="AX66" s="53"/>
      <c r="AY66" s="53"/>
      <c r="AZ66" s="53"/>
      <c r="BA66" s="53"/>
      <c r="BB66" s="53"/>
      <c r="BC66" s="53"/>
      <c r="BD66" s="53"/>
      <c r="BE66" s="53"/>
      <c r="BF66" s="53"/>
      <c r="BG66" s="53"/>
      <c r="BH66" s="53"/>
      <c r="BI66" s="53"/>
      <c r="BJ66" s="53"/>
      <c r="BK66" s="53"/>
      <c r="BL66" s="53"/>
      <c r="BM66" s="53"/>
      <c r="BN66" s="53"/>
      <c r="BO66" s="53"/>
      <c r="BP66" s="53"/>
      <c r="BQ66" s="53"/>
      <c r="BR66" s="53"/>
      <c r="BS66" s="53"/>
      <c r="BT66" s="53"/>
      <c r="BU66" s="53"/>
      <c r="BV66" s="53"/>
      <c r="BW66" s="53"/>
      <c r="BX66" s="53"/>
      <c r="BY66" s="53"/>
      <c r="BZ66" s="53"/>
      <c r="CA66" s="53"/>
      <c r="CB66" s="53"/>
      <c r="CC66" s="53"/>
      <c r="CD66" s="53"/>
      <c r="CE66" s="53"/>
      <c r="CF66" s="53"/>
      <c r="CG66" s="53"/>
      <c r="CH66" s="53"/>
      <c r="CI66" s="53"/>
      <c r="CJ66" s="53"/>
      <c r="CK66" s="53"/>
      <c r="CL66" s="53"/>
      <c r="CM66" s="53"/>
      <c r="CN66" s="53"/>
      <c r="CO66" s="53"/>
      <c r="CP66" s="53"/>
      <c r="CQ66" s="53"/>
      <c r="CR66" s="53"/>
      <c r="CS66" s="53"/>
      <c r="CT66" s="53"/>
      <c r="CU66" s="53"/>
      <c r="CV66" s="53"/>
      <c r="CW66" s="53"/>
      <c r="CX66" s="53"/>
      <c r="CY66" s="53"/>
      <c r="CZ66" s="53"/>
      <c r="DA66" s="53"/>
      <c r="DB66" s="53"/>
      <c r="DC66" s="54"/>
    </row>
    <row r="67" spans="2:107" x14ac:dyDescent="0.15">
      <c r="B67" s="12"/>
      <c r="AN67" s="52"/>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4"/>
    </row>
    <row r="68" spans="2:107" x14ac:dyDescent="0.15">
      <c r="B68" s="12"/>
      <c r="AN68" s="52"/>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c r="BM68" s="53"/>
      <c r="BN68" s="53"/>
      <c r="BO68" s="53"/>
      <c r="BP68" s="53"/>
      <c r="BQ68" s="53"/>
      <c r="BR68" s="53"/>
      <c r="BS68" s="53"/>
      <c r="BT68" s="53"/>
      <c r="BU68" s="53"/>
      <c r="BV68" s="53"/>
      <c r="BW68" s="53"/>
      <c r="BX68" s="53"/>
      <c r="BY68" s="53"/>
      <c r="BZ68" s="53"/>
      <c r="CA68" s="53"/>
      <c r="CB68" s="53"/>
      <c r="CC68" s="53"/>
      <c r="CD68" s="53"/>
      <c r="CE68" s="53"/>
      <c r="CF68" s="53"/>
      <c r="CG68" s="53"/>
      <c r="CH68" s="53"/>
      <c r="CI68" s="53"/>
      <c r="CJ68" s="53"/>
      <c r="CK68" s="53"/>
      <c r="CL68" s="53"/>
      <c r="CM68" s="53"/>
      <c r="CN68" s="53"/>
      <c r="CO68" s="53"/>
      <c r="CP68" s="53"/>
      <c r="CQ68" s="53"/>
      <c r="CR68" s="53"/>
      <c r="CS68" s="53"/>
      <c r="CT68" s="53"/>
      <c r="CU68" s="53"/>
      <c r="CV68" s="53"/>
      <c r="CW68" s="53"/>
      <c r="CX68" s="53"/>
      <c r="CY68" s="53"/>
      <c r="CZ68" s="53"/>
      <c r="DA68" s="53"/>
      <c r="DB68" s="53"/>
      <c r="DC68" s="54"/>
    </row>
    <row r="69" spans="2:107" x14ac:dyDescent="0.15">
      <c r="B69" s="12"/>
      <c r="AN69" s="55"/>
      <c r="AO69" s="56"/>
      <c r="AP69" s="56"/>
      <c r="AQ69" s="56"/>
      <c r="AR69" s="56"/>
      <c r="AS69" s="56"/>
      <c r="AT69" s="56"/>
      <c r="AU69" s="56"/>
      <c r="AV69" s="56"/>
      <c r="AW69" s="56"/>
      <c r="AX69" s="56"/>
      <c r="AY69" s="56"/>
      <c r="AZ69" s="56"/>
      <c r="BA69" s="56"/>
      <c r="BB69" s="56"/>
      <c r="BC69" s="56"/>
      <c r="BD69" s="56"/>
      <c r="BE69" s="56"/>
      <c r="BF69" s="56"/>
      <c r="BG69" s="56"/>
      <c r="BH69" s="56"/>
      <c r="BI69" s="56"/>
      <c r="BJ69" s="56"/>
      <c r="BK69" s="56"/>
      <c r="BL69" s="56"/>
      <c r="BM69" s="56"/>
      <c r="BN69" s="56"/>
      <c r="BO69" s="56"/>
      <c r="BP69" s="56"/>
      <c r="BQ69" s="56"/>
      <c r="BR69" s="56"/>
      <c r="BS69" s="56"/>
      <c r="BT69" s="56"/>
      <c r="BU69" s="56"/>
      <c r="BV69" s="56"/>
      <c r="BW69" s="56"/>
      <c r="BX69" s="56"/>
      <c r="BY69" s="56"/>
      <c r="BZ69" s="56"/>
      <c r="CA69" s="56"/>
      <c r="CB69" s="56"/>
      <c r="CC69" s="56"/>
      <c r="CD69" s="56"/>
      <c r="CE69" s="56"/>
      <c r="CF69" s="56"/>
      <c r="CG69" s="56"/>
      <c r="CH69" s="56"/>
      <c r="CI69" s="56"/>
      <c r="CJ69" s="56"/>
      <c r="CK69" s="56"/>
      <c r="CL69" s="56"/>
      <c r="CM69" s="56"/>
      <c r="CN69" s="56"/>
      <c r="CO69" s="56"/>
      <c r="CP69" s="56"/>
      <c r="CQ69" s="56"/>
      <c r="CR69" s="56"/>
      <c r="CS69" s="56"/>
      <c r="CT69" s="56"/>
      <c r="CU69" s="56"/>
      <c r="CV69" s="56"/>
      <c r="CW69" s="56"/>
      <c r="CX69" s="56"/>
      <c r="CY69" s="56"/>
      <c r="CZ69" s="56"/>
      <c r="DA69" s="56"/>
      <c r="DB69" s="56"/>
      <c r="DC69" s="57"/>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41"/>
      <c r="H72" s="41"/>
      <c r="I72" s="41"/>
      <c r="J72" s="41"/>
      <c r="K72" s="22"/>
      <c r="L72" s="22"/>
      <c r="M72" s="23"/>
      <c r="N72" s="23"/>
      <c r="AN72" s="59"/>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1"/>
      <c r="BP72" s="47" t="s">
        <v>4</v>
      </c>
      <c r="BQ72" s="47"/>
      <c r="BR72" s="47"/>
      <c r="BS72" s="47"/>
      <c r="BT72" s="47"/>
      <c r="BU72" s="47"/>
      <c r="BV72" s="47"/>
      <c r="BW72" s="47"/>
      <c r="BX72" s="47" t="s">
        <v>5</v>
      </c>
      <c r="BY72" s="47"/>
      <c r="BZ72" s="47"/>
      <c r="CA72" s="47"/>
      <c r="CB72" s="47"/>
      <c r="CC72" s="47"/>
      <c r="CD72" s="47"/>
      <c r="CE72" s="47"/>
      <c r="CF72" s="47" t="s">
        <v>6</v>
      </c>
      <c r="CG72" s="47"/>
      <c r="CH72" s="47"/>
      <c r="CI72" s="47"/>
      <c r="CJ72" s="47"/>
      <c r="CK72" s="47"/>
      <c r="CL72" s="47"/>
      <c r="CM72" s="47"/>
      <c r="CN72" s="47" t="s">
        <v>7</v>
      </c>
      <c r="CO72" s="47"/>
      <c r="CP72" s="47"/>
      <c r="CQ72" s="47"/>
      <c r="CR72" s="47"/>
      <c r="CS72" s="47"/>
      <c r="CT72" s="47"/>
      <c r="CU72" s="47"/>
      <c r="CV72" s="47" t="s">
        <v>8</v>
      </c>
      <c r="CW72" s="47"/>
      <c r="CX72" s="47"/>
      <c r="CY72" s="47"/>
      <c r="CZ72" s="47"/>
      <c r="DA72" s="47"/>
      <c r="DB72" s="47"/>
      <c r="DC72" s="47"/>
    </row>
    <row r="73" spans="2:107" x14ac:dyDescent="0.15">
      <c r="B73" s="12"/>
      <c r="G73" s="58"/>
      <c r="H73" s="58"/>
      <c r="I73" s="58"/>
      <c r="J73" s="58"/>
      <c r="K73" s="42"/>
      <c r="L73" s="42"/>
      <c r="M73" s="42"/>
      <c r="N73" s="42"/>
      <c r="AM73" s="21"/>
      <c r="AN73" s="46" t="s">
        <v>9</v>
      </c>
      <c r="AO73" s="46"/>
      <c r="AP73" s="46"/>
      <c r="AQ73" s="46"/>
      <c r="AR73" s="46"/>
      <c r="AS73" s="46"/>
      <c r="AT73" s="46"/>
      <c r="AU73" s="46"/>
      <c r="AV73" s="46"/>
      <c r="AW73" s="46"/>
      <c r="AX73" s="46"/>
      <c r="AY73" s="46"/>
      <c r="AZ73" s="46"/>
      <c r="BA73" s="46"/>
      <c r="BB73" s="46" t="s">
        <v>10</v>
      </c>
      <c r="BC73" s="46"/>
      <c r="BD73" s="46"/>
      <c r="BE73" s="46"/>
      <c r="BF73" s="46"/>
      <c r="BG73" s="46"/>
      <c r="BH73" s="46"/>
      <c r="BI73" s="46"/>
      <c r="BJ73" s="46"/>
      <c r="BK73" s="46"/>
      <c r="BL73" s="46"/>
      <c r="BM73" s="46"/>
      <c r="BN73" s="46"/>
      <c r="BO73" s="46"/>
      <c r="BP73" s="43">
        <v>93.7</v>
      </c>
      <c r="BQ73" s="43"/>
      <c r="BR73" s="43"/>
      <c r="BS73" s="43"/>
      <c r="BT73" s="43"/>
      <c r="BU73" s="43"/>
      <c r="BV73" s="43"/>
      <c r="BW73" s="43"/>
      <c r="BX73" s="43">
        <v>81.8</v>
      </c>
      <c r="BY73" s="43"/>
      <c r="BZ73" s="43"/>
      <c r="CA73" s="43"/>
      <c r="CB73" s="43"/>
      <c r="CC73" s="43"/>
      <c r="CD73" s="43"/>
      <c r="CE73" s="43"/>
      <c r="CF73" s="43">
        <v>77.5</v>
      </c>
      <c r="CG73" s="43"/>
      <c r="CH73" s="43"/>
      <c r="CI73" s="43"/>
      <c r="CJ73" s="43"/>
      <c r="CK73" s="43"/>
      <c r="CL73" s="43"/>
      <c r="CM73" s="43"/>
      <c r="CN73" s="43">
        <v>74.2</v>
      </c>
      <c r="CO73" s="43"/>
      <c r="CP73" s="43"/>
      <c r="CQ73" s="43"/>
      <c r="CR73" s="43"/>
      <c r="CS73" s="43"/>
      <c r="CT73" s="43"/>
      <c r="CU73" s="43"/>
      <c r="CV73" s="43">
        <v>64.900000000000006</v>
      </c>
      <c r="CW73" s="43"/>
      <c r="CX73" s="43"/>
      <c r="CY73" s="43"/>
      <c r="CZ73" s="43"/>
      <c r="DA73" s="43"/>
      <c r="DB73" s="43"/>
      <c r="DC73" s="43"/>
    </row>
    <row r="74" spans="2:107" x14ac:dyDescent="0.15">
      <c r="B74" s="12"/>
      <c r="G74" s="58"/>
      <c r="H74" s="58"/>
      <c r="I74" s="58"/>
      <c r="J74" s="58"/>
      <c r="K74" s="42"/>
      <c r="L74" s="42"/>
      <c r="M74" s="42"/>
      <c r="N74" s="42"/>
      <c r="AM74" s="21"/>
      <c r="AN74" s="46"/>
      <c r="AO74" s="46"/>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3"/>
      <c r="BQ74" s="43"/>
      <c r="BR74" s="43"/>
      <c r="BS74" s="43"/>
      <c r="BT74" s="43"/>
      <c r="BU74" s="43"/>
      <c r="BV74" s="43"/>
      <c r="BW74" s="43"/>
      <c r="BX74" s="43"/>
      <c r="BY74" s="43"/>
      <c r="BZ74" s="43"/>
      <c r="CA74" s="43"/>
      <c r="CB74" s="43"/>
      <c r="CC74" s="43"/>
      <c r="CD74" s="43"/>
      <c r="CE74" s="43"/>
      <c r="CF74" s="43"/>
      <c r="CG74" s="43"/>
      <c r="CH74" s="43"/>
      <c r="CI74" s="43"/>
      <c r="CJ74" s="43"/>
      <c r="CK74" s="43"/>
      <c r="CL74" s="43"/>
      <c r="CM74" s="43"/>
      <c r="CN74" s="43"/>
      <c r="CO74" s="43"/>
      <c r="CP74" s="43"/>
      <c r="CQ74" s="43"/>
      <c r="CR74" s="43"/>
      <c r="CS74" s="43"/>
      <c r="CT74" s="43"/>
      <c r="CU74" s="43"/>
      <c r="CV74" s="43"/>
      <c r="CW74" s="43"/>
      <c r="CX74" s="43"/>
      <c r="CY74" s="43"/>
      <c r="CZ74" s="43"/>
      <c r="DA74" s="43"/>
      <c r="DB74" s="43"/>
      <c r="DC74" s="43"/>
    </row>
    <row r="75" spans="2:107" x14ac:dyDescent="0.15">
      <c r="B75" s="12"/>
      <c r="G75" s="58"/>
      <c r="H75" s="58"/>
      <c r="I75" s="41"/>
      <c r="J75" s="41"/>
      <c r="K75" s="48"/>
      <c r="L75" s="48"/>
      <c r="M75" s="48"/>
      <c r="N75" s="48"/>
      <c r="AM75" s="21"/>
      <c r="AN75" s="46"/>
      <c r="AO75" s="46"/>
      <c r="AP75" s="46"/>
      <c r="AQ75" s="46"/>
      <c r="AR75" s="46"/>
      <c r="AS75" s="46"/>
      <c r="AT75" s="46"/>
      <c r="AU75" s="46"/>
      <c r="AV75" s="46"/>
      <c r="AW75" s="46"/>
      <c r="AX75" s="46"/>
      <c r="AY75" s="46"/>
      <c r="AZ75" s="46"/>
      <c r="BA75" s="46"/>
      <c r="BB75" s="46" t="s">
        <v>14</v>
      </c>
      <c r="BC75" s="46"/>
      <c r="BD75" s="46"/>
      <c r="BE75" s="46"/>
      <c r="BF75" s="46"/>
      <c r="BG75" s="46"/>
      <c r="BH75" s="46"/>
      <c r="BI75" s="46"/>
      <c r="BJ75" s="46"/>
      <c r="BK75" s="46"/>
      <c r="BL75" s="46"/>
      <c r="BM75" s="46"/>
      <c r="BN75" s="46"/>
      <c r="BO75" s="46"/>
      <c r="BP75" s="43">
        <v>13.2</v>
      </c>
      <c r="BQ75" s="43"/>
      <c r="BR75" s="43"/>
      <c r="BS75" s="43"/>
      <c r="BT75" s="43"/>
      <c r="BU75" s="43"/>
      <c r="BV75" s="43"/>
      <c r="BW75" s="43"/>
      <c r="BX75" s="43">
        <v>12.8</v>
      </c>
      <c r="BY75" s="43"/>
      <c r="BZ75" s="43"/>
      <c r="CA75" s="43"/>
      <c r="CB75" s="43"/>
      <c r="CC75" s="43"/>
      <c r="CD75" s="43"/>
      <c r="CE75" s="43"/>
      <c r="CF75" s="43">
        <v>12.2</v>
      </c>
      <c r="CG75" s="43"/>
      <c r="CH75" s="43"/>
      <c r="CI75" s="43"/>
      <c r="CJ75" s="43"/>
      <c r="CK75" s="43"/>
      <c r="CL75" s="43"/>
      <c r="CM75" s="43"/>
      <c r="CN75" s="43">
        <v>11.5</v>
      </c>
      <c r="CO75" s="43"/>
      <c r="CP75" s="43"/>
      <c r="CQ75" s="43"/>
      <c r="CR75" s="43"/>
      <c r="CS75" s="43"/>
      <c r="CT75" s="43"/>
      <c r="CU75" s="43"/>
      <c r="CV75" s="43">
        <v>10.4</v>
      </c>
      <c r="CW75" s="43"/>
      <c r="CX75" s="43"/>
      <c r="CY75" s="43"/>
      <c r="CZ75" s="43"/>
      <c r="DA75" s="43"/>
      <c r="DB75" s="43"/>
      <c r="DC75" s="43"/>
    </row>
    <row r="76" spans="2:107" x14ac:dyDescent="0.15">
      <c r="B76" s="12"/>
      <c r="G76" s="58"/>
      <c r="H76" s="58"/>
      <c r="I76" s="41"/>
      <c r="J76" s="41"/>
      <c r="K76" s="48"/>
      <c r="L76" s="48"/>
      <c r="M76" s="48"/>
      <c r="N76" s="48"/>
      <c r="AM76" s="21"/>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3"/>
      <c r="BQ76" s="43"/>
      <c r="BR76" s="43"/>
      <c r="BS76" s="43"/>
      <c r="BT76" s="43"/>
      <c r="BU76" s="43"/>
      <c r="BV76" s="43"/>
      <c r="BW76" s="43"/>
      <c r="BX76" s="43"/>
      <c r="BY76" s="43"/>
      <c r="BZ76" s="43"/>
      <c r="CA76" s="43"/>
      <c r="CB76" s="43"/>
      <c r="CC76" s="43"/>
      <c r="CD76" s="43"/>
      <c r="CE76" s="43"/>
      <c r="CF76" s="43"/>
      <c r="CG76" s="43"/>
      <c r="CH76" s="43"/>
      <c r="CI76" s="43"/>
      <c r="CJ76" s="43"/>
      <c r="CK76" s="43"/>
      <c r="CL76" s="43"/>
      <c r="CM76" s="43"/>
      <c r="CN76" s="43"/>
      <c r="CO76" s="43"/>
      <c r="CP76" s="43"/>
      <c r="CQ76" s="43"/>
      <c r="CR76" s="43"/>
      <c r="CS76" s="43"/>
      <c r="CT76" s="43"/>
      <c r="CU76" s="43"/>
      <c r="CV76" s="43"/>
      <c r="CW76" s="43"/>
      <c r="CX76" s="43"/>
      <c r="CY76" s="43"/>
      <c r="CZ76" s="43"/>
      <c r="DA76" s="43"/>
      <c r="DB76" s="43"/>
      <c r="DC76" s="43"/>
    </row>
    <row r="77" spans="2:107" x14ac:dyDescent="0.15">
      <c r="B77" s="12"/>
      <c r="G77" s="41"/>
      <c r="H77" s="41"/>
      <c r="I77" s="41"/>
      <c r="J77" s="41"/>
      <c r="K77" s="42"/>
      <c r="L77" s="42"/>
      <c r="M77" s="42"/>
      <c r="N77" s="42"/>
      <c r="AN77" s="47" t="s">
        <v>12</v>
      </c>
      <c r="AO77" s="47"/>
      <c r="AP77" s="47"/>
      <c r="AQ77" s="47"/>
      <c r="AR77" s="47"/>
      <c r="AS77" s="47"/>
      <c r="AT77" s="47"/>
      <c r="AU77" s="47"/>
      <c r="AV77" s="47"/>
      <c r="AW77" s="47"/>
      <c r="AX77" s="47"/>
      <c r="AY77" s="47"/>
      <c r="AZ77" s="47"/>
      <c r="BA77" s="47"/>
      <c r="BB77" s="46" t="s">
        <v>10</v>
      </c>
      <c r="BC77" s="46"/>
      <c r="BD77" s="46"/>
      <c r="BE77" s="46"/>
      <c r="BF77" s="46"/>
      <c r="BG77" s="46"/>
      <c r="BH77" s="46"/>
      <c r="BI77" s="46"/>
      <c r="BJ77" s="46"/>
      <c r="BK77" s="46"/>
      <c r="BL77" s="46"/>
      <c r="BM77" s="46"/>
      <c r="BN77" s="46"/>
      <c r="BO77" s="46"/>
      <c r="BP77" s="43">
        <v>41.4</v>
      </c>
      <c r="BQ77" s="43"/>
      <c r="BR77" s="43"/>
      <c r="BS77" s="43"/>
      <c r="BT77" s="43"/>
      <c r="BU77" s="43"/>
      <c r="BV77" s="43"/>
      <c r="BW77" s="43"/>
      <c r="BX77" s="43">
        <v>38.9</v>
      </c>
      <c r="BY77" s="43"/>
      <c r="BZ77" s="43"/>
      <c r="CA77" s="43"/>
      <c r="CB77" s="43"/>
      <c r="CC77" s="43"/>
      <c r="CD77" s="43"/>
      <c r="CE77" s="43"/>
      <c r="CF77" s="43">
        <v>37.6</v>
      </c>
      <c r="CG77" s="43"/>
      <c r="CH77" s="43"/>
      <c r="CI77" s="43"/>
      <c r="CJ77" s="43"/>
      <c r="CK77" s="43"/>
      <c r="CL77" s="43"/>
      <c r="CM77" s="43"/>
      <c r="CN77" s="43">
        <v>34</v>
      </c>
      <c r="CO77" s="43"/>
      <c r="CP77" s="43"/>
      <c r="CQ77" s="43"/>
      <c r="CR77" s="43"/>
      <c r="CS77" s="43"/>
      <c r="CT77" s="43"/>
      <c r="CU77" s="43"/>
      <c r="CV77" s="43">
        <v>33.9</v>
      </c>
      <c r="CW77" s="43"/>
      <c r="CX77" s="43"/>
      <c r="CY77" s="43"/>
      <c r="CZ77" s="43"/>
      <c r="DA77" s="43"/>
      <c r="DB77" s="43"/>
      <c r="DC77" s="43"/>
    </row>
    <row r="78" spans="2:107" x14ac:dyDescent="0.15">
      <c r="B78" s="12"/>
      <c r="G78" s="41"/>
      <c r="H78" s="41"/>
      <c r="I78" s="41"/>
      <c r="J78" s="41"/>
      <c r="K78" s="42"/>
      <c r="L78" s="42"/>
      <c r="M78" s="42"/>
      <c r="N78" s="42"/>
      <c r="AN78" s="47"/>
      <c r="AO78" s="47"/>
      <c r="AP78" s="47"/>
      <c r="AQ78" s="47"/>
      <c r="AR78" s="47"/>
      <c r="AS78" s="47"/>
      <c r="AT78" s="47"/>
      <c r="AU78" s="47"/>
      <c r="AV78" s="47"/>
      <c r="AW78" s="47"/>
      <c r="AX78" s="47"/>
      <c r="AY78" s="47"/>
      <c r="AZ78" s="47"/>
      <c r="BA78" s="47"/>
      <c r="BB78" s="46"/>
      <c r="BC78" s="46"/>
      <c r="BD78" s="46"/>
      <c r="BE78" s="46"/>
      <c r="BF78" s="46"/>
      <c r="BG78" s="46"/>
      <c r="BH78" s="46"/>
      <c r="BI78" s="46"/>
      <c r="BJ78" s="46"/>
      <c r="BK78" s="46"/>
      <c r="BL78" s="46"/>
      <c r="BM78" s="46"/>
      <c r="BN78" s="46"/>
      <c r="BO78" s="46"/>
      <c r="BP78" s="43"/>
      <c r="BQ78" s="43"/>
      <c r="BR78" s="43"/>
      <c r="BS78" s="43"/>
      <c r="BT78" s="43"/>
      <c r="BU78" s="43"/>
      <c r="BV78" s="43"/>
      <c r="BW78" s="43"/>
      <c r="BX78" s="43"/>
      <c r="BY78" s="43"/>
      <c r="BZ78" s="43"/>
      <c r="CA78" s="43"/>
      <c r="CB78" s="43"/>
      <c r="CC78" s="43"/>
      <c r="CD78" s="43"/>
      <c r="CE78" s="43"/>
      <c r="CF78" s="43"/>
      <c r="CG78" s="43"/>
      <c r="CH78" s="43"/>
      <c r="CI78" s="43"/>
      <c r="CJ78" s="43"/>
      <c r="CK78" s="43"/>
      <c r="CL78" s="43"/>
      <c r="CM78" s="43"/>
      <c r="CN78" s="43"/>
      <c r="CO78" s="43"/>
      <c r="CP78" s="43"/>
      <c r="CQ78" s="43"/>
      <c r="CR78" s="43"/>
      <c r="CS78" s="43"/>
      <c r="CT78" s="43"/>
      <c r="CU78" s="43"/>
      <c r="CV78" s="43"/>
      <c r="CW78" s="43"/>
      <c r="CX78" s="43"/>
      <c r="CY78" s="43"/>
      <c r="CZ78" s="43"/>
      <c r="DA78" s="43"/>
      <c r="DB78" s="43"/>
      <c r="DC78" s="43"/>
    </row>
    <row r="79" spans="2:107" x14ac:dyDescent="0.15">
      <c r="B79" s="12"/>
      <c r="G79" s="41"/>
      <c r="H79" s="41"/>
      <c r="I79" s="44"/>
      <c r="J79" s="44"/>
      <c r="K79" s="45"/>
      <c r="L79" s="45"/>
      <c r="M79" s="45"/>
      <c r="N79" s="45"/>
      <c r="AN79" s="47"/>
      <c r="AO79" s="47"/>
      <c r="AP79" s="47"/>
      <c r="AQ79" s="47"/>
      <c r="AR79" s="47"/>
      <c r="AS79" s="47"/>
      <c r="AT79" s="47"/>
      <c r="AU79" s="47"/>
      <c r="AV79" s="47"/>
      <c r="AW79" s="47"/>
      <c r="AX79" s="47"/>
      <c r="AY79" s="47"/>
      <c r="AZ79" s="47"/>
      <c r="BA79" s="47"/>
      <c r="BB79" s="46" t="s">
        <v>14</v>
      </c>
      <c r="BC79" s="46"/>
      <c r="BD79" s="46"/>
      <c r="BE79" s="46"/>
      <c r="BF79" s="46"/>
      <c r="BG79" s="46"/>
      <c r="BH79" s="46"/>
      <c r="BI79" s="46"/>
      <c r="BJ79" s="46"/>
      <c r="BK79" s="46"/>
      <c r="BL79" s="46"/>
      <c r="BM79" s="46"/>
      <c r="BN79" s="46"/>
      <c r="BO79" s="46"/>
      <c r="BP79" s="43">
        <v>6.7</v>
      </c>
      <c r="BQ79" s="43"/>
      <c r="BR79" s="43"/>
      <c r="BS79" s="43"/>
      <c r="BT79" s="43"/>
      <c r="BU79" s="43"/>
      <c r="BV79" s="43"/>
      <c r="BW79" s="43"/>
      <c r="BX79" s="43">
        <v>6.4</v>
      </c>
      <c r="BY79" s="43"/>
      <c r="BZ79" s="43"/>
      <c r="CA79" s="43"/>
      <c r="CB79" s="43"/>
      <c r="CC79" s="43"/>
      <c r="CD79" s="43"/>
      <c r="CE79" s="43"/>
      <c r="CF79" s="43">
        <v>6.1</v>
      </c>
      <c r="CG79" s="43"/>
      <c r="CH79" s="43"/>
      <c r="CI79" s="43"/>
      <c r="CJ79" s="43"/>
      <c r="CK79" s="43"/>
      <c r="CL79" s="43"/>
      <c r="CM79" s="43"/>
      <c r="CN79" s="43">
        <v>5.9</v>
      </c>
      <c r="CO79" s="43"/>
      <c r="CP79" s="43"/>
      <c r="CQ79" s="43"/>
      <c r="CR79" s="43"/>
      <c r="CS79" s="43"/>
      <c r="CT79" s="43"/>
      <c r="CU79" s="43"/>
      <c r="CV79" s="43">
        <v>5.7</v>
      </c>
      <c r="CW79" s="43"/>
      <c r="CX79" s="43"/>
      <c r="CY79" s="43"/>
      <c r="CZ79" s="43"/>
      <c r="DA79" s="43"/>
      <c r="DB79" s="43"/>
      <c r="DC79" s="43"/>
    </row>
    <row r="80" spans="2:107" x14ac:dyDescent="0.15">
      <c r="B80" s="12"/>
      <c r="G80" s="41"/>
      <c r="H80" s="41"/>
      <c r="I80" s="44"/>
      <c r="J80" s="44"/>
      <c r="K80" s="45"/>
      <c r="L80" s="45"/>
      <c r="M80" s="45"/>
      <c r="N80" s="45"/>
      <c r="AN80" s="47"/>
      <c r="AO80" s="47"/>
      <c r="AP80" s="47"/>
      <c r="AQ80" s="47"/>
      <c r="AR80" s="47"/>
      <c r="AS80" s="47"/>
      <c r="AT80" s="47"/>
      <c r="AU80" s="47"/>
      <c r="AV80" s="47"/>
      <c r="AW80" s="47"/>
      <c r="AX80" s="47"/>
      <c r="AY80" s="47"/>
      <c r="AZ80" s="47"/>
      <c r="BA80" s="47"/>
      <c r="BB80" s="46"/>
      <c r="BC80" s="46"/>
      <c r="BD80" s="46"/>
      <c r="BE80" s="46"/>
      <c r="BF80" s="46"/>
      <c r="BG80" s="46"/>
      <c r="BH80" s="46"/>
      <c r="BI80" s="46"/>
      <c r="BJ80" s="46"/>
      <c r="BK80" s="46"/>
      <c r="BL80" s="46"/>
      <c r="BM80" s="46"/>
      <c r="BN80" s="46"/>
      <c r="BO80" s="46"/>
      <c r="BP80" s="43"/>
      <c r="BQ80" s="43"/>
      <c r="BR80" s="43"/>
      <c r="BS80" s="43"/>
      <c r="BT80" s="43"/>
      <c r="BU80" s="43"/>
      <c r="BV80" s="43"/>
      <c r="BW80" s="43"/>
      <c r="BX80" s="43"/>
      <c r="BY80" s="43"/>
      <c r="BZ80" s="43"/>
      <c r="CA80" s="43"/>
      <c r="CB80" s="43"/>
      <c r="CC80" s="43"/>
      <c r="CD80" s="43"/>
      <c r="CE80" s="43"/>
      <c r="CF80" s="43"/>
      <c r="CG80" s="43"/>
      <c r="CH80" s="43"/>
      <c r="CI80" s="43"/>
      <c r="CJ80" s="43"/>
      <c r="CK80" s="43"/>
      <c r="CL80" s="43"/>
      <c r="CM80" s="43"/>
      <c r="CN80" s="43"/>
      <c r="CO80" s="43"/>
      <c r="CP80" s="43"/>
      <c r="CQ80" s="43"/>
      <c r="CR80" s="43"/>
      <c r="CS80" s="43"/>
      <c r="CT80" s="43"/>
      <c r="CU80" s="43"/>
      <c r="CV80" s="43"/>
      <c r="CW80" s="43"/>
      <c r="CX80" s="43"/>
      <c r="CY80" s="43"/>
      <c r="CZ80" s="43"/>
      <c r="DA80" s="43"/>
      <c r="DB80" s="43"/>
      <c r="DC80" s="43"/>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8ZVT5YzNpIkJ8yG7WLHXN1HWu3nT6DakQ3swnPQ2odfax7ire2WjG6oGXXoADgfNgdnMGYjwseMeQ4VINeFUWA==" saltValue="6/R4oeVcmbLK8eYFPDzL4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election activeCell="AE95" sqref="AE95"/>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l6aOMLTceUDx9c2QyYb/aZVXsPBK+bf2HUmspx7YUrPEHQt+gxW1uMOxOPOm0y40qd0D+20xjwETo7BZ+GOlwg==" saltValue="eNqQSiVzdXGySVYKQ3ul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88" zoomScaleNormal="100" zoomScaleSheetLayoutView="55" workbookViewId="0">
      <selection activeCell="AG112" sqref="AG112"/>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5eGn+ohT9HaMH4FyI141Mf+oMaEIug6K3LtuChY2q5/UC0HO7WWgefe0SiAzB70u1dqhQqo7KCZvUo2KQarwwA==" saltValue="xHI+VNo35laHMO0wEyhlI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97732-61C3-412B-ACC8-0BDAE3ABB152}">
  <sheetPr>
    <pageSetUpPr fitToPage="1"/>
  </sheetPr>
  <dimension ref="B1:EM49"/>
  <sheetViews>
    <sheetView showGridLines="0" topLeftCell="A7" workbookViewId="0">
      <selection activeCell="C58" sqref="C58:H62"/>
    </sheetView>
  </sheetViews>
  <sheetFormatPr defaultColWidth="0" defaultRowHeight="11.25" customHeight="1" zeroHeight="1" x14ac:dyDescent="0.15"/>
  <cols>
    <col min="1" max="95" width="1.625" style="337" customWidth="1"/>
    <col min="96" max="133" width="1.625" style="464" customWidth="1"/>
    <col min="134" max="143" width="1.625" style="337" customWidth="1"/>
    <col min="144" max="16384" width="0" style="337" hidden="1"/>
  </cols>
  <sheetData>
    <row r="1" spans="2:143" ht="22.5" customHeight="1" thickBot="1" x14ac:dyDescent="0.2">
      <c r="B1" s="332"/>
      <c r="C1" s="333"/>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c r="DG1" s="333"/>
      <c r="DH1" s="334" t="s">
        <v>146</v>
      </c>
      <c r="DI1" s="335"/>
      <c r="DJ1" s="335"/>
      <c r="DK1" s="335"/>
      <c r="DL1" s="335"/>
      <c r="DM1" s="335"/>
      <c r="DN1" s="336"/>
      <c r="DO1" s="337"/>
      <c r="DP1" s="334" t="s">
        <v>147</v>
      </c>
      <c r="DQ1" s="335"/>
      <c r="DR1" s="335"/>
      <c r="DS1" s="335"/>
      <c r="DT1" s="335"/>
      <c r="DU1" s="335"/>
      <c r="DV1" s="335"/>
      <c r="DW1" s="335"/>
      <c r="DX1" s="335"/>
      <c r="DY1" s="335"/>
      <c r="DZ1" s="335"/>
      <c r="EA1" s="335"/>
      <c r="EB1" s="335"/>
      <c r="EC1" s="336"/>
      <c r="ED1" s="333"/>
      <c r="EE1" s="333"/>
      <c r="EF1" s="333"/>
      <c r="EG1" s="333"/>
      <c r="EH1" s="333"/>
      <c r="EI1" s="333"/>
      <c r="EJ1" s="333"/>
      <c r="EK1" s="333"/>
      <c r="EL1" s="333"/>
      <c r="EM1" s="333"/>
    </row>
    <row r="2" spans="2:143" ht="22.5" customHeight="1" x14ac:dyDescent="0.15">
      <c r="B2" s="338" t="s">
        <v>148</v>
      </c>
      <c r="R2" s="339"/>
      <c r="S2" s="339"/>
      <c r="T2" s="339"/>
      <c r="U2" s="339"/>
      <c r="V2" s="339"/>
      <c r="W2" s="339"/>
      <c r="X2" s="339"/>
      <c r="Y2" s="339"/>
      <c r="Z2" s="339"/>
      <c r="AA2" s="339"/>
      <c r="AB2" s="339"/>
      <c r="AC2" s="339"/>
      <c r="AE2" s="340"/>
      <c r="AF2" s="340"/>
      <c r="AG2" s="340"/>
      <c r="AH2" s="340"/>
      <c r="AI2" s="340"/>
      <c r="AJ2" s="339"/>
      <c r="AK2" s="339"/>
      <c r="AL2" s="339"/>
      <c r="AM2" s="339"/>
      <c r="AN2" s="339"/>
      <c r="AO2" s="339"/>
      <c r="AP2" s="339"/>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c r="DG2" s="333"/>
      <c r="DH2" s="333"/>
      <c r="DI2" s="333"/>
      <c r="DJ2" s="333"/>
      <c r="DK2" s="333"/>
      <c r="DL2" s="333"/>
      <c r="DM2" s="333"/>
      <c r="DN2" s="333"/>
      <c r="DO2" s="333"/>
      <c r="DP2" s="333"/>
      <c r="DQ2" s="333"/>
      <c r="DR2" s="333"/>
      <c r="DS2" s="333"/>
      <c r="DT2" s="333"/>
      <c r="DU2" s="333"/>
      <c r="DV2" s="333"/>
      <c r="DW2" s="333"/>
      <c r="DX2" s="333"/>
      <c r="DY2" s="333"/>
      <c r="DZ2" s="333"/>
      <c r="EA2" s="333"/>
      <c r="EB2" s="333"/>
      <c r="EC2" s="333"/>
    </row>
    <row r="3" spans="2:143" ht="11.25" customHeight="1" x14ac:dyDescent="0.15">
      <c r="B3" s="341" t="s">
        <v>149</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c r="AJ3" s="342"/>
      <c r="AK3" s="342"/>
      <c r="AL3" s="342"/>
      <c r="AM3" s="342"/>
      <c r="AN3" s="342"/>
      <c r="AO3" s="342"/>
      <c r="AP3" s="341" t="s">
        <v>150</v>
      </c>
      <c r="AQ3" s="342"/>
      <c r="AR3" s="342"/>
      <c r="AS3" s="342"/>
      <c r="AT3" s="342"/>
      <c r="AU3" s="342"/>
      <c r="AV3" s="342"/>
      <c r="AW3" s="342"/>
      <c r="AX3" s="342"/>
      <c r="AY3" s="342"/>
      <c r="AZ3" s="342"/>
      <c r="BA3" s="342"/>
      <c r="BB3" s="342"/>
      <c r="BC3" s="342"/>
      <c r="BD3" s="342"/>
      <c r="BE3" s="342"/>
      <c r="BF3" s="342"/>
      <c r="BG3" s="342"/>
      <c r="BH3" s="342"/>
      <c r="BI3" s="342"/>
      <c r="BJ3" s="342"/>
      <c r="BK3" s="342"/>
      <c r="BL3" s="342"/>
      <c r="BM3" s="342"/>
      <c r="BN3" s="342"/>
      <c r="BO3" s="342"/>
      <c r="BP3" s="342"/>
      <c r="BQ3" s="342"/>
      <c r="BR3" s="342"/>
      <c r="BS3" s="342"/>
      <c r="BT3" s="342"/>
      <c r="BU3" s="342"/>
      <c r="BV3" s="342"/>
      <c r="BW3" s="342"/>
      <c r="BX3" s="342"/>
      <c r="BY3" s="342"/>
      <c r="BZ3" s="342"/>
      <c r="CA3" s="342"/>
      <c r="CB3" s="343"/>
      <c r="CD3" s="341" t="s">
        <v>151</v>
      </c>
      <c r="CE3" s="342"/>
      <c r="CF3" s="342"/>
      <c r="CG3" s="342"/>
      <c r="CH3" s="342"/>
      <c r="CI3" s="342"/>
      <c r="CJ3" s="342"/>
      <c r="CK3" s="342"/>
      <c r="CL3" s="342"/>
      <c r="CM3" s="342"/>
      <c r="CN3" s="342"/>
      <c r="CO3" s="342"/>
      <c r="CP3" s="342"/>
      <c r="CQ3" s="342"/>
      <c r="CR3" s="342"/>
      <c r="CS3" s="342"/>
      <c r="CT3" s="342"/>
      <c r="CU3" s="342"/>
      <c r="CV3" s="342"/>
      <c r="CW3" s="342"/>
      <c r="CX3" s="342"/>
      <c r="CY3" s="342"/>
      <c r="CZ3" s="342"/>
      <c r="DA3" s="342"/>
      <c r="DB3" s="342"/>
      <c r="DC3" s="342"/>
      <c r="DD3" s="342"/>
      <c r="DE3" s="342"/>
      <c r="DF3" s="342"/>
      <c r="DG3" s="342"/>
      <c r="DH3" s="342"/>
      <c r="DI3" s="342"/>
      <c r="DJ3" s="342"/>
      <c r="DK3" s="342"/>
      <c r="DL3" s="342"/>
      <c r="DM3" s="342"/>
      <c r="DN3" s="342"/>
      <c r="DO3" s="342"/>
      <c r="DP3" s="342"/>
      <c r="DQ3" s="342"/>
      <c r="DR3" s="342"/>
      <c r="DS3" s="342"/>
      <c r="DT3" s="342"/>
      <c r="DU3" s="342"/>
      <c r="DV3" s="342"/>
      <c r="DW3" s="342"/>
      <c r="DX3" s="342"/>
      <c r="DY3" s="342"/>
      <c r="DZ3" s="342"/>
      <c r="EA3" s="342"/>
      <c r="EB3" s="342"/>
      <c r="EC3" s="343"/>
    </row>
    <row r="4" spans="2:143" ht="11.25" customHeight="1" x14ac:dyDescent="0.15">
      <c r="B4" s="341" t="s">
        <v>26</v>
      </c>
      <c r="C4" s="342"/>
      <c r="D4" s="342"/>
      <c r="E4" s="342"/>
      <c r="F4" s="342"/>
      <c r="G4" s="342"/>
      <c r="H4" s="342"/>
      <c r="I4" s="342"/>
      <c r="J4" s="342"/>
      <c r="K4" s="342"/>
      <c r="L4" s="342"/>
      <c r="M4" s="342"/>
      <c r="N4" s="342"/>
      <c r="O4" s="342"/>
      <c r="P4" s="342"/>
      <c r="Q4" s="343"/>
      <c r="R4" s="341" t="s">
        <v>152</v>
      </c>
      <c r="S4" s="342"/>
      <c r="T4" s="342"/>
      <c r="U4" s="342"/>
      <c r="V4" s="342"/>
      <c r="W4" s="342"/>
      <c r="X4" s="342"/>
      <c r="Y4" s="343"/>
      <c r="Z4" s="341" t="s">
        <v>153</v>
      </c>
      <c r="AA4" s="342"/>
      <c r="AB4" s="342"/>
      <c r="AC4" s="343"/>
      <c r="AD4" s="341" t="s">
        <v>154</v>
      </c>
      <c r="AE4" s="342"/>
      <c r="AF4" s="342"/>
      <c r="AG4" s="342"/>
      <c r="AH4" s="342"/>
      <c r="AI4" s="342"/>
      <c r="AJ4" s="342"/>
      <c r="AK4" s="343"/>
      <c r="AL4" s="341" t="s">
        <v>153</v>
      </c>
      <c r="AM4" s="342"/>
      <c r="AN4" s="342"/>
      <c r="AO4" s="343"/>
      <c r="AP4" s="344" t="s">
        <v>155</v>
      </c>
      <c r="AQ4" s="344"/>
      <c r="AR4" s="344"/>
      <c r="AS4" s="344"/>
      <c r="AT4" s="344"/>
      <c r="AU4" s="344"/>
      <c r="AV4" s="344"/>
      <c r="AW4" s="344"/>
      <c r="AX4" s="344"/>
      <c r="AY4" s="344"/>
      <c r="AZ4" s="344"/>
      <c r="BA4" s="344"/>
      <c r="BB4" s="344"/>
      <c r="BC4" s="344"/>
      <c r="BD4" s="344"/>
      <c r="BE4" s="344"/>
      <c r="BF4" s="344"/>
      <c r="BG4" s="344" t="s">
        <v>156</v>
      </c>
      <c r="BH4" s="344"/>
      <c r="BI4" s="344"/>
      <c r="BJ4" s="344"/>
      <c r="BK4" s="344"/>
      <c r="BL4" s="344"/>
      <c r="BM4" s="344"/>
      <c r="BN4" s="344"/>
      <c r="BO4" s="344" t="s">
        <v>153</v>
      </c>
      <c r="BP4" s="344"/>
      <c r="BQ4" s="344"/>
      <c r="BR4" s="344"/>
      <c r="BS4" s="344" t="s">
        <v>157</v>
      </c>
      <c r="BT4" s="344"/>
      <c r="BU4" s="344"/>
      <c r="BV4" s="344"/>
      <c r="BW4" s="344"/>
      <c r="BX4" s="344"/>
      <c r="BY4" s="344"/>
      <c r="BZ4" s="344"/>
      <c r="CA4" s="344"/>
      <c r="CB4" s="344"/>
      <c r="CD4" s="341" t="s">
        <v>158</v>
      </c>
      <c r="CE4" s="342"/>
      <c r="CF4" s="342"/>
      <c r="CG4" s="342"/>
      <c r="CH4" s="342"/>
      <c r="CI4" s="342"/>
      <c r="CJ4" s="342"/>
      <c r="CK4" s="342"/>
      <c r="CL4" s="342"/>
      <c r="CM4" s="342"/>
      <c r="CN4" s="342"/>
      <c r="CO4" s="342"/>
      <c r="CP4" s="342"/>
      <c r="CQ4" s="342"/>
      <c r="CR4" s="342"/>
      <c r="CS4" s="342"/>
      <c r="CT4" s="342"/>
      <c r="CU4" s="342"/>
      <c r="CV4" s="342"/>
      <c r="CW4" s="342"/>
      <c r="CX4" s="342"/>
      <c r="CY4" s="342"/>
      <c r="CZ4" s="342"/>
      <c r="DA4" s="342"/>
      <c r="DB4" s="342"/>
      <c r="DC4" s="342"/>
      <c r="DD4" s="342"/>
      <c r="DE4" s="342"/>
      <c r="DF4" s="342"/>
      <c r="DG4" s="342"/>
      <c r="DH4" s="342"/>
      <c r="DI4" s="342"/>
      <c r="DJ4" s="342"/>
      <c r="DK4" s="342"/>
      <c r="DL4" s="342"/>
      <c r="DM4" s="342"/>
      <c r="DN4" s="342"/>
      <c r="DO4" s="342"/>
      <c r="DP4" s="342"/>
      <c r="DQ4" s="342"/>
      <c r="DR4" s="342"/>
      <c r="DS4" s="342"/>
      <c r="DT4" s="342"/>
      <c r="DU4" s="342"/>
      <c r="DV4" s="342"/>
      <c r="DW4" s="342"/>
      <c r="DX4" s="342"/>
      <c r="DY4" s="342"/>
      <c r="DZ4" s="342"/>
      <c r="EA4" s="342"/>
      <c r="EB4" s="342"/>
      <c r="EC4" s="343"/>
    </row>
    <row r="5" spans="2:143" ht="11.25" customHeight="1" x14ac:dyDescent="0.15">
      <c r="B5" s="345" t="s">
        <v>159</v>
      </c>
      <c r="C5" s="346"/>
      <c r="D5" s="346"/>
      <c r="E5" s="346"/>
      <c r="F5" s="346"/>
      <c r="G5" s="346"/>
      <c r="H5" s="346"/>
      <c r="I5" s="346"/>
      <c r="J5" s="346"/>
      <c r="K5" s="346"/>
      <c r="L5" s="346"/>
      <c r="M5" s="346"/>
      <c r="N5" s="346"/>
      <c r="O5" s="346"/>
      <c r="P5" s="346"/>
      <c r="Q5" s="347"/>
      <c r="R5" s="348">
        <v>50272612</v>
      </c>
      <c r="S5" s="349"/>
      <c r="T5" s="349"/>
      <c r="U5" s="349"/>
      <c r="V5" s="349"/>
      <c r="W5" s="349"/>
      <c r="X5" s="349"/>
      <c r="Y5" s="350"/>
      <c r="Z5" s="351">
        <v>31.7</v>
      </c>
      <c r="AA5" s="351"/>
      <c r="AB5" s="351"/>
      <c r="AC5" s="351"/>
      <c r="AD5" s="352">
        <v>50272612</v>
      </c>
      <c r="AE5" s="352"/>
      <c r="AF5" s="352"/>
      <c r="AG5" s="352"/>
      <c r="AH5" s="352"/>
      <c r="AI5" s="352"/>
      <c r="AJ5" s="352"/>
      <c r="AK5" s="352"/>
      <c r="AL5" s="353">
        <v>74.099999999999994</v>
      </c>
      <c r="AM5" s="354"/>
      <c r="AN5" s="354"/>
      <c r="AO5" s="355"/>
      <c r="AP5" s="345" t="s">
        <v>160</v>
      </c>
      <c r="AQ5" s="346"/>
      <c r="AR5" s="346"/>
      <c r="AS5" s="346"/>
      <c r="AT5" s="346"/>
      <c r="AU5" s="346"/>
      <c r="AV5" s="346"/>
      <c r="AW5" s="346"/>
      <c r="AX5" s="346"/>
      <c r="AY5" s="346"/>
      <c r="AZ5" s="346"/>
      <c r="BA5" s="346"/>
      <c r="BB5" s="346"/>
      <c r="BC5" s="346"/>
      <c r="BD5" s="346"/>
      <c r="BE5" s="346"/>
      <c r="BF5" s="347"/>
      <c r="BG5" s="356">
        <v>49165705</v>
      </c>
      <c r="BH5" s="357"/>
      <c r="BI5" s="357"/>
      <c r="BJ5" s="357"/>
      <c r="BK5" s="357"/>
      <c r="BL5" s="357"/>
      <c r="BM5" s="357"/>
      <c r="BN5" s="358"/>
      <c r="BO5" s="359">
        <v>97.8</v>
      </c>
      <c r="BP5" s="359"/>
      <c r="BQ5" s="359"/>
      <c r="BR5" s="359"/>
      <c r="BS5" s="360" t="s">
        <v>65</v>
      </c>
      <c r="BT5" s="360"/>
      <c r="BU5" s="360"/>
      <c r="BV5" s="360"/>
      <c r="BW5" s="360"/>
      <c r="BX5" s="360"/>
      <c r="BY5" s="360"/>
      <c r="BZ5" s="360"/>
      <c r="CA5" s="360"/>
      <c r="CB5" s="361"/>
      <c r="CD5" s="341" t="s">
        <v>155</v>
      </c>
      <c r="CE5" s="342"/>
      <c r="CF5" s="342"/>
      <c r="CG5" s="342"/>
      <c r="CH5" s="342"/>
      <c r="CI5" s="342"/>
      <c r="CJ5" s="342"/>
      <c r="CK5" s="342"/>
      <c r="CL5" s="342"/>
      <c r="CM5" s="342"/>
      <c r="CN5" s="342"/>
      <c r="CO5" s="342"/>
      <c r="CP5" s="342"/>
      <c r="CQ5" s="343"/>
      <c r="CR5" s="341" t="s">
        <v>161</v>
      </c>
      <c r="CS5" s="342"/>
      <c r="CT5" s="342"/>
      <c r="CU5" s="342"/>
      <c r="CV5" s="342"/>
      <c r="CW5" s="342"/>
      <c r="CX5" s="342"/>
      <c r="CY5" s="343"/>
      <c r="CZ5" s="341" t="s">
        <v>153</v>
      </c>
      <c r="DA5" s="342"/>
      <c r="DB5" s="342"/>
      <c r="DC5" s="343"/>
      <c r="DD5" s="341" t="s">
        <v>162</v>
      </c>
      <c r="DE5" s="342"/>
      <c r="DF5" s="342"/>
      <c r="DG5" s="342"/>
      <c r="DH5" s="342"/>
      <c r="DI5" s="342"/>
      <c r="DJ5" s="342"/>
      <c r="DK5" s="342"/>
      <c r="DL5" s="342"/>
      <c r="DM5" s="342"/>
      <c r="DN5" s="342"/>
      <c r="DO5" s="342"/>
      <c r="DP5" s="343"/>
      <c r="DQ5" s="341" t="s">
        <v>163</v>
      </c>
      <c r="DR5" s="342"/>
      <c r="DS5" s="342"/>
      <c r="DT5" s="342"/>
      <c r="DU5" s="342"/>
      <c r="DV5" s="342"/>
      <c r="DW5" s="342"/>
      <c r="DX5" s="342"/>
      <c r="DY5" s="342"/>
      <c r="DZ5" s="342"/>
      <c r="EA5" s="342"/>
      <c r="EB5" s="342"/>
      <c r="EC5" s="343"/>
    </row>
    <row r="6" spans="2:143" ht="11.25" customHeight="1" x14ac:dyDescent="0.15">
      <c r="B6" s="362" t="s">
        <v>164</v>
      </c>
      <c r="C6" s="363"/>
      <c r="D6" s="363"/>
      <c r="E6" s="363"/>
      <c r="F6" s="363"/>
      <c r="G6" s="363"/>
      <c r="H6" s="363"/>
      <c r="I6" s="363"/>
      <c r="J6" s="363"/>
      <c r="K6" s="363"/>
      <c r="L6" s="363"/>
      <c r="M6" s="363"/>
      <c r="N6" s="363"/>
      <c r="O6" s="363"/>
      <c r="P6" s="363"/>
      <c r="Q6" s="364"/>
      <c r="R6" s="356">
        <v>755323</v>
      </c>
      <c r="S6" s="357"/>
      <c r="T6" s="357"/>
      <c r="U6" s="357"/>
      <c r="V6" s="357"/>
      <c r="W6" s="357"/>
      <c r="X6" s="357"/>
      <c r="Y6" s="358"/>
      <c r="Z6" s="359">
        <v>0.5</v>
      </c>
      <c r="AA6" s="359"/>
      <c r="AB6" s="359"/>
      <c r="AC6" s="359"/>
      <c r="AD6" s="360">
        <v>755323</v>
      </c>
      <c r="AE6" s="360"/>
      <c r="AF6" s="360"/>
      <c r="AG6" s="360"/>
      <c r="AH6" s="360"/>
      <c r="AI6" s="360"/>
      <c r="AJ6" s="360"/>
      <c r="AK6" s="360"/>
      <c r="AL6" s="365">
        <v>1.1000000000000001</v>
      </c>
      <c r="AM6" s="366"/>
      <c r="AN6" s="366"/>
      <c r="AO6" s="367"/>
      <c r="AP6" s="362" t="s">
        <v>165</v>
      </c>
      <c r="AQ6" s="363"/>
      <c r="AR6" s="363"/>
      <c r="AS6" s="363"/>
      <c r="AT6" s="363"/>
      <c r="AU6" s="363"/>
      <c r="AV6" s="363"/>
      <c r="AW6" s="363"/>
      <c r="AX6" s="363"/>
      <c r="AY6" s="363"/>
      <c r="AZ6" s="363"/>
      <c r="BA6" s="363"/>
      <c r="BB6" s="363"/>
      <c r="BC6" s="363"/>
      <c r="BD6" s="363"/>
      <c r="BE6" s="363"/>
      <c r="BF6" s="364"/>
      <c r="BG6" s="356">
        <v>49165705</v>
      </c>
      <c r="BH6" s="357"/>
      <c r="BI6" s="357"/>
      <c r="BJ6" s="357"/>
      <c r="BK6" s="357"/>
      <c r="BL6" s="357"/>
      <c r="BM6" s="357"/>
      <c r="BN6" s="358"/>
      <c r="BO6" s="359">
        <v>97.8</v>
      </c>
      <c r="BP6" s="359"/>
      <c r="BQ6" s="359"/>
      <c r="BR6" s="359"/>
      <c r="BS6" s="360" t="s">
        <v>65</v>
      </c>
      <c r="BT6" s="360"/>
      <c r="BU6" s="360"/>
      <c r="BV6" s="360"/>
      <c r="BW6" s="360"/>
      <c r="BX6" s="360"/>
      <c r="BY6" s="360"/>
      <c r="BZ6" s="360"/>
      <c r="CA6" s="360"/>
      <c r="CB6" s="361"/>
      <c r="CD6" s="345" t="s">
        <v>166</v>
      </c>
      <c r="CE6" s="346"/>
      <c r="CF6" s="346"/>
      <c r="CG6" s="346"/>
      <c r="CH6" s="346"/>
      <c r="CI6" s="346"/>
      <c r="CJ6" s="346"/>
      <c r="CK6" s="346"/>
      <c r="CL6" s="346"/>
      <c r="CM6" s="346"/>
      <c r="CN6" s="346"/>
      <c r="CO6" s="346"/>
      <c r="CP6" s="346"/>
      <c r="CQ6" s="347"/>
      <c r="CR6" s="356">
        <v>756051</v>
      </c>
      <c r="CS6" s="357"/>
      <c r="CT6" s="357"/>
      <c r="CU6" s="357"/>
      <c r="CV6" s="357"/>
      <c r="CW6" s="357"/>
      <c r="CX6" s="357"/>
      <c r="CY6" s="358"/>
      <c r="CZ6" s="353">
        <v>0.5</v>
      </c>
      <c r="DA6" s="354"/>
      <c r="DB6" s="354"/>
      <c r="DC6" s="368"/>
      <c r="DD6" s="369" t="s">
        <v>65</v>
      </c>
      <c r="DE6" s="357"/>
      <c r="DF6" s="357"/>
      <c r="DG6" s="357"/>
      <c r="DH6" s="357"/>
      <c r="DI6" s="357"/>
      <c r="DJ6" s="357"/>
      <c r="DK6" s="357"/>
      <c r="DL6" s="357"/>
      <c r="DM6" s="357"/>
      <c r="DN6" s="357"/>
      <c r="DO6" s="357"/>
      <c r="DP6" s="358"/>
      <c r="DQ6" s="369">
        <v>756011</v>
      </c>
      <c r="DR6" s="357"/>
      <c r="DS6" s="357"/>
      <c r="DT6" s="357"/>
      <c r="DU6" s="357"/>
      <c r="DV6" s="357"/>
      <c r="DW6" s="357"/>
      <c r="DX6" s="357"/>
      <c r="DY6" s="357"/>
      <c r="DZ6" s="357"/>
      <c r="EA6" s="357"/>
      <c r="EB6" s="357"/>
      <c r="EC6" s="370"/>
    </row>
    <row r="7" spans="2:143" ht="11.25" customHeight="1" x14ac:dyDescent="0.15">
      <c r="B7" s="362" t="s">
        <v>167</v>
      </c>
      <c r="C7" s="363"/>
      <c r="D7" s="363"/>
      <c r="E7" s="363"/>
      <c r="F7" s="363"/>
      <c r="G7" s="363"/>
      <c r="H7" s="363"/>
      <c r="I7" s="363"/>
      <c r="J7" s="363"/>
      <c r="K7" s="363"/>
      <c r="L7" s="363"/>
      <c r="M7" s="363"/>
      <c r="N7" s="363"/>
      <c r="O7" s="363"/>
      <c r="P7" s="363"/>
      <c r="Q7" s="364"/>
      <c r="R7" s="356">
        <v>20154</v>
      </c>
      <c r="S7" s="357"/>
      <c r="T7" s="357"/>
      <c r="U7" s="357"/>
      <c r="V7" s="357"/>
      <c r="W7" s="357"/>
      <c r="X7" s="357"/>
      <c r="Y7" s="358"/>
      <c r="Z7" s="359">
        <v>0</v>
      </c>
      <c r="AA7" s="359"/>
      <c r="AB7" s="359"/>
      <c r="AC7" s="359"/>
      <c r="AD7" s="360">
        <v>20154</v>
      </c>
      <c r="AE7" s="360"/>
      <c r="AF7" s="360"/>
      <c r="AG7" s="360"/>
      <c r="AH7" s="360"/>
      <c r="AI7" s="360"/>
      <c r="AJ7" s="360"/>
      <c r="AK7" s="360"/>
      <c r="AL7" s="365">
        <v>0</v>
      </c>
      <c r="AM7" s="366"/>
      <c r="AN7" s="366"/>
      <c r="AO7" s="367"/>
      <c r="AP7" s="362" t="s">
        <v>168</v>
      </c>
      <c r="AQ7" s="363"/>
      <c r="AR7" s="363"/>
      <c r="AS7" s="363"/>
      <c r="AT7" s="363"/>
      <c r="AU7" s="363"/>
      <c r="AV7" s="363"/>
      <c r="AW7" s="363"/>
      <c r="AX7" s="363"/>
      <c r="AY7" s="363"/>
      <c r="AZ7" s="363"/>
      <c r="BA7" s="363"/>
      <c r="BB7" s="363"/>
      <c r="BC7" s="363"/>
      <c r="BD7" s="363"/>
      <c r="BE7" s="363"/>
      <c r="BF7" s="364"/>
      <c r="BG7" s="356">
        <v>22057086</v>
      </c>
      <c r="BH7" s="357"/>
      <c r="BI7" s="357"/>
      <c r="BJ7" s="357"/>
      <c r="BK7" s="357"/>
      <c r="BL7" s="357"/>
      <c r="BM7" s="357"/>
      <c r="BN7" s="358"/>
      <c r="BO7" s="359">
        <v>43.9</v>
      </c>
      <c r="BP7" s="359"/>
      <c r="BQ7" s="359"/>
      <c r="BR7" s="359"/>
      <c r="BS7" s="360" t="s">
        <v>65</v>
      </c>
      <c r="BT7" s="360"/>
      <c r="BU7" s="360"/>
      <c r="BV7" s="360"/>
      <c r="BW7" s="360"/>
      <c r="BX7" s="360"/>
      <c r="BY7" s="360"/>
      <c r="BZ7" s="360"/>
      <c r="CA7" s="360"/>
      <c r="CB7" s="361"/>
      <c r="CD7" s="362" t="s">
        <v>169</v>
      </c>
      <c r="CE7" s="363"/>
      <c r="CF7" s="363"/>
      <c r="CG7" s="363"/>
      <c r="CH7" s="363"/>
      <c r="CI7" s="363"/>
      <c r="CJ7" s="363"/>
      <c r="CK7" s="363"/>
      <c r="CL7" s="363"/>
      <c r="CM7" s="363"/>
      <c r="CN7" s="363"/>
      <c r="CO7" s="363"/>
      <c r="CP7" s="363"/>
      <c r="CQ7" s="364"/>
      <c r="CR7" s="356">
        <v>16451788</v>
      </c>
      <c r="CS7" s="357"/>
      <c r="CT7" s="357"/>
      <c r="CU7" s="357"/>
      <c r="CV7" s="357"/>
      <c r="CW7" s="357"/>
      <c r="CX7" s="357"/>
      <c r="CY7" s="358"/>
      <c r="CZ7" s="359">
        <v>10.8</v>
      </c>
      <c r="DA7" s="359"/>
      <c r="DB7" s="359"/>
      <c r="DC7" s="359"/>
      <c r="DD7" s="369">
        <v>3338699</v>
      </c>
      <c r="DE7" s="357"/>
      <c r="DF7" s="357"/>
      <c r="DG7" s="357"/>
      <c r="DH7" s="357"/>
      <c r="DI7" s="357"/>
      <c r="DJ7" s="357"/>
      <c r="DK7" s="357"/>
      <c r="DL7" s="357"/>
      <c r="DM7" s="357"/>
      <c r="DN7" s="357"/>
      <c r="DO7" s="357"/>
      <c r="DP7" s="358"/>
      <c r="DQ7" s="369">
        <v>12115323</v>
      </c>
      <c r="DR7" s="357"/>
      <c r="DS7" s="357"/>
      <c r="DT7" s="357"/>
      <c r="DU7" s="357"/>
      <c r="DV7" s="357"/>
      <c r="DW7" s="357"/>
      <c r="DX7" s="357"/>
      <c r="DY7" s="357"/>
      <c r="DZ7" s="357"/>
      <c r="EA7" s="357"/>
      <c r="EB7" s="357"/>
      <c r="EC7" s="370"/>
    </row>
    <row r="8" spans="2:143" ht="11.25" customHeight="1" x14ac:dyDescent="0.15">
      <c r="B8" s="362" t="s">
        <v>170</v>
      </c>
      <c r="C8" s="363"/>
      <c r="D8" s="363"/>
      <c r="E8" s="363"/>
      <c r="F8" s="363"/>
      <c r="G8" s="363"/>
      <c r="H8" s="363"/>
      <c r="I8" s="363"/>
      <c r="J8" s="363"/>
      <c r="K8" s="363"/>
      <c r="L8" s="363"/>
      <c r="M8" s="363"/>
      <c r="N8" s="363"/>
      <c r="O8" s="363"/>
      <c r="P8" s="363"/>
      <c r="Q8" s="364"/>
      <c r="R8" s="356">
        <v>71311</v>
      </c>
      <c r="S8" s="357"/>
      <c r="T8" s="357"/>
      <c r="U8" s="357"/>
      <c r="V8" s="357"/>
      <c r="W8" s="357"/>
      <c r="X8" s="357"/>
      <c r="Y8" s="358"/>
      <c r="Z8" s="359">
        <v>0</v>
      </c>
      <c r="AA8" s="359"/>
      <c r="AB8" s="359"/>
      <c r="AC8" s="359"/>
      <c r="AD8" s="360">
        <v>71311</v>
      </c>
      <c r="AE8" s="360"/>
      <c r="AF8" s="360"/>
      <c r="AG8" s="360"/>
      <c r="AH8" s="360"/>
      <c r="AI8" s="360"/>
      <c r="AJ8" s="360"/>
      <c r="AK8" s="360"/>
      <c r="AL8" s="365">
        <v>0.1</v>
      </c>
      <c r="AM8" s="366"/>
      <c r="AN8" s="366"/>
      <c r="AO8" s="367"/>
      <c r="AP8" s="362" t="s">
        <v>171</v>
      </c>
      <c r="AQ8" s="363"/>
      <c r="AR8" s="363"/>
      <c r="AS8" s="363"/>
      <c r="AT8" s="363"/>
      <c r="AU8" s="363"/>
      <c r="AV8" s="363"/>
      <c r="AW8" s="363"/>
      <c r="AX8" s="363"/>
      <c r="AY8" s="363"/>
      <c r="AZ8" s="363"/>
      <c r="BA8" s="363"/>
      <c r="BB8" s="363"/>
      <c r="BC8" s="363"/>
      <c r="BD8" s="363"/>
      <c r="BE8" s="363"/>
      <c r="BF8" s="364"/>
      <c r="BG8" s="356">
        <v>505339</v>
      </c>
      <c r="BH8" s="357"/>
      <c r="BI8" s="357"/>
      <c r="BJ8" s="357"/>
      <c r="BK8" s="357"/>
      <c r="BL8" s="357"/>
      <c r="BM8" s="357"/>
      <c r="BN8" s="358"/>
      <c r="BO8" s="359">
        <v>1</v>
      </c>
      <c r="BP8" s="359"/>
      <c r="BQ8" s="359"/>
      <c r="BR8" s="359"/>
      <c r="BS8" s="369" t="s">
        <v>65</v>
      </c>
      <c r="BT8" s="357"/>
      <c r="BU8" s="357"/>
      <c r="BV8" s="357"/>
      <c r="BW8" s="357"/>
      <c r="BX8" s="357"/>
      <c r="BY8" s="357"/>
      <c r="BZ8" s="357"/>
      <c r="CA8" s="357"/>
      <c r="CB8" s="370"/>
      <c r="CD8" s="362" t="s">
        <v>172</v>
      </c>
      <c r="CE8" s="363"/>
      <c r="CF8" s="363"/>
      <c r="CG8" s="363"/>
      <c r="CH8" s="363"/>
      <c r="CI8" s="363"/>
      <c r="CJ8" s="363"/>
      <c r="CK8" s="363"/>
      <c r="CL8" s="363"/>
      <c r="CM8" s="363"/>
      <c r="CN8" s="363"/>
      <c r="CO8" s="363"/>
      <c r="CP8" s="363"/>
      <c r="CQ8" s="364"/>
      <c r="CR8" s="356">
        <v>78831490</v>
      </c>
      <c r="CS8" s="357"/>
      <c r="CT8" s="357"/>
      <c r="CU8" s="357"/>
      <c r="CV8" s="357"/>
      <c r="CW8" s="357"/>
      <c r="CX8" s="357"/>
      <c r="CY8" s="358"/>
      <c r="CZ8" s="359">
        <v>51.8</v>
      </c>
      <c r="DA8" s="359"/>
      <c r="DB8" s="359"/>
      <c r="DC8" s="359"/>
      <c r="DD8" s="369">
        <v>1544901</v>
      </c>
      <c r="DE8" s="357"/>
      <c r="DF8" s="357"/>
      <c r="DG8" s="357"/>
      <c r="DH8" s="357"/>
      <c r="DI8" s="357"/>
      <c r="DJ8" s="357"/>
      <c r="DK8" s="357"/>
      <c r="DL8" s="357"/>
      <c r="DM8" s="357"/>
      <c r="DN8" s="357"/>
      <c r="DO8" s="357"/>
      <c r="DP8" s="358"/>
      <c r="DQ8" s="369">
        <v>32114316</v>
      </c>
      <c r="DR8" s="357"/>
      <c r="DS8" s="357"/>
      <c r="DT8" s="357"/>
      <c r="DU8" s="357"/>
      <c r="DV8" s="357"/>
      <c r="DW8" s="357"/>
      <c r="DX8" s="357"/>
      <c r="DY8" s="357"/>
      <c r="DZ8" s="357"/>
      <c r="EA8" s="357"/>
      <c r="EB8" s="357"/>
      <c r="EC8" s="370"/>
    </row>
    <row r="9" spans="2:143" ht="11.25" customHeight="1" x14ac:dyDescent="0.15">
      <c r="B9" s="362" t="s">
        <v>173</v>
      </c>
      <c r="C9" s="363"/>
      <c r="D9" s="363"/>
      <c r="E9" s="363"/>
      <c r="F9" s="363"/>
      <c r="G9" s="363"/>
      <c r="H9" s="363"/>
      <c r="I9" s="363"/>
      <c r="J9" s="363"/>
      <c r="K9" s="363"/>
      <c r="L9" s="363"/>
      <c r="M9" s="363"/>
      <c r="N9" s="363"/>
      <c r="O9" s="363"/>
      <c r="P9" s="363"/>
      <c r="Q9" s="364"/>
      <c r="R9" s="356">
        <v>50123</v>
      </c>
      <c r="S9" s="357"/>
      <c r="T9" s="357"/>
      <c r="U9" s="357"/>
      <c r="V9" s="357"/>
      <c r="W9" s="357"/>
      <c r="X9" s="357"/>
      <c r="Y9" s="358"/>
      <c r="Z9" s="359">
        <v>0</v>
      </c>
      <c r="AA9" s="359"/>
      <c r="AB9" s="359"/>
      <c r="AC9" s="359"/>
      <c r="AD9" s="360">
        <v>50123</v>
      </c>
      <c r="AE9" s="360"/>
      <c r="AF9" s="360"/>
      <c r="AG9" s="360"/>
      <c r="AH9" s="360"/>
      <c r="AI9" s="360"/>
      <c r="AJ9" s="360"/>
      <c r="AK9" s="360"/>
      <c r="AL9" s="365">
        <v>0.1</v>
      </c>
      <c r="AM9" s="366"/>
      <c r="AN9" s="366"/>
      <c r="AO9" s="367"/>
      <c r="AP9" s="362" t="s">
        <v>174</v>
      </c>
      <c r="AQ9" s="363"/>
      <c r="AR9" s="363"/>
      <c r="AS9" s="363"/>
      <c r="AT9" s="363"/>
      <c r="AU9" s="363"/>
      <c r="AV9" s="363"/>
      <c r="AW9" s="363"/>
      <c r="AX9" s="363"/>
      <c r="AY9" s="363"/>
      <c r="AZ9" s="363"/>
      <c r="BA9" s="363"/>
      <c r="BB9" s="363"/>
      <c r="BC9" s="363"/>
      <c r="BD9" s="363"/>
      <c r="BE9" s="363"/>
      <c r="BF9" s="364"/>
      <c r="BG9" s="356">
        <v>15859852</v>
      </c>
      <c r="BH9" s="357"/>
      <c r="BI9" s="357"/>
      <c r="BJ9" s="357"/>
      <c r="BK9" s="357"/>
      <c r="BL9" s="357"/>
      <c r="BM9" s="357"/>
      <c r="BN9" s="358"/>
      <c r="BO9" s="359">
        <v>31.5</v>
      </c>
      <c r="BP9" s="359"/>
      <c r="BQ9" s="359"/>
      <c r="BR9" s="359"/>
      <c r="BS9" s="369" t="s">
        <v>65</v>
      </c>
      <c r="BT9" s="357"/>
      <c r="BU9" s="357"/>
      <c r="BV9" s="357"/>
      <c r="BW9" s="357"/>
      <c r="BX9" s="357"/>
      <c r="BY9" s="357"/>
      <c r="BZ9" s="357"/>
      <c r="CA9" s="357"/>
      <c r="CB9" s="370"/>
      <c r="CD9" s="362" t="s">
        <v>175</v>
      </c>
      <c r="CE9" s="363"/>
      <c r="CF9" s="363"/>
      <c r="CG9" s="363"/>
      <c r="CH9" s="363"/>
      <c r="CI9" s="363"/>
      <c r="CJ9" s="363"/>
      <c r="CK9" s="363"/>
      <c r="CL9" s="363"/>
      <c r="CM9" s="363"/>
      <c r="CN9" s="363"/>
      <c r="CO9" s="363"/>
      <c r="CP9" s="363"/>
      <c r="CQ9" s="364"/>
      <c r="CR9" s="356">
        <v>8058115</v>
      </c>
      <c r="CS9" s="357"/>
      <c r="CT9" s="357"/>
      <c r="CU9" s="357"/>
      <c r="CV9" s="357"/>
      <c r="CW9" s="357"/>
      <c r="CX9" s="357"/>
      <c r="CY9" s="358"/>
      <c r="CZ9" s="359">
        <v>5.3</v>
      </c>
      <c r="DA9" s="359"/>
      <c r="DB9" s="359"/>
      <c r="DC9" s="359"/>
      <c r="DD9" s="369">
        <v>162314</v>
      </c>
      <c r="DE9" s="357"/>
      <c r="DF9" s="357"/>
      <c r="DG9" s="357"/>
      <c r="DH9" s="357"/>
      <c r="DI9" s="357"/>
      <c r="DJ9" s="357"/>
      <c r="DK9" s="357"/>
      <c r="DL9" s="357"/>
      <c r="DM9" s="357"/>
      <c r="DN9" s="357"/>
      <c r="DO9" s="357"/>
      <c r="DP9" s="358"/>
      <c r="DQ9" s="369">
        <v>6787464</v>
      </c>
      <c r="DR9" s="357"/>
      <c r="DS9" s="357"/>
      <c r="DT9" s="357"/>
      <c r="DU9" s="357"/>
      <c r="DV9" s="357"/>
      <c r="DW9" s="357"/>
      <c r="DX9" s="357"/>
      <c r="DY9" s="357"/>
      <c r="DZ9" s="357"/>
      <c r="EA9" s="357"/>
      <c r="EB9" s="357"/>
      <c r="EC9" s="370"/>
    </row>
    <row r="10" spans="2:143" ht="11.25" customHeight="1" x14ac:dyDescent="0.15">
      <c r="B10" s="362" t="s">
        <v>176</v>
      </c>
      <c r="C10" s="363"/>
      <c r="D10" s="363"/>
      <c r="E10" s="363"/>
      <c r="F10" s="363"/>
      <c r="G10" s="363"/>
      <c r="H10" s="363"/>
      <c r="I10" s="363"/>
      <c r="J10" s="363"/>
      <c r="K10" s="363"/>
      <c r="L10" s="363"/>
      <c r="M10" s="363"/>
      <c r="N10" s="363"/>
      <c r="O10" s="363"/>
      <c r="P10" s="363"/>
      <c r="Q10" s="364"/>
      <c r="R10" s="356" t="s">
        <v>65</v>
      </c>
      <c r="S10" s="357"/>
      <c r="T10" s="357"/>
      <c r="U10" s="357"/>
      <c r="V10" s="357"/>
      <c r="W10" s="357"/>
      <c r="X10" s="357"/>
      <c r="Y10" s="358"/>
      <c r="Z10" s="359" t="s">
        <v>65</v>
      </c>
      <c r="AA10" s="359"/>
      <c r="AB10" s="359"/>
      <c r="AC10" s="359"/>
      <c r="AD10" s="360" t="s">
        <v>65</v>
      </c>
      <c r="AE10" s="360"/>
      <c r="AF10" s="360"/>
      <c r="AG10" s="360"/>
      <c r="AH10" s="360"/>
      <c r="AI10" s="360"/>
      <c r="AJ10" s="360"/>
      <c r="AK10" s="360"/>
      <c r="AL10" s="365" t="s">
        <v>65</v>
      </c>
      <c r="AM10" s="366"/>
      <c r="AN10" s="366"/>
      <c r="AO10" s="367"/>
      <c r="AP10" s="362" t="s">
        <v>177</v>
      </c>
      <c r="AQ10" s="363"/>
      <c r="AR10" s="363"/>
      <c r="AS10" s="363"/>
      <c r="AT10" s="363"/>
      <c r="AU10" s="363"/>
      <c r="AV10" s="363"/>
      <c r="AW10" s="363"/>
      <c r="AX10" s="363"/>
      <c r="AY10" s="363"/>
      <c r="AZ10" s="363"/>
      <c r="BA10" s="363"/>
      <c r="BB10" s="363"/>
      <c r="BC10" s="363"/>
      <c r="BD10" s="363"/>
      <c r="BE10" s="363"/>
      <c r="BF10" s="364"/>
      <c r="BG10" s="356">
        <v>1226621</v>
      </c>
      <c r="BH10" s="357"/>
      <c r="BI10" s="357"/>
      <c r="BJ10" s="357"/>
      <c r="BK10" s="357"/>
      <c r="BL10" s="357"/>
      <c r="BM10" s="357"/>
      <c r="BN10" s="358"/>
      <c r="BO10" s="359">
        <v>2.4</v>
      </c>
      <c r="BP10" s="359"/>
      <c r="BQ10" s="359"/>
      <c r="BR10" s="359"/>
      <c r="BS10" s="369" t="s">
        <v>65</v>
      </c>
      <c r="BT10" s="357"/>
      <c r="BU10" s="357"/>
      <c r="BV10" s="357"/>
      <c r="BW10" s="357"/>
      <c r="BX10" s="357"/>
      <c r="BY10" s="357"/>
      <c r="BZ10" s="357"/>
      <c r="CA10" s="357"/>
      <c r="CB10" s="370"/>
      <c r="CD10" s="362" t="s">
        <v>178</v>
      </c>
      <c r="CE10" s="363"/>
      <c r="CF10" s="363"/>
      <c r="CG10" s="363"/>
      <c r="CH10" s="363"/>
      <c r="CI10" s="363"/>
      <c r="CJ10" s="363"/>
      <c r="CK10" s="363"/>
      <c r="CL10" s="363"/>
      <c r="CM10" s="363"/>
      <c r="CN10" s="363"/>
      <c r="CO10" s="363"/>
      <c r="CP10" s="363"/>
      <c r="CQ10" s="364"/>
      <c r="CR10" s="356">
        <v>35423</v>
      </c>
      <c r="CS10" s="357"/>
      <c r="CT10" s="357"/>
      <c r="CU10" s="357"/>
      <c r="CV10" s="357"/>
      <c r="CW10" s="357"/>
      <c r="CX10" s="357"/>
      <c r="CY10" s="358"/>
      <c r="CZ10" s="359">
        <v>0</v>
      </c>
      <c r="DA10" s="359"/>
      <c r="DB10" s="359"/>
      <c r="DC10" s="359"/>
      <c r="DD10" s="369" t="s">
        <v>65</v>
      </c>
      <c r="DE10" s="357"/>
      <c r="DF10" s="357"/>
      <c r="DG10" s="357"/>
      <c r="DH10" s="357"/>
      <c r="DI10" s="357"/>
      <c r="DJ10" s="357"/>
      <c r="DK10" s="357"/>
      <c r="DL10" s="357"/>
      <c r="DM10" s="357"/>
      <c r="DN10" s="357"/>
      <c r="DO10" s="357"/>
      <c r="DP10" s="358"/>
      <c r="DQ10" s="369">
        <v>27526</v>
      </c>
      <c r="DR10" s="357"/>
      <c r="DS10" s="357"/>
      <c r="DT10" s="357"/>
      <c r="DU10" s="357"/>
      <c r="DV10" s="357"/>
      <c r="DW10" s="357"/>
      <c r="DX10" s="357"/>
      <c r="DY10" s="357"/>
      <c r="DZ10" s="357"/>
      <c r="EA10" s="357"/>
      <c r="EB10" s="357"/>
      <c r="EC10" s="370"/>
    </row>
    <row r="11" spans="2:143" ht="11.25" customHeight="1" x14ac:dyDescent="0.15">
      <c r="B11" s="362" t="s">
        <v>179</v>
      </c>
      <c r="C11" s="363"/>
      <c r="D11" s="363"/>
      <c r="E11" s="363"/>
      <c r="F11" s="363"/>
      <c r="G11" s="363"/>
      <c r="H11" s="363"/>
      <c r="I11" s="363"/>
      <c r="J11" s="363"/>
      <c r="K11" s="363"/>
      <c r="L11" s="363"/>
      <c r="M11" s="363"/>
      <c r="N11" s="363"/>
      <c r="O11" s="363"/>
      <c r="P11" s="363"/>
      <c r="Q11" s="364"/>
      <c r="R11" s="356">
        <v>5861917</v>
      </c>
      <c r="S11" s="357"/>
      <c r="T11" s="357"/>
      <c r="U11" s="357"/>
      <c r="V11" s="357"/>
      <c r="W11" s="357"/>
      <c r="X11" s="357"/>
      <c r="Y11" s="358"/>
      <c r="Z11" s="365">
        <v>3.7</v>
      </c>
      <c r="AA11" s="366"/>
      <c r="AB11" s="366"/>
      <c r="AC11" s="371"/>
      <c r="AD11" s="369">
        <v>5861917</v>
      </c>
      <c r="AE11" s="357"/>
      <c r="AF11" s="357"/>
      <c r="AG11" s="357"/>
      <c r="AH11" s="357"/>
      <c r="AI11" s="357"/>
      <c r="AJ11" s="357"/>
      <c r="AK11" s="358"/>
      <c r="AL11" s="365">
        <v>8.6</v>
      </c>
      <c r="AM11" s="366"/>
      <c r="AN11" s="366"/>
      <c r="AO11" s="367"/>
      <c r="AP11" s="362" t="s">
        <v>180</v>
      </c>
      <c r="AQ11" s="363"/>
      <c r="AR11" s="363"/>
      <c r="AS11" s="363"/>
      <c r="AT11" s="363"/>
      <c r="AU11" s="363"/>
      <c r="AV11" s="363"/>
      <c r="AW11" s="363"/>
      <c r="AX11" s="363"/>
      <c r="AY11" s="363"/>
      <c r="AZ11" s="363"/>
      <c r="BA11" s="363"/>
      <c r="BB11" s="363"/>
      <c r="BC11" s="363"/>
      <c r="BD11" s="363"/>
      <c r="BE11" s="363"/>
      <c r="BF11" s="364"/>
      <c r="BG11" s="356">
        <v>4465274</v>
      </c>
      <c r="BH11" s="357"/>
      <c r="BI11" s="357"/>
      <c r="BJ11" s="357"/>
      <c r="BK11" s="357"/>
      <c r="BL11" s="357"/>
      <c r="BM11" s="357"/>
      <c r="BN11" s="358"/>
      <c r="BO11" s="359">
        <v>8.9</v>
      </c>
      <c r="BP11" s="359"/>
      <c r="BQ11" s="359"/>
      <c r="BR11" s="359"/>
      <c r="BS11" s="369" t="s">
        <v>65</v>
      </c>
      <c r="BT11" s="357"/>
      <c r="BU11" s="357"/>
      <c r="BV11" s="357"/>
      <c r="BW11" s="357"/>
      <c r="BX11" s="357"/>
      <c r="BY11" s="357"/>
      <c r="BZ11" s="357"/>
      <c r="CA11" s="357"/>
      <c r="CB11" s="370"/>
      <c r="CD11" s="362" t="s">
        <v>181</v>
      </c>
      <c r="CE11" s="363"/>
      <c r="CF11" s="363"/>
      <c r="CG11" s="363"/>
      <c r="CH11" s="363"/>
      <c r="CI11" s="363"/>
      <c r="CJ11" s="363"/>
      <c r="CK11" s="363"/>
      <c r="CL11" s="363"/>
      <c r="CM11" s="363"/>
      <c r="CN11" s="363"/>
      <c r="CO11" s="363"/>
      <c r="CP11" s="363"/>
      <c r="CQ11" s="364"/>
      <c r="CR11" s="356">
        <v>415150</v>
      </c>
      <c r="CS11" s="357"/>
      <c r="CT11" s="357"/>
      <c r="CU11" s="357"/>
      <c r="CV11" s="357"/>
      <c r="CW11" s="357"/>
      <c r="CX11" s="357"/>
      <c r="CY11" s="358"/>
      <c r="CZ11" s="359">
        <v>0.3</v>
      </c>
      <c r="DA11" s="359"/>
      <c r="DB11" s="359"/>
      <c r="DC11" s="359"/>
      <c r="DD11" s="369">
        <v>295944</v>
      </c>
      <c r="DE11" s="357"/>
      <c r="DF11" s="357"/>
      <c r="DG11" s="357"/>
      <c r="DH11" s="357"/>
      <c r="DI11" s="357"/>
      <c r="DJ11" s="357"/>
      <c r="DK11" s="357"/>
      <c r="DL11" s="357"/>
      <c r="DM11" s="357"/>
      <c r="DN11" s="357"/>
      <c r="DO11" s="357"/>
      <c r="DP11" s="358"/>
      <c r="DQ11" s="369">
        <v>119315</v>
      </c>
      <c r="DR11" s="357"/>
      <c r="DS11" s="357"/>
      <c r="DT11" s="357"/>
      <c r="DU11" s="357"/>
      <c r="DV11" s="357"/>
      <c r="DW11" s="357"/>
      <c r="DX11" s="357"/>
      <c r="DY11" s="357"/>
      <c r="DZ11" s="357"/>
      <c r="EA11" s="357"/>
      <c r="EB11" s="357"/>
      <c r="EC11" s="370"/>
    </row>
    <row r="12" spans="2:143" ht="11.25" customHeight="1" x14ac:dyDescent="0.15">
      <c r="B12" s="362" t="s">
        <v>182</v>
      </c>
      <c r="C12" s="363"/>
      <c r="D12" s="363"/>
      <c r="E12" s="363"/>
      <c r="F12" s="363"/>
      <c r="G12" s="363"/>
      <c r="H12" s="363"/>
      <c r="I12" s="363"/>
      <c r="J12" s="363"/>
      <c r="K12" s="363"/>
      <c r="L12" s="363"/>
      <c r="M12" s="363"/>
      <c r="N12" s="363"/>
      <c r="O12" s="363"/>
      <c r="P12" s="363"/>
      <c r="Q12" s="364"/>
      <c r="R12" s="356" t="s">
        <v>65</v>
      </c>
      <c r="S12" s="357"/>
      <c r="T12" s="357"/>
      <c r="U12" s="357"/>
      <c r="V12" s="357"/>
      <c r="W12" s="357"/>
      <c r="X12" s="357"/>
      <c r="Y12" s="358"/>
      <c r="Z12" s="359" t="s">
        <v>65</v>
      </c>
      <c r="AA12" s="359"/>
      <c r="AB12" s="359"/>
      <c r="AC12" s="359"/>
      <c r="AD12" s="360" t="s">
        <v>65</v>
      </c>
      <c r="AE12" s="360"/>
      <c r="AF12" s="360"/>
      <c r="AG12" s="360"/>
      <c r="AH12" s="360"/>
      <c r="AI12" s="360"/>
      <c r="AJ12" s="360"/>
      <c r="AK12" s="360"/>
      <c r="AL12" s="365" t="s">
        <v>65</v>
      </c>
      <c r="AM12" s="366"/>
      <c r="AN12" s="366"/>
      <c r="AO12" s="367"/>
      <c r="AP12" s="362" t="s">
        <v>183</v>
      </c>
      <c r="AQ12" s="363"/>
      <c r="AR12" s="363"/>
      <c r="AS12" s="363"/>
      <c r="AT12" s="363"/>
      <c r="AU12" s="363"/>
      <c r="AV12" s="363"/>
      <c r="AW12" s="363"/>
      <c r="AX12" s="363"/>
      <c r="AY12" s="363"/>
      <c r="AZ12" s="363"/>
      <c r="BA12" s="363"/>
      <c r="BB12" s="363"/>
      <c r="BC12" s="363"/>
      <c r="BD12" s="363"/>
      <c r="BE12" s="363"/>
      <c r="BF12" s="364"/>
      <c r="BG12" s="356">
        <v>22809227</v>
      </c>
      <c r="BH12" s="357"/>
      <c r="BI12" s="357"/>
      <c r="BJ12" s="357"/>
      <c r="BK12" s="357"/>
      <c r="BL12" s="357"/>
      <c r="BM12" s="357"/>
      <c r="BN12" s="358"/>
      <c r="BO12" s="359">
        <v>45.4</v>
      </c>
      <c r="BP12" s="359"/>
      <c r="BQ12" s="359"/>
      <c r="BR12" s="359"/>
      <c r="BS12" s="369" t="s">
        <v>65</v>
      </c>
      <c r="BT12" s="357"/>
      <c r="BU12" s="357"/>
      <c r="BV12" s="357"/>
      <c r="BW12" s="357"/>
      <c r="BX12" s="357"/>
      <c r="BY12" s="357"/>
      <c r="BZ12" s="357"/>
      <c r="CA12" s="357"/>
      <c r="CB12" s="370"/>
      <c r="CD12" s="362" t="s">
        <v>184</v>
      </c>
      <c r="CE12" s="363"/>
      <c r="CF12" s="363"/>
      <c r="CG12" s="363"/>
      <c r="CH12" s="363"/>
      <c r="CI12" s="363"/>
      <c r="CJ12" s="363"/>
      <c r="CK12" s="363"/>
      <c r="CL12" s="363"/>
      <c r="CM12" s="363"/>
      <c r="CN12" s="363"/>
      <c r="CO12" s="363"/>
      <c r="CP12" s="363"/>
      <c r="CQ12" s="364"/>
      <c r="CR12" s="356">
        <v>2315502</v>
      </c>
      <c r="CS12" s="357"/>
      <c r="CT12" s="357"/>
      <c r="CU12" s="357"/>
      <c r="CV12" s="357"/>
      <c r="CW12" s="357"/>
      <c r="CX12" s="357"/>
      <c r="CY12" s="358"/>
      <c r="CZ12" s="359">
        <v>1.5</v>
      </c>
      <c r="DA12" s="359"/>
      <c r="DB12" s="359"/>
      <c r="DC12" s="359"/>
      <c r="DD12" s="369">
        <v>727178</v>
      </c>
      <c r="DE12" s="357"/>
      <c r="DF12" s="357"/>
      <c r="DG12" s="357"/>
      <c r="DH12" s="357"/>
      <c r="DI12" s="357"/>
      <c r="DJ12" s="357"/>
      <c r="DK12" s="357"/>
      <c r="DL12" s="357"/>
      <c r="DM12" s="357"/>
      <c r="DN12" s="357"/>
      <c r="DO12" s="357"/>
      <c r="DP12" s="358"/>
      <c r="DQ12" s="369">
        <v>844817</v>
      </c>
      <c r="DR12" s="357"/>
      <c r="DS12" s="357"/>
      <c r="DT12" s="357"/>
      <c r="DU12" s="357"/>
      <c r="DV12" s="357"/>
      <c r="DW12" s="357"/>
      <c r="DX12" s="357"/>
      <c r="DY12" s="357"/>
      <c r="DZ12" s="357"/>
      <c r="EA12" s="357"/>
      <c r="EB12" s="357"/>
      <c r="EC12" s="370"/>
    </row>
    <row r="13" spans="2:143" ht="11.25" customHeight="1" x14ac:dyDescent="0.15">
      <c r="B13" s="362" t="s">
        <v>185</v>
      </c>
      <c r="C13" s="363"/>
      <c r="D13" s="363"/>
      <c r="E13" s="363"/>
      <c r="F13" s="363"/>
      <c r="G13" s="363"/>
      <c r="H13" s="363"/>
      <c r="I13" s="363"/>
      <c r="J13" s="363"/>
      <c r="K13" s="363"/>
      <c r="L13" s="363"/>
      <c r="M13" s="363"/>
      <c r="N13" s="363"/>
      <c r="O13" s="363"/>
      <c r="P13" s="363"/>
      <c r="Q13" s="364"/>
      <c r="R13" s="356" t="s">
        <v>65</v>
      </c>
      <c r="S13" s="357"/>
      <c r="T13" s="357"/>
      <c r="U13" s="357"/>
      <c r="V13" s="357"/>
      <c r="W13" s="357"/>
      <c r="X13" s="357"/>
      <c r="Y13" s="358"/>
      <c r="Z13" s="359" t="s">
        <v>65</v>
      </c>
      <c r="AA13" s="359"/>
      <c r="AB13" s="359"/>
      <c r="AC13" s="359"/>
      <c r="AD13" s="360" t="s">
        <v>65</v>
      </c>
      <c r="AE13" s="360"/>
      <c r="AF13" s="360"/>
      <c r="AG13" s="360"/>
      <c r="AH13" s="360"/>
      <c r="AI13" s="360"/>
      <c r="AJ13" s="360"/>
      <c r="AK13" s="360"/>
      <c r="AL13" s="365" t="s">
        <v>65</v>
      </c>
      <c r="AM13" s="366"/>
      <c r="AN13" s="366"/>
      <c r="AO13" s="367"/>
      <c r="AP13" s="362" t="s">
        <v>186</v>
      </c>
      <c r="AQ13" s="363"/>
      <c r="AR13" s="363"/>
      <c r="AS13" s="363"/>
      <c r="AT13" s="363"/>
      <c r="AU13" s="363"/>
      <c r="AV13" s="363"/>
      <c r="AW13" s="363"/>
      <c r="AX13" s="363"/>
      <c r="AY13" s="363"/>
      <c r="AZ13" s="363"/>
      <c r="BA13" s="363"/>
      <c r="BB13" s="363"/>
      <c r="BC13" s="363"/>
      <c r="BD13" s="363"/>
      <c r="BE13" s="363"/>
      <c r="BF13" s="364"/>
      <c r="BG13" s="356">
        <v>22355129</v>
      </c>
      <c r="BH13" s="357"/>
      <c r="BI13" s="357"/>
      <c r="BJ13" s="357"/>
      <c r="BK13" s="357"/>
      <c r="BL13" s="357"/>
      <c r="BM13" s="357"/>
      <c r="BN13" s="358"/>
      <c r="BO13" s="359">
        <v>44.5</v>
      </c>
      <c r="BP13" s="359"/>
      <c r="BQ13" s="359"/>
      <c r="BR13" s="359"/>
      <c r="BS13" s="369" t="s">
        <v>65</v>
      </c>
      <c r="BT13" s="357"/>
      <c r="BU13" s="357"/>
      <c r="BV13" s="357"/>
      <c r="BW13" s="357"/>
      <c r="BX13" s="357"/>
      <c r="BY13" s="357"/>
      <c r="BZ13" s="357"/>
      <c r="CA13" s="357"/>
      <c r="CB13" s="370"/>
      <c r="CD13" s="362" t="s">
        <v>187</v>
      </c>
      <c r="CE13" s="363"/>
      <c r="CF13" s="363"/>
      <c r="CG13" s="363"/>
      <c r="CH13" s="363"/>
      <c r="CI13" s="363"/>
      <c r="CJ13" s="363"/>
      <c r="CK13" s="363"/>
      <c r="CL13" s="363"/>
      <c r="CM13" s="363"/>
      <c r="CN13" s="363"/>
      <c r="CO13" s="363"/>
      <c r="CP13" s="363"/>
      <c r="CQ13" s="364"/>
      <c r="CR13" s="356">
        <v>14857134</v>
      </c>
      <c r="CS13" s="357"/>
      <c r="CT13" s="357"/>
      <c r="CU13" s="357"/>
      <c r="CV13" s="357"/>
      <c r="CW13" s="357"/>
      <c r="CX13" s="357"/>
      <c r="CY13" s="358"/>
      <c r="CZ13" s="359">
        <v>9.8000000000000007</v>
      </c>
      <c r="DA13" s="359"/>
      <c r="DB13" s="359"/>
      <c r="DC13" s="359"/>
      <c r="DD13" s="369">
        <v>9194575</v>
      </c>
      <c r="DE13" s="357"/>
      <c r="DF13" s="357"/>
      <c r="DG13" s="357"/>
      <c r="DH13" s="357"/>
      <c r="DI13" s="357"/>
      <c r="DJ13" s="357"/>
      <c r="DK13" s="357"/>
      <c r="DL13" s="357"/>
      <c r="DM13" s="357"/>
      <c r="DN13" s="357"/>
      <c r="DO13" s="357"/>
      <c r="DP13" s="358"/>
      <c r="DQ13" s="369">
        <v>4621731</v>
      </c>
      <c r="DR13" s="357"/>
      <c r="DS13" s="357"/>
      <c r="DT13" s="357"/>
      <c r="DU13" s="357"/>
      <c r="DV13" s="357"/>
      <c r="DW13" s="357"/>
      <c r="DX13" s="357"/>
      <c r="DY13" s="357"/>
      <c r="DZ13" s="357"/>
      <c r="EA13" s="357"/>
      <c r="EB13" s="357"/>
      <c r="EC13" s="370"/>
    </row>
    <row r="14" spans="2:143" ht="11.25" customHeight="1" x14ac:dyDescent="0.15">
      <c r="B14" s="362" t="s">
        <v>188</v>
      </c>
      <c r="C14" s="363"/>
      <c r="D14" s="363"/>
      <c r="E14" s="363"/>
      <c r="F14" s="363"/>
      <c r="G14" s="363"/>
      <c r="H14" s="363"/>
      <c r="I14" s="363"/>
      <c r="J14" s="363"/>
      <c r="K14" s="363"/>
      <c r="L14" s="363"/>
      <c r="M14" s="363"/>
      <c r="N14" s="363"/>
      <c r="O14" s="363"/>
      <c r="P14" s="363"/>
      <c r="Q14" s="364"/>
      <c r="R14" s="356">
        <v>80457</v>
      </c>
      <c r="S14" s="357"/>
      <c r="T14" s="357"/>
      <c r="U14" s="357"/>
      <c r="V14" s="357"/>
      <c r="W14" s="357"/>
      <c r="X14" s="357"/>
      <c r="Y14" s="358"/>
      <c r="Z14" s="359">
        <v>0.1</v>
      </c>
      <c r="AA14" s="359"/>
      <c r="AB14" s="359"/>
      <c r="AC14" s="359"/>
      <c r="AD14" s="360">
        <v>80457</v>
      </c>
      <c r="AE14" s="360"/>
      <c r="AF14" s="360"/>
      <c r="AG14" s="360"/>
      <c r="AH14" s="360"/>
      <c r="AI14" s="360"/>
      <c r="AJ14" s="360"/>
      <c r="AK14" s="360"/>
      <c r="AL14" s="365">
        <v>0.1</v>
      </c>
      <c r="AM14" s="366"/>
      <c r="AN14" s="366"/>
      <c r="AO14" s="367"/>
      <c r="AP14" s="362" t="s">
        <v>189</v>
      </c>
      <c r="AQ14" s="363"/>
      <c r="AR14" s="363"/>
      <c r="AS14" s="363"/>
      <c r="AT14" s="363"/>
      <c r="AU14" s="363"/>
      <c r="AV14" s="363"/>
      <c r="AW14" s="363"/>
      <c r="AX14" s="363"/>
      <c r="AY14" s="363"/>
      <c r="AZ14" s="363"/>
      <c r="BA14" s="363"/>
      <c r="BB14" s="363"/>
      <c r="BC14" s="363"/>
      <c r="BD14" s="363"/>
      <c r="BE14" s="363"/>
      <c r="BF14" s="364"/>
      <c r="BG14" s="356">
        <v>759388</v>
      </c>
      <c r="BH14" s="357"/>
      <c r="BI14" s="357"/>
      <c r="BJ14" s="357"/>
      <c r="BK14" s="357"/>
      <c r="BL14" s="357"/>
      <c r="BM14" s="357"/>
      <c r="BN14" s="358"/>
      <c r="BO14" s="359">
        <v>1.5</v>
      </c>
      <c r="BP14" s="359"/>
      <c r="BQ14" s="359"/>
      <c r="BR14" s="359"/>
      <c r="BS14" s="369" t="s">
        <v>65</v>
      </c>
      <c r="BT14" s="357"/>
      <c r="BU14" s="357"/>
      <c r="BV14" s="357"/>
      <c r="BW14" s="357"/>
      <c r="BX14" s="357"/>
      <c r="BY14" s="357"/>
      <c r="BZ14" s="357"/>
      <c r="CA14" s="357"/>
      <c r="CB14" s="370"/>
      <c r="CD14" s="362" t="s">
        <v>190</v>
      </c>
      <c r="CE14" s="363"/>
      <c r="CF14" s="363"/>
      <c r="CG14" s="363"/>
      <c r="CH14" s="363"/>
      <c r="CI14" s="363"/>
      <c r="CJ14" s="363"/>
      <c r="CK14" s="363"/>
      <c r="CL14" s="363"/>
      <c r="CM14" s="363"/>
      <c r="CN14" s="363"/>
      <c r="CO14" s="363"/>
      <c r="CP14" s="363"/>
      <c r="CQ14" s="364"/>
      <c r="CR14" s="356">
        <v>3010191</v>
      </c>
      <c r="CS14" s="357"/>
      <c r="CT14" s="357"/>
      <c r="CU14" s="357"/>
      <c r="CV14" s="357"/>
      <c r="CW14" s="357"/>
      <c r="CX14" s="357"/>
      <c r="CY14" s="358"/>
      <c r="CZ14" s="359">
        <v>2</v>
      </c>
      <c r="DA14" s="359"/>
      <c r="DB14" s="359"/>
      <c r="DC14" s="359"/>
      <c r="DD14" s="369">
        <v>259993</v>
      </c>
      <c r="DE14" s="357"/>
      <c r="DF14" s="357"/>
      <c r="DG14" s="357"/>
      <c r="DH14" s="357"/>
      <c r="DI14" s="357"/>
      <c r="DJ14" s="357"/>
      <c r="DK14" s="357"/>
      <c r="DL14" s="357"/>
      <c r="DM14" s="357"/>
      <c r="DN14" s="357"/>
      <c r="DO14" s="357"/>
      <c r="DP14" s="358"/>
      <c r="DQ14" s="369">
        <v>2611392</v>
      </c>
      <c r="DR14" s="357"/>
      <c r="DS14" s="357"/>
      <c r="DT14" s="357"/>
      <c r="DU14" s="357"/>
      <c r="DV14" s="357"/>
      <c r="DW14" s="357"/>
      <c r="DX14" s="357"/>
      <c r="DY14" s="357"/>
      <c r="DZ14" s="357"/>
      <c r="EA14" s="357"/>
      <c r="EB14" s="357"/>
      <c r="EC14" s="370"/>
    </row>
    <row r="15" spans="2:143" ht="11.25" customHeight="1" x14ac:dyDescent="0.15">
      <c r="B15" s="362" t="s">
        <v>191</v>
      </c>
      <c r="C15" s="363"/>
      <c r="D15" s="363"/>
      <c r="E15" s="363"/>
      <c r="F15" s="363"/>
      <c r="G15" s="363"/>
      <c r="H15" s="363"/>
      <c r="I15" s="363"/>
      <c r="J15" s="363"/>
      <c r="K15" s="363"/>
      <c r="L15" s="363"/>
      <c r="M15" s="363"/>
      <c r="N15" s="363"/>
      <c r="O15" s="363"/>
      <c r="P15" s="363"/>
      <c r="Q15" s="364"/>
      <c r="R15" s="356" t="s">
        <v>65</v>
      </c>
      <c r="S15" s="357"/>
      <c r="T15" s="357"/>
      <c r="U15" s="357"/>
      <c r="V15" s="357"/>
      <c r="W15" s="357"/>
      <c r="X15" s="357"/>
      <c r="Y15" s="358"/>
      <c r="Z15" s="359" t="s">
        <v>65</v>
      </c>
      <c r="AA15" s="359"/>
      <c r="AB15" s="359"/>
      <c r="AC15" s="359"/>
      <c r="AD15" s="360" t="s">
        <v>65</v>
      </c>
      <c r="AE15" s="360"/>
      <c r="AF15" s="360"/>
      <c r="AG15" s="360"/>
      <c r="AH15" s="360"/>
      <c r="AI15" s="360"/>
      <c r="AJ15" s="360"/>
      <c r="AK15" s="360"/>
      <c r="AL15" s="365" t="s">
        <v>65</v>
      </c>
      <c r="AM15" s="366"/>
      <c r="AN15" s="366"/>
      <c r="AO15" s="367"/>
      <c r="AP15" s="362" t="s">
        <v>192</v>
      </c>
      <c r="AQ15" s="363"/>
      <c r="AR15" s="363"/>
      <c r="AS15" s="363"/>
      <c r="AT15" s="363"/>
      <c r="AU15" s="363"/>
      <c r="AV15" s="363"/>
      <c r="AW15" s="363"/>
      <c r="AX15" s="363"/>
      <c r="AY15" s="363"/>
      <c r="AZ15" s="363"/>
      <c r="BA15" s="363"/>
      <c r="BB15" s="363"/>
      <c r="BC15" s="363"/>
      <c r="BD15" s="363"/>
      <c r="BE15" s="363"/>
      <c r="BF15" s="364"/>
      <c r="BG15" s="356">
        <v>3540004</v>
      </c>
      <c r="BH15" s="357"/>
      <c r="BI15" s="357"/>
      <c r="BJ15" s="357"/>
      <c r="BK15" s="357"/>
      <c r="BL15" s="357"/>
      <c r="BM15" s="357"/>
      <c r="BN15" s="358"/>
      <c r="BO15" s="359">
        <v>7</v>
      </c>
      <c r="BP15" s="359"/>
      <c r="BQ15" s="359"/>
      <c r="BR15" s="359"/>
      <c r="BS15" s="369" t="s">
        <v>65</v>
      </c>
      <c r="BT15" s="357"/>
      <c r="BU15" s="357"/>
      <c r="BV15" s="357"/>
      <c r="BW15" s="357"/>
      <c r="BX15" s="357"/>
      <c r="BY15" s="357"/>
      <c r="BZ15" s="357"/>
      <c r="CA15" s="357"/>
      <c r="CB15" s="370"/>
      <c r="CD15" s="362" t="s">
        <v>193</v>
      </c>
      <c r="CE15" s="363"/>
      <c r="CF15" s="363"/>
      <c r="CG15" s="363"/>
      <c r="CH15" s="363"/>
      <c r="CI15" s="363"/>
      <c r="CJ15" s="363"/>
      <c r="CK15" s="363"/>
      <c r="CL15" s="363"/>
      <c r="CM15" s="363"/>
      <c r="CN15" s="363"/>
      <c r="CO15" s="363"/>
      <c r="CP15" s="363"/>
      <c r="CQ15" s="364"/>
      <c r="CR15" s="356">
        <v>15407509</v>
      </c>
      <c r="CS15" s="357"/>
      <c r="CT15" s="357"/>
      <c r="CU15" s="357"/>
      <c r="CV15" s="357"/>
      <c r="CW15" s="357"/>
      <c r="CX15" s="357"/>
      <c r="CY15" s="358"/>
      <c r="CZ15" s="359">
        <v>10.1</v>
      </c>
      <c r="DA15" s="359"/>
      <c r="DB15" s="359"/>
      <c r="DC15" s="359"/>
      <c r="DD15" s="369">
        <v>6188821</v>
      </c>
      <c r="DE15" s="357"/>
      <c r="DF15" s="357"/>
      <c r="DG15" s="357"/>
      <c r="DH15" s="357"/>
      <c r="DI15" s="357"/>
      <c r="DJ15" s="357"/>
      <c r="DK15" s="357"/>
      <c r="DL15" s="357"/>
      <c r="DM15" s="357"/>
      <c r="DN15" s="357"/>
      <c r="DO15" s="357"/>
      <c r="DP15" s="358"/>
      <c r="DQ15" s="369">
        <v>8331474</v>
      </c>
      <c r="DR15" s="357"/>
      <c r="DS15" s="357"/>
      <c r="DT15" s="357"/>
      <c r="DU15" s="357"/>
      <c r="DV15" s="357"/>
      <c r="DW15" s="357"/>
      <c r="DX15" s="357"/>
      <c r="DY15" s="357"/>
      <c r="DZ15" s="357"/>
      <c r="EA15" s="357"/>
      <c r="EB15" s="357"/>
      <c r="EC15" s="370"/>
    </row>
    <row r="16" spans="2:143" ht="11.25" customHeight="1" x14ac:dyDescent="0.15">
      <c r="B16" s="362" t="s">
        <v>194</v>
      </c>
      <c r="C16" s="363"/>
      <c r="D16" s="363"/>
      <c r="E16" s="363"/>
      <c r="F16" s="363"/>
      <c r="G16" s="363"/>
      <c r="H16" s="363"/>
      <c r="I16" s="363"/>
      <c r="J16" s="363"/>
      <c r="K16" s="363"/>
      <c r="L16" s="363"/>
      <c r="M16" s="363"/>
      <c r="N16" s="363"/>
      <c r="O16" s="363"/>
      <c r="P16" s="363"/>
      <c r="Q16" s="364"/>
      <c r="R16" s="356">
        <v>15862</v>
      </c>
      <c r="S16" s="357"/>
      <c r="T16" s="357"/>
      <c r="U16" s="357"/>
      <c r="V16" s="357"/>
      <c r="W16" s="357"/>
      <c r="X16" s="357"/>
      <c r="Y16" s="358"/>
      <c r="Z16" s="359">
        <v>0</v>
      </c>
      <c r="AA16" s="359"/>
      <c r="AB16" s="359"/>
      <c r="AC16" s="359"/>
      <c r="AD16" s="360">
        <v>15862</v>
      </c>
      <c r="AE16" s="360"/>
      <c r="AF16" s="360"/>
      <c r="AG16" s="360"/>
      <c r="AH16" s="360"/>
      <c r="AI16" s="360"/>
      <c r="AJ16" s="360"/>
      <c r="AK16" s="360"/>
      <c r="AL16" s="365">
        <v>0</v>
      </c>
      <c r="AM16" s="366"/>
      <c r="AN16" s="366"/>
      <c r="AO16" s="367"/>
      <c r="AP16" s="362" t="s">
        <v>195</v>
      </c>
      <c r="AQ16" s="363"/>
      <c r="AR16" s="363"/>
      <c r="AS16" s="363"/>
      <c r="AT16" s="363"/>
      <c r="AU16" s="363"/>
      <c r="AV16" s="363"/>
      <c r="AW16" s="363"/>
      <c r="AX16" s="363"/>
      <c r="AY16" s="363"/>
      <c r="AZ16" s="363"/>
      <c r="BA16" s="363"/>
      <c r="BB16" s="363"/>
      <c r="BC16" s="363"/>
      <c r="BD16" s="363"/>
      <c r="BE16" s="363"/>
      <c r="BF16" s="364"/>
      <c r="BG16" s="356" t="s">
        <v>65</v>
      </c>
      <c r="BH16" s="357"/>
      <c r="BI16" s="357"/>
      <c r="BJ16" s="357"/>
      <c r="BK16" s="357"/>
      <c r="BL16" s="357"/>
      <c r="BM16" s="357"/>
      <c r="BN16" s="358"/>
      <c r="BO16" s="359" t="s">
        <v>65</v>
      </c>
      <c r="BP16" s="359"/>
      <c r="BQ16" s="359"/>
      <c r="BR16" s="359"/>
      <c r="BS16" s="369" t="s">
        <v>65</v>
      </c>
      <c r="BT16" s="357"/>
      <c r="BU16" s="357"/>
      <c r="BV16" s="357"/>
      <c r="BW16" s="357"/>
      <c r="BX16" s="357"/>
      <c r="BY16" s="357"/>
      <c r="BZ16" s="357"/>
      <c r="CA16" s="357"/>
      <c r="CB16" s="370"/>
      <c r="CD16" s="362" t="s">
        <v>196</v>
      </c>
      <c r="CE16" s="363"/>
      <c r="CF16" s="363"/>
      <c r="CG16" s="363"/>
      <c r="CH16" s="363"/>
      <c r="CI16" s="363"/>
      <c r="CJ16" s="363"/>
      <c r="CK16" s="363"/>
      <c r="CL16" s="363"/>
      <c r="CM16" s="363"/>
      <c r="CN16" s="363"/>
      <c r="CO16" s="363"/>
      <c r="CP16" s="363"/>
      <c r="CQ16" s="364"/>
      <c r="CR16" s="356" t="s">
        <v>65</v>
      </c>
      <c r="CS16" s="357"/>
      <c r="CT16" s="357"/>
      <c r="CU16" s="357"/>
      <c r="CV16" s="357"/>
      <c r="CW16" s="357"/>
      <c r="CX16" s="357"/>
      <c r="CY16" s="358"/>
      <c r="CZ16" s="359" t="s">
        <v>65</v>
      </c>
      <c r="DA16" s="359"/>
      <c r="DB16" s="359"/>
      <c r="DC16" s="359"/>
      <c r="DD16" s="369" t="s">
        <v>65</v>
      </c>
      <c r="DE16" s="357"/>
      <c r="DF16" s="357"/>
      <c r="DG16" s="357"/>
      <c r="DH16" s="357"/>
      <c r="DI16" s="357"/>
      <c r="DJ16" s="357"/>
      <c r="DK16" s="357"/>
      <c r="DL16" s="357"/>
      <c r="DM16" s="357"/>
      <c r="DN16" s="357"/>
      <c r="DO16" s="357"/>
      <c r="DP16" s="358"/>
      <c r="DQ16" s="369" t="s">
        <v>65</v>
      </c>
      <c r="DR16" s="357"/>
      <c r="DS16" s="357"/>
      <c r="DT16" s="357"/>
      <c r="DU16" s="357"/>
      <c r="DV16" s="357"/>
      <c r="DW16" s="357"/>
      <c r="DX16" s="357"/>
      <c r="DY16" s="357"/>
      <c r="DZ16" s="357"/>
      <c r="EA16" s="357"/>
      <c r="EB16" s="357"/>
      <c r="EC16" s="370"/>
    </row>
    <row r="17" spans="2:133" ht="11.25" customHeight="1" x14ac:dyDescent="0.15">
      <c r="B17" s="362" t="s">
        <v>197</v>
      </c>
      <c r="C17" s="363"/>
      <c r="D17" s="363"/>
      <c r="E17" s="363"/>
      <c r="F17" s="363"/>
      <c r="G17" s="363"/>
      <c r="H17" s="363"/>
      <c r="I17" s="363"/>
      <c r="J17" s="363"/>
      <c r="K17" s="363"/>
      <c r="L17" s="363"/>
      <c r="M17" s="363"/>
      <c r="N17" s="363"/>
      <c r="O17" s="363"/>
      <c r="P17" s="363"/>
      <c r="Q17" s="364"/>
      <c r="R17" s="356">
        <v>562711</v>
      </c>
      <c r="S17" s="357"/>
      <c r="T17" s="357"/>
      <c r="U17" s="357"/>
      <c r="V17" s="357"/>
      <c r="W17" s="357"/>
      <c r="X17" s="357"/>
      <c r="Y17" s="358"/>
      <c r="Z17" s="359">
        <v>0.4</v>
      </c>
      <c r="AA17" s="359"/>
      <c r="AB17" s="359"/>
      <c r="AC17" s="359"/>
      <c r="AD17" s="360">
        <v>562711</v>
      </c>
      <c r="AE17" s="360"/>
      <c r="AF17" s="360"/>
      <c r="AG17" s="360"/>
      <c r="AH17" s="360"/>
      <c r="AI17" s="360"/>
      <c r="AJ17" s="360"/>
      <c r="AK17" s="360"/>
      <c r="AL17" s="365">
        <v>0.8</v>
      </c>
      <c r="AM17" s="366"/>
      <c r="AN17" s="366"/>
      <c r="AO17" s="367"/>
      <c r="AP17" s="362" t="s">
        <v>198</v>
      </c>
      <c r="AQ17" s="363"/>
      <c r="AR17" s="363"/>
      <c r="AS17" s="363"/>
      <c r="AT17" s="363"/>
      <c r="AU17" s="363"/>
      <c r="AV17" s="363"/>
      <c r="AW17" s="363"/>
      <c r="AX17" s="363"/>
      <c r="AY17" s="363"/>
      <c r="AZ17" s="363"/>
      <c r="BA17" s="363"/>
      <c r="BB17" s="363"/>
      <c r="BC17" s="363"/>
      <c r="BD17" s="363"/>
      <c r="BE17" s="363"/>
      <c r="BF17" s="364"/>
      <c r="BG17" s="356" t="s">
        <v>65</v>
      </c>
      <c r="BH17" s="357"/>
      <c r="BI17" s="357"/>
      <c r="BJ17" s="357"/>
      <c r="BK17" s="357"/>
      <c r="BL17" s="357"/>
      <c r="BM17" s="357"/>
      <c r="BN17" s="358"/>
      <c r="BO17" s="359" t="s">
        <v>65</v>
      </c>
      <c r="BP17" s="359"/>
      <c r="BQ17" s="359"/>
      <c r="BR17" s="359"/>
      <c r="BS17" s="369" t="s">
        <v>65</v>
      </c>
      <c r="BT17" s="357"/>
      <c r="BU17" s="357"/>
      <c r="BV17" s="357"/>
      <c r="BW17" s="357"/>
      <c r="BX17" s="357"/>
      <c r="BY17" s="357"/>
      <c r="BZ17" s="357"/>
      <c r="CA17" s="357"/>
      <c r="CB17" s="370"/>
      <c r="CD17" s="362" t="s">
        <v>199</v>
      </c>
      <c r="CE17" s="363"/>
      <c r="CF17" s="363"/>
      <c r="CG17" s="363"/>
      <c r="CH17" s="363"/>
      <c r="CI17" s="363"/>
      <c r="CJ17" s="363"/>
      <c r="CK17" s="363"/>
      <c r="CL17" s="363"/>
      <c r="CM17" s="363"/>
      <c r="CN17" s="363"/>
      <c r="CO17" s="363"/>
      <c r="CP17" s="363"/>
      <c r="CQ17" s="364"/>
      <c r="CR17" s="356">
        <v>12062150</v>
      </c>
      <c r="CS17" s="357"/>
      <c r="CT17" s="357"/>
      <c r="CU17" s="357"/>
      <c r="CV17" s="357"/>
      <c r="CW17" s="357"/>
      <c r="CX17" s="357"/>
      <c r="CY17" s="358"/>
      <c r="CZ17" s="359">
        <v>7.9</v>
      </c>
      <c r="DA17" s="359"/>
      <c r="DB17" s="359"/>
      <c r="DC17" s="359"/>
      <c r="DD17" s="369" t="s">
        <v>65</v>
      </c>
      <c r="DE17" s="357"/>
      <c r="DF17" s="357"/>
      <c r="DG17" s="357"/>
      <c r="DH17" s="357"/>
      <c r="DI17" s="357"/>
      <c r="DJ17" s="357"/>
      <c r="DK17" s="357"/>
      <c r="DL17" s="357"/>
      <c r="DM17" s="357"/>
      <c r="DN17" s="357"/>
      <c r="DO17" s="357"/>
      <c r="DP17" s="358"/>
      <c r="DQ17" s="369">
        <v>10425335</v>
      </c>
      <c r="DR17" s="357"/>
      <c r="DS17" s="357"/>
      <c r="DT17" s="357"/>
      <c r="DU17" s="357"/>
      <c r="DV17" s="357"/>
      <c r="DW17" s="357"/>
      <c r="DX17" s="357"/>
      <c r="DY17" s="357"/>
      <c r="DZ17" s="357"/>
      <c r="EA17" s="357"/>
      <c r="EB17" s="357"/>
      <c r="EC17" s="370"/>
    </row>
    <row r="18" spans="2:133" ht="11.25" customHeight="1" x14ac:dyDescent="0.15">
      <c r="B18" s="362" t="s">
        <v>200</v>
      </c>
      <c r="C18" s="363"/>
      <c r="D18" s="363"/>
      <c r="E18" s="363"/>
      <c r="F18" s="363"/>
      <c r="G18" s="363"/>
      <c r="H18" s="363"/>
      <c r="I18" s="363"/>
      <c r="J18" s="363"/>
      <c r="K18" s="363"/>
      <c r="L18" s="363"/>
      <c r="M18" s="363"/>
      <c r="N18" s="363"/>
      <c r="O18" s="363"/>
      <c r="P18" s="363"/>
      <c r="Q18" s="364"/>
      <c r="R18" s="356">
        <v>110026</v>
      </c>
      <c r="S18" s="357"/>
      <c r="T18" s="357"/>
      <c r="U18" s="357"/>
      <c r="V18" s="357"/>
      <c r="W18" s="357"/>
      <c r="X18" s="357"/>
      <c r="Y18" s="358"/>
      <c r="Z18" s="359">
        <v>0.1</v>
      </c>
      <c r="AA18" s="359"/>
      <c r="AB18" s="359"/>
      <c r="AC18" s="359"/>
      <c r="AD18" s="360">
        <v>110026</v>
      </c>
      <c r="AE18" s="360"/>
      <c r="AF18" s="360"/>
      <c r="AG18" s="360"/>
      <c r="AH18" s="360"/>
      <c r="AI18" s="360"/>
      <c r="AJ18" s="360"/>
      <c r="AK18" s="360"/>
      <c r="AL18" s="365">
        <v>0.2</v>
      </c>
      <c r="AM18" s="366"/>
      <c r="AN18" s="366"/>
      <c r="AO18" s="367"/>
      <c r="AP18" s="362" t="s">
        <v>201</v>
      </c>
      <c r="AQ18" s="363"/>
      <c r="AR18" s="363"/>
      <c r="AS18" s="363"/>
      <c r="AT18" s="363"/>
      <c r="AU18" s="363"/>
      <c r="AV18" s="363"/>
      <c r="AW18" s="363"/>
      <c r="AX18" s="363"/>
      <c r="AY18" s="363"/>
      <c r="AZ18" s="363"/>
      <c r="BA18" s="363"/>
      <c r="BB18" s="363"/>
      <c r="BC18" s="363"/>
      <c r="BD18" s="363"/>
      <c r="BE18" s="363"/>
      <c r="BF18" s="364"/>
      <c r="BG18" s="356" t="s">
        <v>65</v>
      </c>
      <c r="BH18" s="357"/>
      <c r="BI18" s="357"/>
      <c r="BJ18" s="357"/>
      <c r="BK18" s="357"/>
      <c r="BL18" s="357"/>
      <c r="BM18" s="357"/>
      <c r="BN18" s="358"/>
      <c r="BO18" s="359" t="s">
        <v>65</v>
      </c>
      <c r="BP18" s="359"/>
      <c r="BQ18" s="359"/>
      <c r="BR18" s="359"/>
      <c r="BS18" s="369" t="s">
        <v>65</v>
      </c>
      <c r="BT18" s="357"/>
      <c r="BU18" s="357"/>
      <c r="BV18" s="357"/>
      <c r="BW18" s="357"/>
      <c r="BX18" s="357"/>
      <c r="BY18" s="357"/>
      <c r="BZ18" s="357"/>
      <c r="CA18" s="357"/>
      <c r="CB18" s="370"/>
      <c r="CD18" s="362" t="s">
        <v>202</v>
      </c>
      <c r="CE18" s="363"/>
      <c r="CF18" s="363"/>
      <c r="CG18" s="363"/>
      <c r="CH18" s="363"/>
      <c r="CI18" s="363"/>
      <c r="CJ18" s="363"/>
      <c r="CK18" s="363"/>
      <c r="CL18" s="363"/>
      <c r="CM18" s="363"/>
      <c r="CN18" s="363"/>
      <c r="CO18" s="363"/>
      <c r="CP18" s="363"/>
      <c r="CQ18" s="364"/>
      <c r="CR18" s="356" t="s">
        <v>65</v>
      </c>
      <c r="CS18" s="357"/>
      <c r="CT18" s="357"/>
      <c r="CU18" s="357"/>
      <c r="CV18" s="357"/>
      <c r="CW18" s="357"/>
      <c r="CX18" s="357"/>
      <c r="CY18" s="358"/>
      <c r="CZ18" s="359" t="s">
        <v>65</v>
      </c>
      <c r="DA18" s="359"/>
      <c r="DB18" s="359"/>
      <c r="DC18" s="359"/>
      <c r="DD18" s="369" t="s">
        <v>65</v>
      </c>
      <c r="DE18" s="357"/>
      <c r="DF18" s="357"/>
      <c r="DG18" s="357"/>
      <c r="DH18" s="357"/>
      <c r="DI18" s="357"/>
      <c r="DJ18" s="357"/>
      <c r="DK18" s="357"/>
      <c r="DL18" s="357"/>
      <c r="DM18" s="357"/>
      <c r="DN18" s="357"/>
      <c r="DO18" s="357"/>
      <c r="DP18" s="358"/>
      <c r="DQ18" s="369" t="s">
        <v>65</v>
      </c>
      <c r="DR18" s="357"/>
      <c r="DS18" s="357"/>
      <c r="DT18" s="357"/>
      <c r="DU18" s="357"/>
      <c r="DV18" s="357"/>
      <c r="DW18" s="357"/>
      <c r="DX18" s="357"/>
      <c r="DY18" s="357"/>
      <c r="DZ18" s="357"/>
      <c r="EA18" s="357"/>
      <c r="EB18" s="357"/>
      <c r="EC18" s="370"/>
    </row>
    <row r="19" spans="2:133" ht="11.25" customHeight="1" x14ac:dyDescent="0.15">
      <c r="B19" s="362" t="s">
        <v>203</v>
      </c>
      <c r="C19" s="363"/>
      <c r="D19" s="363"/>
      <c r="E19" s="363"/>
      <c r="F19" s="363"/>
      <c r="G19" s="363"/>
      <c r="H19" s="363"/>
      <c r="I19" s="363"/>
      <c r="J19" s="363"/>
      <c r="K19" s="363"/>
      <c r="L19" s="363"/>
      <c r="M19" s="363"/>
      <c r="N19" s="363"/>
      <c r="O19" s="363"/>
      <c r="P19" s="363"/>
      <c r="Q19" s="364"/>
      <c r="R19" s="356">
        <v>9366</v>
      </c>
      <c r="S19" s="357"/>
      <c r="T19" s="357"/>
      <c r="U19" s="357"/>
      <c r="V19" s="357"/>
      <c r="W19" s="357"/>
      <c r="X19" s="357"/>
      <c r="Y19" s="358"/>
      <c r="Z19" s="359">
        <v>0</v>
      </c>
      <c r="AA19" s="359"/>
      <c r="AB19" s="359"/>
      <c r="AC19" s="359"/>
      <c r="AD19" s="360">
        <v>9366</v>
      </c>
      <c r="AE19" s="360"/>
      <c r="AF19" s="360"/>
      <c r="AG19" s="360"/>
      <c r="AH19" s="360"/>
      <c r="AI19" s="360"/>
      <c r="AJ19" s="360"/>
      <c r="AK19" s="360"/>
      <c r="AL19" s="365">
        <v>0</v>
      </c>
      <c r="AM19" s="366"/>
      <c r="AN19" s="366"/>
      <c r="AO19" s="367"/>
      <c r="AP19" s="362" t="s">
        <v>204</v>
      </c>
      <c r="AQ19" s="363"/>
      <c r="AR19" s="363"/>
      <c r="AS19" s="363"/>
      <c r="AT19" s="363"/>
      <c r="AU19" s="363"/>
      <c r="AV19" s="363"/>
      <c r="AW19" s="363"/>
      <c r="AX19" s="363"/>
      <c r="AY19" s="363"/>
      <c r="AZ19" s="363"/>
      <c r="BA19" s="363"/>
      <c r="BB19" s="363"/>
      <c r="BC19" s="363"/>
      <c r="BD19" s="363"/>
      <c r="BE19" s="363"/>
      <c r="BF19" s="364"/>
      <c r="BG19" s="356">
        <v>1106907</v>
      </c>
      <c r="BH19" s="357"/>
      <c r="BI19" s="357"/>
      <c r="BJ19" s="357"/>
      <c r="BK19" s="357"/>
      <c r="BL19" s="357"/>
      <c r="BM19" s="357"/>
      <c r="BN19" s="358"/>
      <c r="BO19" s="359">
        <v>2.2000000000000002</v>
      </c>
      <c r="BP19" s="359"/>
      <c r="BQ19" s="359"/>
      <c r="BR19" s="359"/>
      <c r="BS19" s="369" t="s">
        <v>65</v>
      </c>
      <c r="BT19" s="357"/>
      <c r="BU19" s="357"/>
      <c r="BV19" s="357"/>
      <c r="BW19" s="357"/>
      <c r="BX19" s="357"/>
      <c r="BY19" s="357"/>
      <c r="BZ19" s="357"/>
      <c r="CA19" s="357"/>
      <c r="CB19" s="370"/>
      <c r="CD19" s="362" t="s">
        <v>205</v>
      </c>
      <c r="CE19" s="363"/>
      <c r="CF19" s="363"/>
      <c r="CG19" s="363"/>
      <c r="CH19" s="363"/>
      <c r="CI19" s="363"/>
      <c r="CJ19" s="363"/>
      <c r="CK19" s="363"/>
      <c r="CL19" s="363"/>
      <c r="CM19" s="363"/>
      <c r="CN19" s="363"/>
      <c r="CO19" s="363"/>
      <c r="CP19" s="363"/>
      <c r="CQ19" s="364"/>
      <c r="CR19" s="356" t="s">
        <v>65</v>
      </c>
      <c r="CS19" s="357"/>
      <c r="CT19" s="357"/>
      <c r="CU19" s="357"/>
      <c r="CV19" s="357"/>
      <c r="CW19" s="357"/>
      <c r="CX19" s="357"/>
      <c r="CY19" s="358"/>
      <c r="CZ19" s="359" t="s">
        <v>65</v>
      </c>
      <c r="DA19" s="359"/>
      <c r="DB19" s="359"/>
      <c r="DC19" s="359"/>
      <c r="DD19" s="369" t="s">
        <v>65</v>
      </c>
      <c r="DE19" s="357"/>
      <c r="DF19" s="357"/>
      <c r="DG19" s="357"/>
      <c r="DH19" s="357"/>
      <c r="DI19" s="357"/>
      <c r="DJ19" s="357"/>
      <c r="DK19" s="357"/>
      <c r="DL19" s="357"/>
      <c r="DM19" s="357"/>
      <c r="DN19" s="357"/>
      <c r="DO19" s="357"/>
      <c r="DP19" s="358"/>
      <c r="DQ19" s="369" t="s">
        <v>65</v>
      </c>
      <c r="DR19" s="357"/>
      <c r="DS19" s="357"/>
      <c r="DT19" s="357"/>
      <c r="DU19" s="357"/>
      <c r="DV19" s="357"/>
      <c r="DW19" s="357"/>
      <c r="DX19" s="357"/>
      <c r="DY19" s="357"/>
      <c r="DZ19" s="357"/>
      <c r="EA19" s="357"/>
      <c r="EB19" s="357"/>
      <c r="EC19" s="370"/>
    </row>
    <row r="20" spans="2:133" ht="11.25" customHeight="1" x14ac:dyDescent="0.15">
      <c r="B20" s="362" t="s">
        <v>206</v>
      </c>
      <c r="C20" s="363"/>
      <c r="D20" s="363"/>
      <c r="E20" s="363"/>
      <c r="F20" s="363"/>
      <c r="G20" s="363"/>
      <c r="H20" s="363"/>
      <c r="I20" s="363"/>
      <c r="J20" s="363"/>
      <c r="K20" s="363"/>
      <c r="L20" s="363"/>
      <c r="M20" s="363"/>
      <c r="N20" s="363"/>
      <c r="O20" s="363"/>
      <c r="P20" s="363"/>
      <c r="Q20" s="364"/>
      <c r="R20" s="356">
        <v>2084</v>
      </c>
      <c r="S20" s="357"/>
      <c r="T20" s="357"/>
      <c r="U20" s="357"/>
      <c r="V20" s="357"/>
      <c r="W20" s="357"/>
      <c r="X20" s="357"/>
      <c r="Y20" s="358"/>
      <c r="Z20" s="359">
        <v>0</v>
      </c>
      <c r="AA20" s="359"/>
      <c r="AB20" s="359"/>
      <c r="AC20" s="359"/>
      <c r="AD20" s="360">
        <v>2084</v>
      </c>
      <c r="AE20" s="360"/>
      <c r="AF20" s="360"/>
      <c r="AG20" s="360"/>
      <c r="AH20" s="360"/>
      <c r="AI20" s="360"/>
      <c r="AJ20" s="360"/>
      <c r="AK20" s="360"/>
      <c r="AL20" s="365">
        <v>0</v>
      </c>
      <c r="AM20" s="366"/>
      <c r="AN20" s="366"/>
      <c r="AO20" s="367"/>
      <c r="AP20" s="362" t="s">
        <v>207</v>
      </c>
      <c r="AQ20" s="363"/>
      <c r="AR20" s="363"/>
      <c r="AS20" s="363"/>
      <c r="AT20" s="363"/>
      <c r="AU20" s="363"/>
      <c r="AV20" s="363"/>
      <c r="AW20" s="363"/>
      <c r="AX20" s="363"/>
      <c r="AY20" s="363"/>
      <c r="AZ20" s="363"/>
      <c r="BA20" s="363"/>
      <c r="BB20" s="363"/>
      <c r="BC20" s="363"/>
      <c r="BD20" s="363"/>
      <c r="BE20" s="363"/>
      <c r="BF20" s="364"/>
      <c r="BG20" s="356">
        <v>1106907</v>
      </c>
      <c r="BH20" s="357"/>
      <c r="BI20" s="357"/>
      <c r="BJ20" s="357"/>
      <c r="BK20" s="357"/>
      <c r="BL20" s="357"/>
      <c r="BM20" s="357"/>
      <c r="BN20" s="358"/>
      <c r="BO20" s="359">
        <v>2.2000000000000002</v>
      </c>
      <c r="BP20" s="359"/>
      <c r="BQ20" s="359"/>
      <c r="BR20" s="359"/>
      <c r="BS20" s="369" t="s">
        <v>65</v>
      </c>
      <c r="BT20" s="357"/>
      <c r="BU20" s="357"/>
      <c r="BV20" s="357"/>
      <c r="BW20" s="357"/>
      <c r="BX20" s="357"/>
      <c r="BY20" s="357"/>
      <c r="BZ20" s="357"/>
      <c r="CA20" s="357"/>
      <c r="CB20" s="370"/>
      <c r="CD20" s="362" t="s">
        <v>208</v>
      </c>
      <c r="CE20" s="363"/>
      <c r="CF20" s="363"/>
      <c r="CG20" s="363"/>
      <c r="CH20" s="363"/>
      <c r="CI20" s="363"/>
      <c r="CJ20" s="363"/>
      <c r="CK20" s="363"/>
      <c r="CL20" s="363"/>
      <c r="CM20" s="363"/>
      <c r="CN20" s="363"/>
      <c r="CO20" s="363"/>
      <c r="CP20" s="363"/>
      <c r="CQ20" s="364"/>
      <c r="CR20" s="356">
        <v>152200503</v>
      </c>
      <c r="CS20" s="357"/>
      <c r="CT20" s="357"/>
      <c r="CU20" s="357"/>
      <c r="CV20" s="357"/>
      <c r="CW20" s="357"/>
      <c r="CX20" s="357"/>
      <c r="CY20" s="358"/>
      <c r="CZ20" s="359">
        <v>100</v>
      </c>
      <c r="DA20" s="359"/>
      <c r="DB20" s="359"/>
      <c r="DC20" s="359"/>
      <c r="DD20" s="369">
        <v>21712425</v>
      </c>
      <c r="DE20" s="357"/>
      <c r="DF20" s="357"/>
      <c r="DG20" s="357"/>
      <c r="DH20" s="357"/>
      <c r="DI20" s="357"/>
      <c r="DJ20" s="357"/>
      <c r="DK20" s="357"/>
      <c r="DL20" s="357"/>
      <c r="DM20" s="357"/>
      <c r="DN20" s="357"/>
      <c r="DO20" s="357"/>
      <c r="DP20" s="358"/>
      <c r="DQ20" s="369">
        <v>78754704</v>
      </c>
      <c r="DR20" s="357"/>
      <c r="DS20" s="357"/>
      <c r="DT20" s="357"/>
      <c r="DU20" s="357"/>
      <c r="DV20" s="357"/>
      <c r="DW20" s="357"/>
      <c r="DX20" s="357"/>
      <c r="DY20" s="357"/>
      <c r="DZ20" s="357"/>
      <c r="EA20" s="357"/>
      <c r="EB20" s="357"/>
      <c r="EC20" s="370"/>
    </row>
    <row r="21" spans="2:133" ht="11.25" customHeight="1" x14ac:dyDescent="0.15">
      <c r="B21" s="362" t="s">
        <v>209</v>
      </c>
      <c r="C21" s="363"/>
      <c r="D21" s="363"/>
      <c r="E21" s="363"/>
      <c r="F21" s="363"/>
      <c r="G21" s="363"/>
      <c r="H21" s="363"/>
      <c r="I21" s="363"/>
      <c r="J21" s="363"/>
      <c r="K21" s="363"/>
      <c r="L21" s="363"/>
      <c r="M21" s="363"/>
      <c r="N21" s="363"/>
      <c r="O21" s="363"/>
      <c r="P21" s="363"/>
      <c r="Q21" s="364"/>
      <c r="R21" s="356">
        <v>441235</v>
      </c>
      <c r="S21" s="357"/>
      <c r="T21" s="357"/>
      <c r="U21" s="357"/>
      <c r="V21" s="357"/>
      <c r="W21" s="357"/>
      <c r="X21" s="357"/>
      <c r="Y21" s="358"/>
      <c r="Z21" s="359">
        <v>0.3</v>
      </c>
      <c r="AA21" s="359"/>
      <c r="AB21" s="359"/>
      <c r="AC21" s="359"/>
      <c r="AD21" s="360">
        <v>441235</v>
      </c>
      <c r="AE21" s="360"/>
      <c r="AF21" s="360"/>
      <c r="AG21" s="360"/>
      <c r="AH21" s="360"/>
      <c r="AI21" s="360"/>
      <c r="AJ21" s="360"/>
      <c r="AK21" s="360"/>
      <c r="AL21" s="365">
        <v>0.7</v>
      </c>
      <c r="AM21" s="366"/>
      <c r="AN21" s="366"/>
      <c r="AO21" s="367"/>
      <c r="AP21" s="362" t="s">
        <v>210</v>
      </c>
      <c r="AQ21" s="372"/>
      <c r="AR21" s="372"/>
      <c r="AS21" s="372"/>
      <c r="AT21" s="372"/>
      <c r="AU21" s="372"/>
      <c r="AV21" s="372"/>
      <c r="AW21" s="372"/>
      <c r="AX21" s="372"/>
      <c r="AY21" s="372"/>
      <c r="AZ21" s="372"/>
      <c r="BA21" s="372"/>
      <c r="BB21" s="372"/>
      <c r="BC21" s="372"/>
      <c r="BD21" s="372"/>
      <c r="BE21" s="372"/>
      <c r="BF21" s="373"/>
      <c r="BG21" s="356">
        <v>9302</v>
      </c>
      <c r="BH21" s="357"/>
      <c r="BI21" s="357"/>
      <c r="BJ21" s="357"/>
      <c r="BK21" s="357"/>
      <c r="BL21" s="357"/>
      <c r="BM21" s="357"/>
      <c r="BN21" s="358"/>
      <c r="BO21" s="359">
        <v>0</v>
      </c>
      <c r="BP21" s="359"/>
      <c r="BQ21" s="359"/>
      <c r="BR21" s="359"/>
      <c r="BS21" s="369" t="s">
        <v>65</v>
      </c>
      <c r="BT21" s="357"/>
      <c r="BU21" s="357"/>
      <c r="BV21" s="357"/>
      <c r="BW21" s="357"/>
      <c r="BX21" s="357"/>
      <c r="BY21" s="357"/>
      <c r="BZ21" s="357"/>
      <c r="CA21" s="357"/>
      <c r="CB21" s="370"/>
      <c r="CD21" s="374"/>
      <c r="CE21" s="375"/>
      <c r="CF21" s="375"/>
      <c r="CG21" s="375"/>
      <c r="CH21" s="375"/>
      <c r="CI21" s="375"/>
      <c r="CJ21" s="375"/>
      <c r="CK21" s="375"/>
      <c r="CL21" s="375"/>
      <c r="CM21" s="375"/>
      <c r="CN21" s="375"/>
      <c r="CO21" s="375"/>
      <c r="CP21" s="375"/>
      <c r="CQ21" s="376"/>
      <c r="CR21" s="377"/>
      <c r="CS21" s="378"/>
      <c r="CT21" s="378"/>
      <c r="CU21" s="378"/>
      <c r="CV21" s="378"/>
      <c r="CW21" s="378"/>
      <c r="CX21" s="378"/>
      <c r="CY21" s="379"/>
      <c r="CZ21" s="380"/>
      <c r="DA21" s="380"/>
      <c r="DB21" s="380"/>
      <c r="DC21" s="380"/>
      <c r="DD21" s="381"/>
      <c r="DE21" s="378"/>
      <c r="DF21" s="378"/>
      <c r="DG21" s="378"/>
      <c r="DH21" s="378"/>
      <c r="DI21" s="378"/>
      <c r="DJ21" s="378"/>
      <c r="DK21" s="378"/>
      <c r="DL21" s="378"/>
      <c r="DM21" s="378"/>
      <c r="DN21" s="378"/>
      <c r="DO21" s="378"/>
      <c r="DP21" s="379"/>
      <c r="DQ21" s="381"/>
      <c r="DR21" s="378"/>
      <c r="DS21" s="378"/>
      <c r="DT21" s="378"/>
      <c r="DU21" s="378"/>
      <c r="DV21" s="378"/>
      <c r="DW21" s="378"/>
      <c r="DX21" s="378"/>
      <c r="DY21" s="378"/>
      <c r="DZ21" s="378"/>
      <c r="EA21" s="378"/>
      <c r="EB21" s="378"/>
      <c r="EC21" s="382"/>
    </row>
    <row r="22" spans="2:133" ht="11.25" customHeight="1" x14ac:dyDescent="0.15">
      <c r="B22" s="362" t="s">
        <v>211</v>
      </c>
      <c r="C22" s="363"/>
      <c r="D22" s="363"/>
      <c r="E22" s="363"/>
      <c r="F22" s="363"/>
      <c r="G22" s="363"/>
      <c r="H22" s="363"/>
      <c r="I22" s="363"/>
      <c r="J22" s="363"/>
      <c r="K22" s="363"/>
      <c r="L22" s="363"/>
      <c r="M22" s="363"/>
      <c r="N22" s="363"/>
      <c r="O22" s="363"/>
      <c r="P22" s="363"/>
      <c r="Q22" s="364"/>
      <c r="R22" s="356">
        <v>9896086</v>
      </c>
      <c r="S22" s="357"/>
      <c r="T22" s="357"/>
      <c r="U22" s="357"/>
      <c r="V22" s="357"/>
      <c r="W22" s="357"/>
      <c r="X22" s="357"/>
      <c r="Y22" s="358"/>
      <c r="Z22" s="359">
        <v>6.2</v>
      </c>
      <c r="AA22" s="359"/>
      <c r="AB22" s="359"/>
      <c r="AC22" s="359"/>
      <c r="AD22" s="360">
        <v>9163867</v>
      </c>
      <c r="AE22" s="360"/>
      <c r="AF22" s="360"/>
      <c r="AG22" s="360"/>
      <c r="AH22" s="360"/>
      <c r="AI22" s="360"/>
      <c r="AJ22" s="360"/>
      <c r="AK22" s="360"/>
      <c r="AL22" s="365">
        <v>13.5</v>
      </c>
      <c r="AM22" s="366"/>
      <c r="AN22" s="366"/>
      <c r="AO22" s="367"/>
      <c r="AP22" s="362" t="s">
        <v>212</v>
      </c>
      <c r="AQ22" s="372"/>
      <c r="AR22" s="372"/>
      <c r="AS22" s="372"/>
      <c r="AT22" s="372"/>
      <c r="AU22" s="372"/>
      <c r="AV22" s="372"/>
      <c r="AW22" s="372"/>
      <c r="AX22" s="372"/>
      <c r="AY22" s="372"/>
      <c r="AZ22" s="372"/>
      <c r="BA22" s="372"/>
      <c r="BB22" s="372"/>
      <c r="BC22" s="372"/>
      <c r="BD22" s="372"/>
      <c r="BE22" s="372"/>
      <c r="BF22" s="373"/>
      <c r="BG22" s="356">
        <v>1097605</v>
      </c>
      <c r="BH22" s="357"/>
      <c r="BI22" s="357"/>
      <c r="BJ22" s="357"/>
      <c r="BK22" s="357"/>
      <c r="BL22" s="357"/>
      <c r="BM22" s="357"/>
      <c r="BN22" s="358"/>
      <c r="BO22" s="359">
        <v>2.2000000000000002</v>
      </c>
      <c r="BP22" s="359"/>
      <c r="BQ22" s="359"/>
      <c r="BR22" s="359"/>
      <c r="BS22" s="369" t="s">
        <v>65</v>
      </c>
      <c r="BT22" s="357"/>
      <c r="BU22" s="357"/>
      <c r="BV22" s="357"/>
      <c r="BW22" s="357"/>
      <c r="BX22" s="357"/>
      <c r="BY22" s="357"/>
      <c r="BZ22" s="357"/>
      <c r="CA22" s="357"/>
      <c r="CB22" s="370"/>
      <c r="CD22" s="341" t="s">
        <v>213</v>
      </c>
      <c r="CE22" s="342"/>
      <c r="CF22" s="342"/>
      <c r="CG22" s="342"/>
      <c r="CH22" s="342"/>
      <c r="CI22" s="342"/>
      <c r="CJ22" s="342"/>
      <c r="CK22" s="342"/>
      <c r="CL22" s="342"/>
      <c r="CM22" s="342"/>
      <c r="CN22" s="342"/>
      <c r="CO22" s="342"/>
      <c r="CP22" s="342"/>
      <c r="CQ22" s="342"/>
      <c r="CR22" s="342"/>
      <c r="CS22" s="342"/>
      <c r="CT22" s="342"/>
      <c r="CU22" s="342"/>
      <c r="CV22" s="342"/>
      <c r="CW22" s="342"/>
      <c r="CX22" s="342"/>
      <c r="CY22" s="342"/>
      <c r="CZ22" s="342"/>
      <c r="DA22" s="342"/>
      <c r="DB22" s="342"/>
      <c r="DC22" s="342"/>
      <c r="DD22" s="342"/>
      <c r="DE22" s="342"/>
      <c r="DF22" s="342"/>
      <c r="DG22" s="342"/>
      <c r="DH22" s="342"/>
      <c r="DI22" s="342"/>
      <c r="DJ22" s="342"/>
      <c r="DK22" s="342"/>
      <c r="DL22" s="342"/>
      <c r="DM22" s="342"/>
      <c r="DN22" s="342"/>
      <c r="DO22" s="342"/>
      <c r="DP22" s="342"/>
      <c r="DQ22" s="342"/>
      <c r="DR22" s="342"/>
      <c r="DS22" s="342"/>
      <c r="DT22" s="342"/>
      <c r="DU22" s="342"/>
      <c r="DV22" s="342"/>
      <c r="DW22" s="342"/>
      <c r="DX22" s="342"/>
      <c r="DY22" s="342"/>
      <c r="DZ22" s="342"/>
      <c r="EA22" s="342"/>
      <c r="EB22" s="342"/>
      <c r="EC22" s="343"/>
    </row>
    <row r="23" spans="2:133" ht="11.25" customHeight="1" x14ac:dyDescent="0.15">
      <c r="B23" s="362" t="s">
        <v>214</v>
      </c>
      <c r="C23" s="363"/>
      <c r="D23" s="363"/>
      <c r="E23" s="363"/>
      <c r="F23" s="363"/>
      <c r="G23" s="363"/>
      <c r="H23" s="363"/>
      <c r="I23" s="363"/>
      <c r="J23" s="363"/>
      <c r="K23" s="363"/>
      <c r="L23" s="363"/>
      <c r="M23" s="363"/>
      <c r="N23" s="363"/>
      <c r="O23" s="363"/>
      <c r="P23" s="363"/>
      <c r="Q23" s="364"/>
      <c r="R23" s="356">
        <v>9163867</v>
      </c>
      <c r="S23" s="357"/>
      <c r="T23" s="357"/>
      <c r="U23" s="357"/>
      <c r="V23" s="357"/>
      <c r="W23" s="357"/>
      <c r="X23" s="357"/>
      <c r="Y23" s="358"/>
      <c r="Z23" s="359">
        <v>5.8</v>
      </c>
      <c r="AA23" s="359"/>
      <c r="AB23" s="359"/>
      <c r="AC23" s="359"/>
      <c r="AD23" s="360">
        <v>9163867</v>
      </c>
      <c r="AE23" s="360"/>
      <c r="AF23" s="360"/>
      <c r="AG23" s="360"/>
      <c r="AH23" s="360"/>
      <c r="AI23" s="360"/>
      <c r="AJ23" s="360"/>
      <c r="AK23" s="360"/>
      <c r="AL23" s="365">
        <v>13.5</v>
      </c>
      <c r="AM23" s="366"/>
      <c r="AN23" s="366"/>
      <c r="AO23" s="367"/>
      <c r="AP23" s="362" t="s">
        <v>215</v>
      </c>
      <c r="AQ23" s="372"/>
      <c r="AR23" s="372"/>
      <c r="AS23" s="372"/>
      <c r="AT23" s="372"/>
      <c r="AU23" s="372"/>
      <c r="AV23" s="372"/>
      <c r="AW23" s="372"/>
      <c r="AX23" s="372"/>
      <c r="AY23" s="372"/>
      <c r="AZ23" s="372"/>
      <c r="BA23" s="372"/>
      <c r="BB23" s="372"/>
      <c r="BC23" s="372"/>
      <c r="BD23" s="372"/>
      <c r="BE23" s="372"/>
      <c r="BF23" s="373"/>
      <c r="BG23" s="356" t="s">
        <v>65</v>
      </c>
      <c r="BH23" s="357"/>
      <c r="BI23" s="357"/>
      <c r="BJ23" s="357"/>
      <c r="BK23" s="357"/>
      <c r="BL23" s="357"/>
      <c r="BM23" s="357"/>
      <c r="BN23" s="358"/>
      <c r="BO23" s="359" t="s">
        <v>65</v>
      </c>
      <c r="BP23" s="359"/>
      <c r="BQ23" s="359"/>
      <c r="BR23" s="359"/>
      <c r="BS23" s="369" t="s">
        <v>65</v>
      </c>
      <c r="BT23" s="357"/>
      <c r="BU23" s="357"/>
      <c r="BV23" s="357"/>
      <c r="BW23" s="357"/>
      <c r="BX23" s="357"/>
      <c r="BY23" s="357"/>
      <c r="BZ23" s="357"/>
      <c r="CA23" s="357"/>
      <c r="CB23" s="370"/>
      <c r="CD23" s="341" t="s">
        <v>155</v>
      </c>
      <c r="CE23" s="342"/>
      <c r="CF23" s="342"/>
      <c r="CG23" s="342"/>
      <c r="CH23" s="342"/>
      <c r="CI23" s="342"/>
      <c r="CJ23" s="342"/>
      <c r="CK23" s="342"/>
      <c r="CL23" s="342"/>
      <c r="CM23" s="342"/>
      <c r="CN23" s="342"/>
      <c r="CO23" s="342"/>
      <c r="CP23" s="342"/>
      <c r="CQ23" s="343"/>
      <c r="CR23" s="341" t="s">
        <v>216</v>
      </c>
      <c r="CS23" s="342"/>
      <c r="CT23" s="342"/>
      <c r="CU23" s="342"/>
      <c r="CV23" s="342"/>
      <c r="CW23" s="342"/>
      <c r="CX23" s="342"/>
      <c r="CY23" s="343"/>
      <c r="CZ23" s="341" t="s">
        <v>217</v>
      </c>
      <c r="DA23" s="342"/>
      <c r="DB23" s="342"/>
      <c r="DC23" s="343"/>
      <c r="DD23" s="341" t="s">
        <v>218</v>
      </c>
      <c r="DE23" s="342"/>
      <c r="DF23" s="342"/>
      <c r="DG23" s="342"/>
      <c r="DH23" s="342"/>
      <c r="DI23" s="342"/>
      <c r="DJ23" s="342"/>
      <c r="DK23" s="343"/>
      <c r="DL23" s="383" t="s">
        <v>219</v>
      </c>
      <c r="DM23" s="384"/>
      <c r="DN23" s="384"/>
      <c r="DO23" s="384"/>
      <c r="DP23" s="384"/>
      <c r="DQ23" s="384"/>
      <c r="DR23" s="384"/>
      <c r="DS23" s="384"/>
      <c r="DT23" s="384"/>
      <c r="DU23" s="384"/>
      <c r="DV23" s="385"/>
      <c r="DW23" s="341" t="s">
        <v>220</v>
      </c>
      <c r="DX23" s="342"/>
      <c r="DY23" s="342"/>
      <c r="DZ23" s="342"/>
      <c r="EA23" s="342"/>
      <c r="EB23" s="342"/>
      <c r="EC23" s="343"/>
    </row>
    <row r="24" spans="2:133" ht="11.25" customHeight="1" x14ac:dyDescent="0.15">
      <c r="B24" s="362" t="s">
        <v>221</v>
      </c>
      <c r="C24" s="363"/>
      <c r="D24" s="363"/>
      <c r="E24" s="363"/>
      <c r="F24" s="363"/>
      <c r="G24" s="363"/>
      <c r="H24" s="363"/>
      <c r="I24" s="363"/>
      <c r="J24" s="363"/>
      <c r="K24" s="363"/>
      <c r="L24" s="363"/>
      <c r="M24" s="363"/>
      <c r="N24" s="363"/>
      <c r="O24" s="363"/>
      <c r="P24" s="363"/>
      <c r="Q24" s="364"/>
      <c r="R24" s="356">
        <v>732005</v>
      </c>
      <c r="S24" s="357"/>
      <c r="T24" s="357"/>
      <c r="U24" s="357"/>
      <c r="V24" s="357"/>
      <c r="W24" s="357"/>
      <c r="X24" s="357"/>
      <c r="Y24" s="358"/>
      <c r="Z24" s="359">
        <v>0.5</v>
      </c>
      <c r="AA24" s="359"/>
      <c r="AB24" s="359"/>
      <c r="AC24" s="359"/>
      <c r="AD24" s="360" t="s">
        <v>65</v>
      </c>
      <c r="AE24" s="360"/>
      <c r="AF24" s="360"/>
      <c r="AG24" s="360"/>
      <c r="AH24" s="360"/>
      <c r="AI24" s="360"/>
      <c r="AJ24" s="360"/>
      <c r="AK24" s="360"/>
      <c r="AL24" s="365" t="s">
        <v>65</v>
      </c>
      <c r="AM24" s="366"/>
      <c r="AN24" s="366"/>
      <c r="AO24" s="367"/>
      <c r="AP24" s="362" t="s">
        <v>222</v>
      </c>
      <c r="AQ24" s="372"/>
      <c r="AR24" s="372"/>
      <c r="AS24" s="372"/>
      <c r="AT24" s="372"/>
      <c r="AU24" s="372"/>
      <c r="AV24" s="372"/>
      <c r="AW24" s="372"/>
      <c r="AX24" s="372"/>
      <c r="AY24" s="372"/>
      <c r="AZ24" s="372"/>
      <c r="BA24" s="372"/>
      <c r="BB24" s="372"/>
      <c r="BC24" s="372"/>
      <c r="BD24" s="372"/>
      <c r="BE24" s="372"/>
      <c r="BF24" s="373"/>
      <c r="BG24" s="356" t="s">
        <v>65</v>
      </c>
      <c r="BH24" s="357"/>
      <c r="BI24" s="357"/>
      <c r="BJ24" s="357"/>
      <c r="BK24" s="357"/>
      <c r="BL24" s="357"/>
      <c r="BM24" s="357"/>
      <c r="BN24" s="358"/>
      <c r="BO24" s="359" t="s">
        <v>65</v>
      </c>
      <c r="BP24" s="359"/>
      <c r="BQ24" s="359"/>
      <c r="BR24" s="359"/>
      <c r="BS24" s="369" t="s">
        <v>65</v>
      </c>
      <c r="BT24" s="357"/>
      <c r="BU24" s="357"/>
      <c r="BV24" s="357"/>
      <c r="BW24" s="357"/>
      <c r="BX24" s="357"/>
      <c r="BY24" s="357"/>
      <c r="BZ24" s="357"/>
      <c r="CA24" s="357"/>
      <c r="CB24" s="370"/>
      <c r="CD24" s="345" t="s">
        <v>223</v>
      </c>
      <c r="CE24" s="346"/>
      <c r="CF24" s="346"/>
      <c r="CG24" s="346"/>
      <c r="CH24" s="346"/>
      <c r="CI24" s="346"/>
      <c r="CJ24" s="346"/>
      <c r="CK24" s="346"/>
      <c r="CL24" s="346"/>
      <c r="CM24" s="346"/>
      <c r="CN24" s="346"/>
      <c r="CO24" s="346"/>
      <c r="CP24" s="346"/>
      <c r="CQ24" s="347"/>
      <c r="CR24" s="348">
        <v>89121497</v>
      </c>
      <c r="CS24" s="349"/>
      <c r="CT24" s="349"/>
      <c r="CU24" s="349"/>
      <c r="CV24" s="349"/>
      <c r="CW24" s="349"/>
      <c r="CX24" s="349"/>
      <c r="CY24" s="350"/>
      <c r="CZ24" s="353">
        <v>58.6</v>
      </c>
      <c r="DA24" s="354"/>
      <c r="DB24" s="354"/>
      <c r="DC24" s="368"/>
      <c r="DD24" s="386">
        <v>43911450</v>
      </c>
      <c r="DE24" s="349"/>
      <c r="DF24" s="349"/>
      <c r="DG24" s="349"/>
      <c r="DH24" s="349"/>
      <c r="DI24" s="349"/>
      <c r="DJ24" s="349"/>
      <c r="DK24" s="350"/>
      <c r="DL24" s="386">
        <v>43419197</v>
      </c>
      <c r="DM24" s="349"/>
      <c r="DN24" s="349"/>
      <c r="DO24" s="349"/>
      <c r="DP24" s="349"/>
      <c r="DQ24" s="349"/>
      <c r="DR24" s="349"/>
      <c r="DS24" s="349"/>
      <c r="DT24" s="349"/>
      <c r="DU24" s="349"/>
      <c r="DV24" s="350"/>
      <c r="DW24" s="353">
        <v>60.1</v>
      </c>
      <c r="DX24" s="354"/>
      <c r="DY24" s="354"/>
      <c r="DZ24" s="354"/>
      <c r="EA24" s="354"/>
      <c r="EB24" s="354"/>
      <c r="EC24" s="355"/>
    </row>
    <row r="25" spans="2:133" ht="11.25" customHeight="1" x14ac:dyDescent="0.15">
      <c r="B25" s="362" t="s">
        <v>224</v>
      </c>
      <c r="C25" s="363"/>
      <c r="D25" s="363"/>
      <c r="E25" s="363"/>
      <c r="F25" s="363"/>
      <c r="G25" s="363"/>
      <c r="H25" s="363"/>
      <c r="I25" s="363"/>
      <c r="J25" s="363"/>
      <c r="K25" s="363"/>
      <c r="L25" s="363"/>
      <c r="M25" s="363"/>
      <c r="N25" s="363"/>
      <c r="O25" s="363"/>
      <c r="P25" s="363"/>
      <c r="Q25" s="364"/>
      <c r="R25" s="356">
        <v>214</v>
      </c>
      <c r="S25" s="357"/>
      <c r="T25" s="357"/>
      <c r="U25" s="357"/>
      <c r="V25" s="357"/>
      <c r="W25" s="357"/>
      <c r="X25" s="357"/>
      <c r="Y25" s="358"/>
      <c r="Z25" s="359">
        <v>0</v>
      </c>
      <c r="AA25" s="359"/>
      <c r="AB25" s="359"/>
      <c r="AC25" s="359"/>
      <c r="AD25" s="360" t="s">
        <v>65</v>
      </c>
      <c r="AE25" s="360"/>
      <c r="AF25" s="360"/>
      <c r="AG25" s="360"/>
      <c r="AH25" s="360"/>
      <c r="AI25" s="360"/>
      <c r="AJ25" s="360"/>
      <c r="AK25" s="360"/>
      <c r="AL25" s="365" t="s">
        <v>65</v>
      </c>
      <c r="AM25" s="366"/>
      <c r="AN25" s="366"/>
      <c r="AO25" s="367"/>
      <c r="AP25" s="362" t="s">
        <v>225</v>
      </c>
      <c r="AQ25" s="372"/>
      <c r="AR25" s="372"/>
      <c r="AS25" s="372"/>
      <c r="AT25" s="372"/>
      <c r="AU25" s="372"/>
      <c r="AV25" s="372"/>
      <c r="AW25" s="372"/>
      <c r="AX25" s="372"/>
      <c r="AY25" s="372"/>
      <c r="AZ25" s="372"/>
      <c r="BA25" s="372"/>
      <c r="BB25" s="372"/>
      <c r="BC25" s="372"/>
      <c r="BD25" s="372"/>
      <c r="BE25" s="372"/>
      <c r="BF25" s="373"/>
      <c r="BG25" s="356" t="s">
        <v>65</v>
      </c>
      <c r="BH25" s="357"/>
      <c r="BI25" s="357"/>
      <c r="BJ25" s="357"/>
      <c r="BK25" s="357"/>
      <c r="BL25" s="357"/>
      <c r="BM25" s="357"/>
      <c r="BN25" s="358"/>
      <c r="BO25" s="359" t="s">
        <v>65</v>
      </c>
      <c r="BP25" s="359"/>
      <c r="BQ25" s="359"/>
      <c r="BR25" s="359"/>
      <c r="BS25" s="369" t="s">
        <v>65</v>
      </c>
      <c r="BT25" s="357"/>
      <c r="BU25" s="357"/>
      <c r="BV25" s="357"/>
      <c r="BW25" s="357"/>
      <c r="BX25" s="357"/>
      <c r="BY25" s="357"/>
      <c r="BZ25" s="357"/>
      <c r="CA25" s="357"/>
      <c r="CB25" s="370"/>
      <c r="CD25" s="362" t="s">
        <v>226</v>
      </c>
      <c r="CE25" s="363"/>
      <c r="CF25" s="363"/>
      <c r="CG25" s="363"/>
      <c r="CH25" s="363"/>
      <c r="CI25" s="363"/>
      <c r="CJ25" s="363"/>
      <c r="CK25" s="363"/>
      <c r="CL25" s="363"/>
      <c r="CM25" s="363"/>
      <c r="CN25" s="363"/>
      <c r="CO25" s="363"/>
      <c r="CP25" s="363"/>
      <c r="CQ25" s="364"/>
      <c r="CR25" s="356">
        <v>18362199</v>
      </c>
      <c r="CS25" s="387"/>
      <c r="CT25" s="387"/>
      <c r="CU25" s="387"/>
      <c r="CV25" s="387"/>
      <c r="CW25" s="387"/>
      <c r="CX25" s="387"/>
      <c r="CY25" s="388"/>
      <c r="CZ25" s="365">
        <v>12.1</v>
      </c>
      <c r="DA25" s="389"/>
      <c r="DB25" s="389"/>
      <c r="DC25" s="390"/>
      <c r="DD25" s="369">
        <v>17010652</v>
      </c>
      <c r="DE25" s="387"/>
      <c r="DF25" s="387"/>
      <c r="DG25" s="387"/>
      <c r="DH25" s="387"/>
      <c r="DI25" s="387"/>
      <c r="DJ25" s="387"/>
      <c r="DK25" s="388"/>
      <c r="DL25" s="369">
        <v>16544396</v>
      </c>
      <c r="DM25" s="387"/>
      <c r="DN25" s="387"/>
      <c r="DO25" s="387"/>
      <c r="DP25" s="387"/>
      <c r="DQ25" s="387"/>
      <c r="DR25" s="387"/>
      <c r="DS25" s="387"/>
      <c r="DT25" s="387"/>
      <c r="DU25" s="387"/>
      <c r="DV25" s="388"/>
      <c r="DW25" s="365">
        <v>22.9</v>
      </c>
      <c r="DX25" s="389"/>
      <c r="DY25" s="389"/>
      <c r="DZ25" s="389"/>
      <c r="EA25" s="389"/>
      <c r="EB25" s="389"/>
      <c r="EC25" s="391"/>
    </row>
    <row r="26" spans="2:133" ht="11.25" customHeight="1" x14ac:dyDescent="0.15">
      <c r="B26" s="362" t="s">
        <v>227</v>
      </c>
      <c r="C26" s="363"/>
      <c r="D26" s="363"/>
      <c r="E26" s="363"/>
      <c r="F26" s="363"/>
      <c r="G26" s="363"/>
      <c r="H26" s="363"/>
      <c r="I26" s="363"/>
      <c r="J26" s="363"/>
      <c r="K26" s="363"/>
      <c r="L26" s="363"/>
      <c r="M26" s="363"/>
      <c r="N26" s="363"/>
      <c r="O26" s="363"/>
      <c r="P26" s="363"/>
      <c r="Q26" s="364"/>
      <c r="R26" s="356">
        <v>67586556</v>
      </c>
      <c r="S26" s="357"/>
      <c r="T26" s="357"/>
      <c r="U26" s="357"/>
      <c r="V26" s="357"/>
      <c r="W26" s="357"/>
      <c r="X26" s="357"/>
      <c r="Y26" s="358"/>
      <c r="Z26" s="359">
        <v>42.7</v>
      </c>
      <c r="AA26" s="359"/>
      <c r="AB26" s="359"/>
      <c r="AC26" s="359"/>
      <c r="AD26" s="360">
        <v>66854337</v>
      </c>
      <c r="AE26" s="360"/>
      <c r="AF26" s="360"/>
      <c r="AG26" s="360"/>
      <c r="AH26" s="360"/>
      <c r="AI26" s="360"/>
      <c r="AJ26" s="360"/>
      <c r="AK26" s="360"/>
      <c r="AL26" s="365">
        <v>98.6</v>
      </c>
      <c r="AM26" s="366"/>
      <c r="AN26" s="366"/>
      <c r="AO26" s="367"/>
      <c r="AP26" s="362" t="s">
        <v>228</v>
      </c>
      <c r="AQ26" s="372"/>
      <c r="AR26" s="372"/>
      <c r="AS26" s="372"/>
      <c r="AT26" s="372"/>
      <c r="AU26" s="372"/>
      <c r="AV26" s="372"/>
      <c r="AW26" s="372"/>
      <c r="AX26" s="372"/>
      <c r="AY26" s="372"/>
      <c r="AZ26" s="372"/>
      <c r="BA26" s="372"/>
      <c r="BB26" s="372"/>
      <c r="BC26" s="372"/>
      <c r="BD26" s="372"/>
      <c r="BE26" s="372"/>
      <c r="BF26" s="373"/>
      <c r="BG26" s="356" t="s">
        <v>65</v>
      </c>
      <c r="BH26" s="357"/>
      <c r="BI26" s="357"/>
      <c r="BJ26" s="357"/>
      <c r="BK26" s="357"/>
      <c r="BL26" s="357"/>
      <c r="BM26" s="357"/>
      <c r="BN26" s="358"/>
      <c r="BO26" s="359" t="s">
        <v>65</v>
      </c>
      <c r="BP26" s="359"/>
      <c r="BQ26" s="359"/>
      <c r="BR26" s="359"/>
      <c r="BS26" s="369" t="s">
        <v>65</v>
      </c>
      <c r="BT26" s="357"/>
      <c r="BU26" s="357"/>
      <c r="BV26" s="357"/>
      <c r="BW26" s="357"/>
      <c r="BX26" s="357"/>
      <c r="BY26" s="357"/>
      <c r="BZ26" s="357"/>
      <c r="CA26" s="357"/>
      <c r="CB26" s="370"/>
      <c r="CD26" s="362" t="s">
        <v>229</v>
      </c>
      <c r="CE26" s="363"/>
      <c r="CF26" s="363"/>
      <c r="CG26" s="363"/>
      <c r="CH26" s="363"/>
      <c r="CI26" s="363"/>
      <c r="CJ26" s="363"/>
      <c r="CK26" s="363"/>
      <c r="CL26" s="363"/>
      <c r="CM26" s="363"/>
      <c r="CN26" s="363"/>
      <c r="CO26" s="363"/>
      <c r="CP26" s="363"/>
      <c r="CQ26" s="364"/>
      <c r="CR26" s="356">
        <v>11693109</v>
      </c>
      <c r="CS26" s="357"/>
      <c r="CT26" s="357"/>
      <c r="CU26" s="357"/>
      <c r="CV26" s="357"/>
      <c r="CW26" s="357"/>
      <c r="CX26" s="357"/>
      <c r="CY26" s="358"/>
      <c r="CZ26" s="365">
        <v>7.7</v>
      </c>
      <c r="DA26" s="389"/>
      <c r="DB26" s="389"/>
      <c r="DC26" s="390"/>
      <c r="DD26" s="369">
        <v>10973946</v>
      </c>
      <c r="DE26" s="357"/>
      <c r="DF26" s="357"/>
      <c r="DG26" s="357"/>
      <c r="DH26" s="357"/>
      <c r="DI26" s="357"/>
      <c r="DJ26" s="357"/>
      <c r="DK26" s="358"/>
      <c r="DL26" s="369" t="s">
        <v>65</v>
      </c>
      <c r="DM26" s="357"/>
      <c r="DN26" s="357"/>
      <c r="DO26" s="357"/>
      <c r="DP26" s="357"/>
      <c r="DQ26" s="357"/>
      <c r="DR26" s="357"/>
      <c r="DS26" s="357"/>
      <c r="DT26" s="357"/>
      <c r="DU26" s="357"/>
      <c r="DV26" s="358"/>
      <c r="DW26" s="365" t="s">
        <v>65</v>
      </c>
      <c r="DX26" s="389"/>
      <c r="DY26" s="389"/>
      <c r="DZ26" s="389"/>
      <c r="EA26" s="389"/>
      <c r="EB26" s="389"/>
      <c r="EC26" s="391"/>
    </row>
    <row r="27" spans="2:133" ht="11.25" customHeight="1" x14ac:dyDescent="0.15">
      <c r="B27" s="362" t="s">
        <v>230</v>
      </c>
      <c r="C27" s="363"/>
      <c r="D27" s="363"/>
      <c r="E27" s="363"/>
      <c r="F27" s="363"/>
      <c r="G27" s="363"/>
      <c r="H27" s="363"/>
      <c r="I27" s="363"/>
      <c r="J27" s="363"/>
      <c r="K27" s="363"/>
      <c r="L27" s="363"/>
      <c r="M27" s="363"/>
      <c r="N27" s="363"/>
      <c r="O27" s="363"/>
      <c r="P27" s="363"/>
      <c r="Q27" s="364"/>
      <c r="R27" s="356">
        <v>38277</v>
      </c>
      <c r="S27" s="357"/>
      <c r="T27" s="357"/>
      <c r="U27" s="357"/>
      <c r="V27" s="357"/>
      <c r="W27" s="357"/>
      <c r="X27" s="357"/>
      <c r="Y27" s="358"/>
      <c r="Z27" s="359">
        <v>0</v>
      </c>
      <c r="AA27" s="359"/>
      <c r="AB27" s="359"/>
      <c r="AC27" s="359"/>
      <c r="AD27" s="360">
        <v>38277</v>
      </c>
      <c r="AE27" s="360"/>
      <c r="AF27" s="360"/>
      <c r="AG27" s="360"/>
      <c r="AH27" s="360"/>
      <c r="AI27" s="360"/>
      <c r="AJ27" s="360"/>
      <c r="AK27" s="360"/>
      <c r="AL27" s="365">
        <v>0.1</v>
      </c>
      <c r="AM27" s="366"/>
      <c r="AN27" s="366"/>
      <c r="AO27" s="367"/>
      <c r="AP27" s="362" t="s">
        <v>231</v>
      </c>
      <c r="AQ27" s="363"/>
      <c r="AR27" s="363"/>
      <c r="AS27" s="363"/>
      <c r="AT27" s="363"/>
      <c r="AU27" s="363"/>
      <c r="AV27" s="363"/>
      <c r="AW27" s="363"/>
      <c r="AX27" s="363"/>
      <c r="AY27" s="363"/>
      <c r="AZ27" s="363"/>
      <c r="BA27" s="363"/>
      <c r="BB27" s="363"/>
      <c r="BC27" s="363"/>
      <c r="BD27" s="363"/>
      <c r="BE27" s="363"/>
      <c r="BF27" s="364"/>
      <c r="BG27" s="356">
        <v>50272612</v>
      </c>
      <c r="BH27" s="357"/>
      <c r="BI27" s="357"/>
      <c r="BJ27" s="357"/>
      <c r="BK27" s="357"/>
      <c r="BL27" s="357"/>
      <c r="BM27" s="357"/>
      <c r="BN27" s="358"/>
      <c r="BO27" s="359">
        <v>100</v>
      </c>
      <c r="BP27" s="359"/>
      <c r="BQ27" s="359"/>
      <c r="BR27" s="359"/>
      <c r="BS27" s="369" t="s">
        <v>65</v>
      </c>
      <c r="BT27" s="357"/>
      <c r="BU27" s="357"/>
      <c r="BV27" s="357"/>
      <c r="BW27" s="357"/>
      <c r="BX27" s="357"/>
      <c r="BY27" s="357"/>
      <c r="BZ27" s="357"/>
      <c r="CA27" s="357"/>
      <c r="CB27" s="370"/>
      <c r="CD27" s="362" t="s">
        <v>232</v>
      </c>
      <c r="CE27" s="363"/>
      <c r="CF27" s="363"/>
      <c r="CG27" s="363"/>
      <c r="CH27" s="363"/>
      <c r="CI27" s="363"/>
      <c r="CJ27" s="363"/>
      <c r="CK27" s="363"/>
      <c r="CL27" s="363"/>
      <c r="CM27" s="363"/>
      <c r="CN27" s="363"/>
      <c r="CO27" s="363"/>
      <c r="CP27" s="363"/>
      <c r="CQ27" s="364"/>
      <c r="CR27" s="356">
        <v>58697148</v>
      </c>
      <c r="CS27" s="387"/>
      <c r="CT27" s="387"/>
      <c r="CU27" s="387"/>
      <c r="CV27" s="387"/>
      <c r="CW27" s="387"/>
      <c r="CX27" s="387"/>
      <c r="CY27" s="388"/>
      <c r="CZ27" s="365">
        <v>38.6</v>
      </c>
      <c r="DA27" s="389"/>
      <c r="DB27" s="389"/>
      <c r="DC27" s="390"/>
      <c r="DD27" s="369">
        <v>16475463</v>
      </c>
      <c r="DE27" s="387"/>
      <c r="DF27" s="387"/>
      <c r="DG27" s="387"/>
      <c r="DH27" s="387"/>
      <c r="DI27" s="387"/>
      <c r="DJ27" s="387"/>
      <c r="DK27" s="388"/>
      <c r="DL27" s="369">
        <v>16460110</v>
      </c>
      <c r="DM27" s="387"/>
      <c r="DN27" s="387"/>
      <c r="DO27" s="387"/>
      <c r="DP27" s="387"/>
      <c r="DQ27" s="387"/>
      <c r="DR27" s="387"/>
      <c r="DS27" s="387"/>
      <c r="DT27" s="387"/>
      <c r="DU27" s="387"/>
      <c r="DV27" s="388"/>
      <c r="DW27" s="365">
        <v>22.8</v>
      </c>
      <c r="DX27" s="389"/>
      <c r="DY27" s="389"/>
      <c r="DZ27" s="389"/>
      <c r="EA27" s="389"/>
      <c r="EB27" s="389"/>
      <c r="EC27" s="391"/>
    </row>
    <row r="28" spans="2:133" ht="11.25" customHeight="1" x14ac:dyDescent="0.15">
      <c r="B28" s="362" t="s">
        <v>233</v>
      </c>
      <c r="C28" s="363"/>
      <c r="D28" s="363"/>
      <c r="E28" s="363"/>
      <c r="F28" s="363"/>
      <c r="G28" s="363"/>
      <c r="H28" s="363"/>
      <c r="I28" s="363"/>
      <c r="J28" s="363"/>
      <c r="K28" s="363"/>
      <c r="L28" s="363"/>
      <c r="M28" s="363"/>
      <c r="N28" s="363"/>
      <c r="O28" s="363"/>
      <c r="P28" s="363"/>
      <c r="Q28" s="364"/>
      <c r="R28" s="356">
        <v>1111674</v>
      </c>
      <c r="S28" s="357"/>
      <c r="T28" s="357"/>
      <c r="U28" s="357"/>
      <c r="V28" s="357"/>
      <c r="W28" s="357"/>
      <c r="X28" s="357"/>
      <c r="Y28" s="358"/>
      <c r="Z28" s="359">
        <v>0.7</v>
      </c>
      <c r="AA28" s="359"/>
      <c r="AB28" s="359"/>
      <c r="AC28" s="359"/>
      <c r="AD28" s="360">
        <v>437</v>
      </c>
      <c r="AE28" s="360"/>
      <c r="AF28" s="360"/>
      <c r="AG28" s="360"/>
      <c r="AH28" s="360"/>
      <c r="AI28" s="360"/>
      <c r="AJ28" s="360"/>
      <c r="AK28" s="360"/>
      <c r="AL28" s="365">
        <v>0</v>
      </c>
      <c r="AM28" s="366"/>
      <c r="AN28" s="366"/>
      <c r="AO28" s="367"/>
      <c r="AP28" s="362"/>
      <c r="AQ28" s="363"/>
      <c r="AR28" s="363"/>
      <c r="AS28" s="363"/>
      <c r="AT28" s="363"/>
      <c r="AU28" s="363"/>
      <c r="AV28" s="363"/>
      <c r="AW28" s="363"/>
      <c r="AX28" s="363"/>
      <c r="AY28" s="363"/>
      <c r="AZ28" s="363"/>
      <c r="BA28" s="363"/>
      <c r="BB28" s="363"/>
      <c r="BC28" s="363"/>
      <c r="BD28" s="363"/>
      <c r="BE28" s="363"/>
      <c r="BF28" s="364"/>
      <c r="BG28" s="356"/>
      <c r="BH28" s="357"/>
      <c r="BI28" s="357"/>
      <c r="BJ28" s="357"/>
      <c r="BK28" s="357"/>
      <c r="BL28" s="357"/>
      <c r="BM28" s="357"/>
      <c r="BN28" s="358"/>
      <c r="BO28" s="359"/>
      <c r="BP28" s="359"/>
      <c r="BQ28" s="359"/>
      <c r="BR28" s="359"/>
      <c r="BS28" s="369"/>
      <c r="BT28" s="357"/>
      <c r="BU28" s="357"/>
      <c r="BV28" s="357"/>
      <c r="BW28" s="357"/>
      <c r="BX28" s="357"/>
      <c r="BY28" s="357"/>
      <c r="BZ28" s="357"/>
      <c r="CA28" s="357"/>
      <c r="CB28" s="370"/>
      <c r="CD28" s="362" t="s">
        <v>234</v>
      </c>
      <c r="CE28" s="363"/>
      <c r="CF28" s="363"/>
      <c r="CG28" s="363"/>
      <c r="CH28" s="363"/>
      <c r="CI28" s="363"/>
      <c r="CJ28" s="363"/>
      <c r="CK28" s="363"/>
      <c r="CL28" s="363"/>
      <c r="CM28" s="363"/>
      <c r="CN28" s="363"/>
      <c r="CO28" s="363"/>
      <c r="CP28" s="363"/>
      <c r="CQ28" s="364"/>
      <c r="CR28" s="356">
        <v>12062150</v>
      </c>
      <c r="CS28" s="357"/>
      <c r="CT28" s="357"/>
      <c r="CU28" s="357"/>
      <c r="CV28" s="357"/>
      <c r="CW28" s="357"/>
      <c r="CX28" s="357"/>
      <c r="CY28" s="358"/>
      <c r="CZ28" s="365">
        <v>7.9</v>
      </c>
      <c r="DA28" s="389"/>
      <c r="DB28" s="389"/>
      <c r="DC28" s="390"/>
      <c r="DD28" s="369">
        <v>10425335</v>
      </c>
      <c r="DE28" s="357"/>
      <c r="DF28" s="357"/>
      <c r="DG28" s="357"/>
      <c r="DH28" s="357"/>
      <c r="DI28" s="357"/>
      <c r="DJ28" s="357"/>
      <c r="DK28" s="358"/>
      <c r="DL28" s="369">
        <v>10414691</v>
      </c>
      <c r="DM28" s="357"/>
      <c r="DN28" s="357"/>
      <c r="DO28" s="357"/>
      <c r="DP28" s="357"/>
      <c r="DQ28" s="357"/>
      <c r="DR28" s="357"/>
      <c r="DS28" s="357"/>
      <c r="DT28" s="357"/>
      <c r="DU28" s="357"/>
      <c r="DV28" s="358"/>
      <c r="DW28" s="365">
        <v>14.4</v>
      </c>
      <c r="DX28" s="389"/>
      <c r="DY28" s="389"/>
      <c r="DZ28" s="389"/>
      <c r="EA28" s="389"/>
      <c r="EB28" s="389"/>
      <c r="EC28" s="391"/>
    </row>
    <row r="29" spans="2:133" ht="11.25" customHeight="1" x14ac:dyDescent="0.15">
      <c r="B29" s="362" t="s">
        <v>235</v>
      </c>
      <c r="C29" s="363"/>
      <c r="D29" s="363"/>
      <c r="E29" s="363"/>
      <c r="F29" s="363"/>
      <c r="G29" s="363"/>
      <c r="H29" s="363"/>
      <c r="I29" s="363"/>
      <c r="J29" s="363"/>
      <c r="K29" s="363"/>
      <c r="L29" s="363"/>
      <c r="M29" s="363"/>
      <c r="N29" s="363"/>
      <c r="O29" s="363"/>
      <c r="P29" s="363"/>
      <c r="Q29" s="364"/>
      <c r="R29" s="356">
        <v>2696494</v>
      </c>
      <c r="S29" s="357"/>
      <c r="T29" s="357"/>
      <c r="U29" s="357"/>
      <c r="V29" s="357"/>
      <c r="W29" s="357"/>
      <c r="X29" s="357"/>
      <c r="Y29" s="358"/>
      <c r="Z29" s="359">
        <v>1.7</v>
      </c>
      <c r="AA29" s="359"/>
      <c r="AB29" s="359"/>
      <c r="AC29" s="359"/>
      <c r="AD29" s="360">
        <v>209407</v>
      </c>
      <c r="AE29" s="360"/>
      <c r="AF29" s="360"/>
      <c r="AG29" s="360"/>
      <c r="AH29" s="360"/>
      <c r="AI29" s="360"/>
      <c r="AJ29" s="360"/>
      <c r="AK29" s="360"/>
      <c r="AL29" s="365">
        <v>0.3</v>
      </c>
      <c r="AM29" s="366"/>
      <c r="AN29" s="366"/>
      <c r="AO29" s="367"/>
      <c r="AP29" s="374"/>
      <c r="AQ29" s="375"/>
      <c r="AR29" s="375"/>
      <c r="AS29" s="375"/>
      <c r="AT29" s="375"/>
      <c r="AU29" s="375"/>
      <c r="AV29" s="375"/>
      <c r="AW29" s="375"/>
      <c r="AX29" s="375"/>
      <c r="AY29" s="375"/>
      <c r="AZ29" s="375"/>
      <c r="BA29" s="375"/>
      <c r="BB29" s="375"/>
      <c r="BC29" s="375"/>
      <c r="BD29" s="375"/>
      <c r="BE29" s="375"/>
      <c r="BF29" s="376"/>
      <c r="BG29" s="356"/>
      <c r="BH29" s="357"/>
      <c r="BI29" s="357"/>
      <c r="BJ29" s="357"/>
      <c r="BK29" s="357"/>
      <c r="BL29" s="357"/>
      <c r="BM29" s="357"/>
      <c r="BN29" s="358"/>
      <c r="BO29" s="359"/>
      <c r="BP29" s="359"/>
      <c r="BQ29" s="359"/>
      <c r="BR29" s="359"/>
      <c r="BS29" s="360"/>
      <c r="BT29" s="360"/>
      <c r="BU29" s="360"/>
      <c r="BV29" s="360"/>
      <c r="BW29" s="360"/>
      <c r="BX29" s="360"/>
      <c r="BY29" s="360"/>
      <c r="BZ29" s="360"/>
      <c r="CA29" s="360"/>
      <c r="CB29" s="361"/>
      <c r="CD29" s="392" t="s">
        <v>236</v>
      </c>
      <c r="CE29" s="393"/>
      <c r="CF29" s="362" t="s">
        <v>237</v>
      </c>
      <c r="CG29" s="363"/>
      <c r="CH29" s="363"/>
      <c r="CI29" s="363"/>
      <c r="CJ29" s="363"/>
      <c r="CK29" s="363"/>
      <c r="CL29" s="363"/>
      <c r="CM29" s="363"/>
      <c r="CN29" s="363"/>
      <c r="CO29" s="363"/>
      <c r="CP29" s="363"/>
      <c r="CQ29" s="364"/>
      <c r="CR29" s="356">
        <v>12062129</v>
      </c>
      <c r="CS29" s="387"/>
      <c r="CT29" s="387"/>
      <c r="CU29" s="387"/>
      <c r="CV29" s="387"/>
      <c r="CW29" s="387"/>
      <c r="CX29" s="387"/>
      <c r="CY29" s="388"/>
      <c r="CZ29" s="365">
        <v>7.9</v>
      </c>
      <c r="DA29" s="389"/>
      <c r="DB29" s="389"/>
      <c r="DC29" s="390"/>
      <c r="DD29" s="369">
        <v>10425314</v>
      </c>
      <c r="DE29" s="387"/>
      <c r="DF29" s="387"/>
      <c r="DG29" s="387"/>
      <c r="DH29" s="387"/>
      <c r="DI29" s="387"/>
      <c r="DJ29" s="387"/>
      <c r="DK29" s="388"/>
      <c r="DL29" s="369">
        <v>10414670</v>
      </c>
      <c r="DM29" s="387"/>
      <c r="DN29" s="387"/>
      <c r="DO29" s="387"/>
      <c r="DP29" s="387"/>
      <c r="DQ29" s="387"/>
      <c r="DR29" s="387"/>
      <c r="DS29" s="387"/>
      <c r="DT29" s="387"/>
      <c r="DU29" s="387"/>
      <c r="DV29" s="388"/>
      <c r="DW29" s="365">
        <v>14.4</v>
      </c>
      <c r="DX29" s="389"/>
      <c r="DY29" s="389"/>
      <c r="DZ29" s="389"/>
      <c r="EA29" s="389"/>
      <c r="EB29" s="389"/>
      <c r="EC29" s="391"/>
    </row>
    <row r="30" spans="2:133" ht="11.25" customHeight="1" x14ac:dyDescent="0.15">
      <c r="B30" s="362" t="s">
        <v>238</v>
      </c>
      <c r="C30" s="363"/>
      <c r="D30" s="363"/>
      <c r="E30" s="363"/>
      <c r="F30" s="363"/>
      <c r="G30" s="363"/>
      <c r="H30" s="363"/>
      <c r="I30" s="363"/>
      <c r="J30" s="363"/>
      <c r="K30" s="363"/>
      <c r="L30" s="363"/>
      <c r="M30" s="363"/>
      <c r="N30" s="363"/>
      <c r="O30" s="363"/>
      <c r="P30" s="363"/>
      <c r="Q30" s="364"/>
      <c r="R30" s="356">
        <v>702628</v>
      </c>
      <c r="S30" s="357"/>
      <c r="T30" s="357"/>
      <c r="U30" s="357"/>
      <c r="V30" s="357"/>
      <c r="W30" s="357"/>
      <c r="X30" s="357"/>
      <c r="Y30" s="358"/>
      <c r="Z30" s="359">
        <v>0.4</v>
      </c>
      <c r="AA30" s="359"/>
      <c r="AB30" s="359"/>
      <c r="AC30" s="359"/>
      <c r="AD30" s="360" t="s">
        <v>65</v>
      </c>
      <c r="AE30" s="360"/>
      <c r="AF30" s="360"/>
      <c r="AG30" s="360"/>
      <c r="AH30" s="360"/>
      <c r="AI30" s="360"/>
      <c r="AJ30" s="360"/>
      <c r="AK30" s="360"/>
      <c r="AL30" s="365" t="s">
        <v>65</v>
      </c>
      <c r="AM30" s="366"/>
      <c r="AN30" s="366"/>
      <c r="AO30" s="367"/>
      <c r="AP30" s="341" t="s">
        <v>155</v>
      </c>
      <c r="AQ30" s="342"/>
      <c r="AR30" s="342"/>
      <c r="AS30" s="342"/>
      <c r="AT30" s="342"/>
      <c r="AU30" s="342"/>
      <c r="AV30" s="342"/>
      <c r="AW30" s="342"/>
      <c r="AX30" s="342"/>
      <c r="AY30" s="342"/>
      <c r="AZ30" s="342"/>
      <c r="BA30" s="342"/>
      <c r="BB30" s="342"/>
      <c r="BC30" s="342"/>
      <c r="BD30" s="342"/>
      <c r="BE30" s="342"/>
      <c r="BF30" s="343"/>
      <c r="BG30" s="341" t="s">
        <v>239</v>
      </c>
      <c r="BH30" s="394"/>
      <c r="BI30" s="394"/>
      <c r="BJ30" s="394"/>
      <c r="BK30" s="394"/>
      <c r="BL30" s="394"/>
      <c r="BM30" s="394"/>
      <c r="BN30" s="394"/>
      <c r="BO30" s="394"/>
      <c r="BP30" s="394"/>
      <c r="BQ30" s="395"/>
      <c r="BR30" s="341" t="s">
        <v>240</v>
      </c>
      <c r="BS30" s="394"/>
      <c r="BT30" s="394"/>
      <c r="BU30" s="394"/>
      <c r="BV30" s="394"/>
      <c r="BW30" s="394"/>
      <c r="BX30" s="394"/>
      <c r="BY30" s="394"/>
      <c r="BZ30" s="394"/>
      <c r="CA30" s="394"/>
      <c r="CB30" s="395"/>
      <c r="CD30" s="396"/>
      <c r="CE30" s="397"/>
      <c r="CF30" s="362" t="s">
        <v>241</v>
      </c>
      <c r="CG30" s="363"/>
      <c r="CH30" s="363"/>
      <c r="CI30" s="363"/>
      <c r="CJ30" s="363"/>
      <c r="CK30" s="363"/>
      <c r="CL30" s="363"/>
      <c r="CM30" s="363"/>
      <c r="CN30" s="363"/>
      <c r="CO30" s="363"/>
      <c r="CP30" s="363"/>
      <c r="CQ30" s="364"/>
      <c r="CR30" s="356">
        <v>11102539</v>
      </c>
      <c r="CS30" s="357"/>
      <c r="CT30" s="357"/>
      <c r="CU30" s="357"/>
      <c r="CV30" s="357"/>
      <c r="CW30" s="357"/>
      <c r="CX30" s="357"/>
      <c r="CY30" s="358"/>
      <c r="CZ30" s="365">
        <v>7.3</v>
      </c>
      <c r="DA30" s="389"/>
      <c r="DB30" s="389"/>
      <c r="DC30" s="390"/>
      <c r="DD30" s="369">
        <v>9635245</v>
      </c>
      <c r="DE30" s="357"/>
      <c r="DF30" s="357"/>
      <c r="DG30" s="357"/>
      <c r="DH30" s="357"/>
      <c r="DI30" s="357"/>
      <c r="DJ30" s="357"/>
      <c r="DK30" s="358"/>
      <c r="DL30" s="369">
        <v>9635245</v>
      </c>
      <c r="DM30" s="357"/>
      <c r="DN30" s="357"/>
      <c r="DO30" s="357"/>
      <c r="DP30" s="357"/>
      <c r="DQ30" s="357"/>
      <c r="DR30" s="357"/>
      <c r="DS30" s="357"/>
      <c r="DT30" s="357"/>
      <c r="DU30" s="357"/>
      <c r="DV30" s="358"/>
      <c r="DW30" s="365">
        <v>13.3</v>
      </c>
      <c r="DX30" s="389"/>
      <c r="DY30" s="389"/>
      <c r="DZ30" s="389"/>
      <c r="EA30" s="389"/>
      <c r="EB30" s="389"/>
      <c r="EC30" s="391"/>
    </row>
    <row r="31" spans="2:133" ht="11.25" customHeight="1" x14ac:dyDescent="0.15">
      <c r="B31" s="362" t="s">
        <v>242</v>
      </c>
      <c r="C31" s="363"/>
      <c r="D31" s="363"/>
      <c r="E31" s="363"/>
      <c r="F31" s="363"/>
      <c r="G31" s="363"/>
      <c r="H31" s="363"/>
      <c r="I31" s="363"/>
      <c r="J31" s="363"/>
      <c r="K31" s="363"/>
      <c r="L31" s="363"/>
      <c r="M31" s="363"/>
      <c r="N31" s="363"/>
      <c r="O31" s="363"/>
      <c r="P31" s="363"/>
      <c r="Q31" s="364"/>
      <c r="R31" s="356">
        <v>43839463</v>
      </c>
      <c r="S31" s="357"/>
      <c r="T31" s="357"/>
      <c r="U31" s="357"/>
      <c r="V31" s="357"/>
      <c r="W31" s="357"/>
      <c r="X31" s="357"/>
      <c r="Y31" s="358"/>
      <c r="Z31" s="359">
        <v>27.7</v>
      </c>
      <c r="AA31" s="359"/>
      <c r="AB31" s="359"/>
      <c r="AC31" s="359"/>
      <c r="AD31" s="360" t="s">
        <v>65</v>
      </c>
      <c r="AE31" s="360"/>
      <c r="AF31" s="360"/>
      <c r="AG31" s="360"/>
      <c r="AH31" s="360"/>
      <c r="AI31" s="360"/>
      <c r="AJ31" s="360"/>
      <c r="AK31" s="360"/>
      <c r="AL31" s="365" t="s">
        <v>65</v>
      </c>
      <c r="AM31" s="366"/>
      <c r="AN31" s="366"/>
      <c r="AO31" s="367"/>
      <c r="AP31" s="398" t="s">
        <v>243</v>
      </c>
      <c r="AQ31" s="399"/>
      <c r="AR31" s="399"/>
      <c r="AS31" s="399"/>
      <c r="AT31" s="400" t="s">
        <v>244</v>
      </c>
      <c r="AU31" s="401"/>
      <c r="AV31" s="401"/>
      <c r="AW31" s="401"/>
      <c r="AX31" s="345" t="s">
        <v>121</v>
      </c>
      <c r="AY31" s="346"/>
      <c r="AZ31" s="346"/>
      <c r="BA31" s="346"/>
      <c r="BB31" s="346"/>
      <c r="BC31" s="346"/>
      <c r="BD31" s="346"/>
      <c r="BE31" s="346"/>
      <c r="BF31" s="347"/>
      <c r="BG31" s="402">
        <v>99.4</v>
      </c>
      <c r="BH31" s="403"/>
      <c r="BI31" s="403"/>
      <c r="BJ31" s="403"/>
      <c r="BK31" s="403"/>
      <c r="BL31" s="403"/>
      <c r="BM31" s="354">
        <v>98.3</v>
      </c>
      <c r="BN31" s="403"/>
      <c r="BO31" s="403"/>
      <c r="BP31" s="403"/>
      <c r="BQ31" s="404"/>
      <c r="BR31" s="402">
        <v>99.3</v>
      </c>
      <c r="BS31" s="403"/>
      <c r="BT31" s="403"/>
      <c r="BU31" s="403"/>
      <c r="BV31" s="403"/>
      <c r="BW31" s="403"/>
      <c r="BX31" s="354">
        <v>98.2</v>
      </c>
      <c r="BY31" s="403"/>
      <c r="BZ31" s="403"/>
      <c r="CA31" s="403"/>
      <c r="CB31" s="404"/>
      <c r="CD31" s="396"/>
      <c r="CE31" s="397"/>
      <c r="CF31" s="362" t="s">
        <v>245</v>
      </c>
      <c r="CG31" s="363"/>
      <c r="CH31" s="363"/>
      <c r="CI31" s="363"/>
      <c r="CJ31" s="363"/>
      <c r="CK31" s="363"/>
      <c r="CL31" s="363"/>
      <c r="CM31" s="363"/>
      <c r="CN31" s="363"/>
      <c r="CO31" s="363"/>
      <c r="CP31" s="363"/>
      <c r="CQ31" s="364"/>
      <c r="CR31" s="356">
        <v>959590</v>
      </c>
      <c r="CS31" s="387"/>
      <c r="CT31" s="387"/>
      <c r="CU31" s="387"/>
      <c r="CV31" s="387"/>
      <c r="CW31" s="387"/>
      <c r="CX31" s="387"/>
      <c r="CY31" s="388"/>
      <c r="CZ31" s="365">
        <v>0.6</v>
      </c>
      <c r="DA31" s="389"/>
      <c r="DB31" s="389"/>
      <c r="DC31" s="390"/>
      <c r="DD31" s="369">
        <v>790069</v>
      </c>
      <c r="DE31" s="387"/>
      <c r="DF31" s="387"/>
      <c r="DG31" s="387"/>
      <c r="DH31" s="387"/>
      <c r="DI31" s="387"/>
      <c r="DJ31" s="387"/>
      <c r="DK31" s="388"/>
      <c r="DL31" s="369">
        <v>779425</v>
      </c>
      <c r="DM31" s="387"/>
      <c r="DN31" s="387"/>
      <c r="DO31" s="387"/>
      <c r="DP31" s="387"/>
      <c r="DQ31" s="387"/>
      <c r="DR31" s="387"/>
      <c r="DS31" s="387"/>
      <c r="DT31" s="387"/>
      <c r="DU31" s="387"/>
      <c r="DV31" s="388"/>
      <c r="DW31" s="365">
        <v>1.1000000000000001</v>
      </c>
      <c r="DX31" s="389"/>
      <c r="DY31" s="389"/>
      <c r="DZ31" s="389"/>
      <c r="EA31" s="389"/>
      <c r="EB31" s="389"/>
      <c r="EC31" s="391"/>
    </row>
    <row r="32" spans="2:133" ht="11.25" customHeight="1" x14ac:dyDescent="0.15">
      <c r="B32" s="405" t="s">
        <v>246</v>
      </c>
      <c r="C32" s="406"/>
      <c r="D32" s="406"/>
      <c r="E32" s="406"/>
      <c r="F32" s="406"/>
      <c r="G32" s="406"/>
      <c r="H32" s="406"/>
      <c r="I32" s="406"/>
      <c r="J32" s="406"/>
      <c r="K32" s="406"/>
      <c r="L32" s="406"/>
      <c r="M32" s="406"/>
      <c r="N32" s="406"/>
      <c r="O32" s="406"/>
      <c r="P32" s="406"/>
      <c r="Q32" s="407"/>
      <c r="R32" s="356">
        <v>289872</v>
      </c>
      <c r="S32" s="357"/>
      <c r="T32" s="357"/>
      <c r="U32" s="357"/>
      <c r="V32" s="357"/>
      <c r="W32" s="357"/>
      <c r="X32" s="357"/>
      <c r="Y32" s="358"/>
      <c r="Z32" s="359">
        <v>0.2</v>
      </c>
      <c r="AA32" s="359"/>
      <c r="AB32" s="359"/>
      <c r="AC32" s="359"/>
      <c r="AD32" s="360">
        <v>289872</v>
      </c>
      <c r="AE32" s="360"/>
      <c r="AF32" s="360"/>
      <c r="AG32" s="360"/>
      <c r="AH32" s="360"/>
      <c r="AI32" s="360"/>
      <c r="AJ32" s="360"/>
      <c r="AK32" s="360"/>
      <c r="AL32" s="365">
        <v>0.4</v>
      </c>
      <c r="AM32" s="366"/>
      <c r="AN32" s="366"/>
      <c r="AO32" s="367"/>
      <c r="AP32" s="408"/>
      <c r="AQ32" s="409"/>
      <c r="AR32" s="409"/>
      <c r="AS32" s="409"/>
      <c r="AT32" s="410"/>
      <c r="AU32" s="337" t="s">
        <v>247</v>
      </c>
      <c r="AX32" s="362" t="s">
        <v>248</v>
      </c>
      <c r="AY32" s="363"/>
      <c r="AZ32" s="363"/>
      <c r="BA32" s="363"/>
      <c r="BB32" s="363"/>
      <c r="BC32" s="363"/>
      <c r="BD32" s="363"/>
      <c r="BE32" s="363"/>
      <c r="BF32" s="364"/>
      <c r="BG32" s="411">
        <v>99.3</v>
      </c>
      <c r="BH32" s="387"/>
      <c r="BI32" s="387"/>
      <c r="BJ32" s="387"/>
      <c r="BK32" s="387"/>
      <c r="BL32" s="387"/>
      <c r="BM32" s="366">
        <v>97.9</v>
      </c>
      <c r="BN32" s="387"/>
      <c r="BO32" s="387"/>
      <c r="BP32" s="387"/>
      <c r="BQ32" s="412"/>
      <c r="BR32" s="411">
        <v>99.2</v>
      </c>
      <c r="BS32" s="387"/>
      <c r="BT32" s="387"/>
      <c r="BU32" s="387"/>
      <c r="BV32" s="387"/>
      <c r="BW32" s="387"/>
      <c r="BX32" s="366">
        <v>97.9</v>
      </c>
      <c r="BY32" s="387"/>
      <c r="BZ32" s="387"/>
      <c r="CA32" s="387"/>
      <c r="CB32" s="412"/>
      <c r="CD32" s="413"/>
      <c r="CE32" s="414"/>
      <c r="CF32" s="362" t="s">
        <v>249</v>
      </c>
      <c r="CG32" s="363"/>
      <c r="CH32" s="363"/>
      <c r="CI32" s="363"/>
      <c r="CJ32" s="363"/>
      <c r="CK32" s="363"/>
      <c r="CL32" s="363"/>
      <c r="CM32" s="363"/>
      <c r="CN32" s="363"/>
      <c r="CO32" s="363"/>
      <c r="CP32" s="363"/>
      <c r="CQ32" s="364"/>
      <c r="CR32" s="356">
        <v>21</v>
      </c>
      <c r="CS32" s="357"/>
      <c r="CT32" s="357"/>
      <c r="CU32" s="357"/>
      <c r="CV32" s="357"/>
      <c r="CW32" s="357"/>
      <c r="CX32" s="357"/>
      <c r="CY32" s="358"/>
      <c r="CZ32" s="365">
        <v>0</v>
      </c>
      <c r="DA32" s="389"/>
      <c r="DB32" s="389"/>
      <c r="DC32" s="390"/>
      <c r="DD32" s="369">
        <v>21</v>
      </c>
      <c r="DE32" s="357"/>
      <c r="DF32" s="357"/>
      <c r="DG32" s="357"/>
      <c r="DH32" s="357"/>
      <c r="DI32" s="357"/>
      <c r="DJ32" s="357"/>
      <c r="DK32" s="358"/>
      <c r="DL32" s="369">
        <v>21</v>
      </c>
      <c r="DM32" s="357"/>
      <c r="DN32" s="357"/>
      <c r="DO32" s="357"/>
      <c r="DP32" s="357"/>
      <c r="DQ32" s="357"/>
      <c r="DR32" s="357"/>
      <c r="DS32" s="357"/>
      <c r="DT32" s="357"/>
      <c r="DU32" s="357"/>
      <c r="DV32" s="358"/>
      <c r="DW32" s="365">
        <v>0</v>
      </c>
      <c r="DX32" s="389"/>
      <c r="DY32" s="389"/>
      <c r="DZ32" s="389"/>
      <c r="EA32" s="389"/>
      <c r="EB32" s="389"/>
      <c r="EC32" s="391"/>
    </row>
    <row r="33" spans="2:133" ht="11.25" customHeight="1" x14ac:dyDescent="0.15">
      <c r="B33" s="362" t="s">
        <v>250</v>
      </c>
      <c r="C33" s="363"/>
      <c r="D33" s="363"/>
      <c r="E33" s="363"/>
      <c r="F33" s="363"/>
      <c r="G33" s="363"/>
      <c r="H33" s="363"/>
      <c r="I33" s="363"/>
      <c r="J33" s="363"/>
      <c r="K33" s="363"/>
      <c r="L33" s="363"/>
      <c r="M33" s="363"/>
      <c r="N33" s="363"/>
      <c r="O33" s="363"/>
      <c r="P33" s="363"/>
      <c r="Q33" s="364"/>
      <c r="R33" s="356">
        <v>17394036</v>
      </c>
      <c r="S33" s="357"/>
      <c r="T33" s="357"/>
      <c r="U33" s="357"/>
      <c r="V33" s="357"/>
      <c r="W33" s="357"/>
      <c r="X33" s="357"/>
      <c r="Y33" s="358"/>
      <c r="Z33" s="359">
        <v>11</v>
      </c>
      <c r="AA33" s="359"/>
      <c r="AB33" s="359"/>
      <c r="AC33" s="359"/>
      <c r="AD33" s="360" t="s">
        <v>65</v>
      </c>
      <c r="AE33" s="360"/>
      <c r="AF33" s="360"/>
      <c r="AG33" s="360"/>
      <c r="AH33" s="360"/>
      <c r="AI33" s="360"/>
      <c r="AJ33" s="360"/>
      <c r="AK33" s="360"/>
      <c r="AL33" s="365" t="s">
        <v>65</v>
      </c>
      <c r="AM33" s="366"/>
      <c r="AN33" s="366"/>
      <c r="AO33" s="367"/>
      <c r="AP33" s="415"/>
      <c r="AQ33" s="416"/>
      <c r="AR33" s="416"/>
      <c r="AS33" s="416"/>
      <c r="AT33" s="417"/>
      <c r="AU33" s="418"/>
      <c r="AV33" s="418"/>
      <c r="AW33" s="418"/>
      <c r="AX33" s="374" t="s">
        <v>251</v>
      </c>
      <c r="AY33" s="375"/>
      <c r="AZ33" s="375"/>
      <c r="BA33" s="375"/>
      <c r="BB33" s="375"/>
      <c r="BC33" s="375"/>
      <c r="BD33" s="375"/>
      <c r="BE33" s="375"/>
      <c r="BF33" s="376"/>
      <c r="BG33" s="419">
        <v>99.3</v>
      </c>
      <c r="BH33" s="420"/>
      <c r="BI33" s="420"/>
      <c r="BJ33" s="420"/>
      <c r="BK33" s="420"/>
      <c r="BL33" s="420"/>
      <c r="BM33" s="421">
        <v>98.4</v>
      </c>
      <c r="BN33" s="420"/>
      <c r="BO33" s="420"/>
      <c r="BP33" s="420"/>
      <c r="BQ33" s="422"/>
      <c r="BR33" s="419">
        <v>99.2</v>
      </c>
      <c r="BS33" s="420"/>
      <c r="BT33" s="420"/>
      <c r="BU33" s="420"/>
      <c r="BV33" s="420"/>
      <c r="BW33" s="420"/>
      <c r="BX33" s="421">
        <v>98.2</v>
      </c>
      <c r="BY33" s="420"/>
      <c r="BZ33" s="420"/>
      <c r="CA33" s="420"/>
      <c r="CB33" s="422"/>
      <c r="CD33" s="362" t="s">
        <v>252</v>
      </c>
      <c r="CE33" s="363"/>
      <c r="CF33" s="363"/>
      <c r="CG33" s="363"/>
      <c r="CH33" s="363"/>
      <c r="CI33" s="363"/>
      <c r="CJ33" s="363"/>
      <c r="CK33" s="363"/>
      <c r="CL33" s="363"/>
      <c r="CM33" s="363"/>
      <c r="CN33" s="363"/>
      <c r="CO33" s="363"/>
      <c r="CP33" s="363"/>
      <c r="CQ33" s="364"/>
      <c r="CR33" s="356">
        <v>41366581</v>
      </c>
      <c r="CS33" s="387"/>
      <c r="CT33" s="387"/>
      <c r="CU33" s="387"/>
      <c r="CV33" s="387"/>
      <c r="CW33" s="387"/>
      <c r="CX33" s="387"/>
      <c r="CY33" s="388"/>
      <c r="CZ33" s="365">
        <v>27.2</v>
      </c>
      <c r="DA33" s="389"/>
      <c r="DB33" s="389"/>
      <c r="DC33" s="390"/>
      <c r="DD33" s="369">
        <v>33023830</v>
      </c>
      <c r="DE33" s="387"/>
      <c r="DF33" s="387"/>
      <c r="DG33" s="387"/>
      <c r="DH33" s="387"/>
      <c r="DI33" s="387"/>
      <c r="DJ33" s="387"/>
      <c r="DK33" s="388"/>
      <c r="DL33" s="369">
        <v>22363901</v>
      </c>
      <c r="DM33" s="387"/>
      <c r="DN33" s="387"/>
      <c r="DO33" s="387"/>
      <c r="DP33" s="387"/>
      <c r="DQ33" s="387"/>
      <c r="DR33" s="387"/>
      <c r="DS33" s="387"/>
      <c r="DT33" s="387"/>
      <c r="DU33" s="387"/>
      <c r="DV33" s="388"/>
      <c r="DW33" s="365">
        <v>30.9</v>
      </c>
      <c r="DX33" s="389"/>
      <c r="DY33" s="389"/>
      <c r="DZ33" s="389"/>
      <c r="EA33" s="389"/>
      <c r="EB33" s="389"/>
      <c r="EC33" s="391"/>
    </row>
    <row r="34" spans="2:133" ht="11.25" customHeight="1" x14ac:dyDescent="0.15">
      <c r="B34" s="362" t="s">
        <v>253</v>
      </c>
      <c r="C34" s="363"/>
      <c r="D34" s="363"/>
      <c r="E34" s="363"/>
      <c r="F34" s="363"/>
      <c r="G34" s="363"/>
      <c r="H34" s="363"/>
      <c r="I34" s="363"/>
      <c r="J34" s="363"/>
      <c r="K34" s="363"/>
      <c r="L34" s="363"/>
      <c r="M34" s="363"/>
      <c r="N34" s="363"/>
      <c r="O34" s="363"/>
      <c r="P34" s="363"/>
      <c r="Q34" s="364"/>
      <c r="R34" s="356">
        <v>1103040</v>
      </c>
      <c r="S34" s="357"/>
      <c r="T34" s="357"/>
      <c r="U34" s="357"/>
      <c r="V34" s="357"/>
      <c r="W34" s="357"/>
      <c r="X34" s="357"/>
      <c r="Y34" s="358"/>
      <c r="Z34" s="359">
        <v>0.7</v>
      </c>
      <c r="AA34" s="359"/>
      <c r="AB34" s="359"/>
      <c r="AC34" s="359"/>
      <c r="AD34" s="360">
        <v>417408</v>
      </c>
      <c r="AE34" s="360"/>
      <c r="AF34" s="360"/>
      <c r="AG34" s="360"/>
      <c r="AH34" s="360"/>
      <c r="AI34" s="360"/>
      <c r="AJ34" s="360"/>
      <c r="AK34" s="360"/>
      <c r="AL34" s="365">
        <v>0.6</v>
      </c>
      <c r="AM34" s="366"/>
      <c r="AN34" s="366"/>
      <c r="AO34" s="367"/>
      <c r="AP34" s="423"/>
      <c r="AQ34" s="424"/>
      <c r="AS34" s="401"/>
      <c r="AT34" s="401"/>
      <c r="AU34" s="401"/>
      <c r="AV34" s="401"/>
      <c r="AW34" s="401"/>
      <c r="AX34" s="401"/>
      <c r="AY34" s="401"/>
      <c r="AZ34" s="401"/>
      <c r="BA34" s="401"/>
      <c r="BB34" s="401"/>
      <c r="BC34" s="401"/>
      <c r="BD34" s="401"/>
      <c r="BE34" s="401"/>
      <c r="BF34" s="401"/>
      <c r="BG34" s="424"/>
      <c r="BH34" s="424"/>
      <c r="BI34" s="424"/>
      <c r="BJ34" s="424"/>
      <c r="BK34" s="424"/>
      <c r="BL34" s="424"/>
      <c r="BM34" s="424"/>
      <c r="BN34" s="424"/>
      <c r="BO34" s="424"/>
      <c r="BP34" s="424"/>
      <c r="BQ34" s="424"/>
      <c r="BR34" s="424"/>
      <c r="BS34" s="424"/>
      <c r="BT34" s="424"/>
      <c r="BU34" s="424"/>
      <c r="BV34" s="424"/>
      <c r="BW34" s="424"/>
      <c r="BX34" s="424"/>
      <c r="BY34" s="424"/>
      <c r="BZ34" s="424"/>
      <c r="CA34" s="424"/>
      <c r="CB34" s="424"/>
      <c r="CD34" s="362" t="s">
        <v>254</v>
      </c>
      <c r="CE34" s="363"/>
      <c r="CF34" s="363"/>
      <c r="CG34" s="363"/>
      <c r="CH34" s="363"/>
      <c r="CI34" s="363"/>
      <c r="CJ34" s="363"/>
      <c r="CK34" s="363"/>
      <c r="CL34" s="363"/>
      <c r="CM34" s="363"/>
      <c r="CN34" s="363"/>
      <c r="CO34" s="363"/>
      <c r="CP34" s="363"/>
      <c r="CQ34" s="364"/>
      <c r="CR34" s="356">
        <v>13420794</v>
      </c>
      <c r="CS34" s="357"/>
      <c r="CT34" s="357"/>
      <c r="CU34" s="357"/>
      <c r="CV34" s="357"/>
      <c r="CW34" s="357"/>
      <c r="CX34" s="357"/>
      <c r="CY34" s="358"/>
      <c r="CZ34" s="365">
        <v>8.8000000000000007</v>
      </c>
      <c r="DA34" s="389"/>
      <c r="DB34" s="389"/>
      <c r="DC34" s="390"/>
      <c r="DD34" s="369">
        <v>10725435</v>
      </c>
      <c r="DE34" s="357"/>
      <c r="DF34" s="357"/>
      <c r="DG34" s="357"/>
      <c r="DH34" s="357"/>
      <c r="DI34" s="357"/>
      <c r="DJ34" s="357"/>
      <c r="DK34" s="358"/>
      <c r="DL34" s="369">
        <v>10003790</v>
      </c>
      <c r="DM34" s="357"/>
      <c r="DN34" s="357"/>
      <c r="DO34" s="357"/>
      <c r="DP34" s="357"/>
      <c r="DQ34" s="357"/>
      <c r="DR34" s="357"/>
      <c r="DS34" s="357"/>
      <c r="DT34" s="357"/>
      <c r="DU34" s="357"/>
      <c r="DV34" s="358"/>
      <c r="DW34" s="365">
        <v>13.8</v>
      </c>
      <c r="DX34" s="389"/>
      <c r="DY34" s="389"/>
      <c r="DZ34" s="389"/>
      <c r="EA34" s="389"/>
      <c r="EB34" s="389"/>
      <c r="EC34" s="391"/>
    </row>
    <row r="35" spans="2:133" ht="11.25" customHeight="1" x14ac:dyDescent="0.15">
      <c r="B35" s="362" t="s">
        <v>255</v>
      </c>
      <c r="C35" s="363"/>
      <c r="D35" s="363"/>
      <c r="E35" s="363"/>
      <c r="F35" s="363"/>
      <c r="G35" s="363"/>
      <c r="H35" s="363"/>
      <c r="I35" s="363"/>
      <c r="J35" s="363"/>
      <c r="K35" s="363"/>
      <c r="L35" s="363"/>
      <c r="M35" s="363"/>
      <c r="N35" s="363"/>
      <c r="O35" s="363"/>
      <c r="P35" s="363"/>
      <c r="Q35" s="364"/>
      <c r="R35" s="356">
        <v>1786195</v>
      </c>
      <c r="S35" s="357"/>
      <c r="T35" s="357"/>
      <c r="U35" s="357"/>
      <c r="V35" s="357"/>
      <c r="W35" s="357"/>
      <c r="X35" s="357"/>
      <c r="Y35" s="358"/>
      <c r="Z35" s="359">
        <v>1.1000000000000001</v>
      </c>
      <c r="AA35" s="359"/>
      <c r="AB35" s="359"/>
      <c r="AC35" s="359"/>
      <c r="AD35" s="360" t="s">
        <v>65</v>
      </c>
      <c r="AE35" s="360"/>
      <c r="AF35" s="360"/>
      <c r="AG35" s="360"/>
      <c r="AH35" s="360"/>
      <c r="AI35" s="360"/>
      <c r="AJ35" s="360"/>
      <c r="AK35" s="360"/>
      <c r="AL35" s="365" t="s">
        <v>65</v>
      </c>
      <c r="AM35" s="366"/>
      <c r="AN35" s="366"/>
      <c r="AO35" s="367"/>
      <c r="AP35" s="425"/>
      <c r="AQ35" s="341" t="s">
        <v>256</v>
      </c>
      <c r="AR35" s="342"/>
      <c r="AS35" s="342"/>
      <c r="AT35" s="342"/>
      <c r="AU35" s="342"/>
      <c r="AV35" s="342"/>
      <c r="AW35" s="342"/>
      <c r="AX35" s="342"/>
      <c r="AY35" s="342"/>
      <c r="AZ35" s="342"/>
      <c r="BA35" s="342"/>
      <c r="BB35" s="342"/>
      <c r="BC35" s="342"/>
      <c r="BD35" s="342"/>
      <c r="BE35" s="342"/>
      <c r="BF35" s="343"/>
      <c r="BG35" s="341" t="s">
        <v>257</v>
      </c>
      <c r="BH35" s="342"/>
      <c r="BI35" s="342"/>
      <c r="BJ35" s="342"/>
      <c r="BK35" s="342"/>
      <c r="BL35" s="342"/>
      <c r="BM35" s="342"/>
      <c r="BN35" s="342"/>
      <c r="BO35" s="342"/>
      <c r="BP35" s="342"/>
      <c r="BQ35" s="342"/>
      <c r="BR35" s="342"/>
      <c r="BS35" s="342"/>
      <c r="BT35" s="342"/>
      <c r="BU35" s="342"/>
      <c r="BV35" s="342"/>
      <c r="BW35" s="342"/>
      <c r="BX35" s="342"/>
      <c r="BY35" s="342"/>
      <c r="BZ35" s="342"/>
      <c r="CA35" s="342"/>
      <c r="CB35" s="343"/>
      <c r="CD35" s="362" t="s">
        <v>258</v>
      </c>
      <c r="CE35" s="363"/>
      <c r="CF35" s="363"/>
      <c r="CG35" s="363"/>
      <c r="CH35" s="363"/>
      <c r="CI35" s="363"/>
      <c r="CJ35" s="363"/>
      <c r="CK35" s="363"/>
      <c r="CL35" s="363"/>
      <c r="CM35" s="363"/>
      <c r="CN35" s="363"/>
      <c r="CO35" s="363"/>
      <c r="CP35" s="363"/>
      <c r="CQ35" s="364"/>
      <c r="CR35" s="356">
        <v>1294496</v>
      </c>
      <c r="CS35" s="387"/>
      <c r="CT35" s="387"/>
      <c r="CU35" s="387"/>
      <c r="CV35" s="387"/>
      <c r="CW35" s="387"/>
      <c r="CX35" s="387"/>
      <c r="CY35" s="388"/>
      <c r="CZ35" s="365">
        <v>0.9</v>
      </c>
      <c r="DA35" s="389"/>
      <c r="DB35" s="389"/>
      <c r="DC35" s="390"/>
      <c r="DD35" s="369">
        <v>668916</v>
      </c>
      <c r="DE35" s="387"/>
      <c r="DF35" s="387"/>
      <c r="DG35" s="387"/>
      <c r="DH35" s="387"/>
      <c r="DI35" s="387"/>
      <c r="DJ35" s="387"/>
      <c r="DK35" s="388"/>
      <c r="DL35" s="369">
        <v>656006</v>
      </c>
      <c r="DM35" s="387"/>
      <c r="DN35" s="387"/>
      <c r="DO35" s="387"/>
      <c r="DP35" s="387"/>
      <c r="DQ35" s="387"/>
      <c r="DR35" s="387"/>
      <c r="DS35" s="387"/>
      <c r="DT35" s="387"/>
      <c r="DU35" s="387"/>
      <c r="DV35" s="388"/>
      <c r="DW35" s="365">
        <v>0.9</v>
      </c>
      <c r="DX35" s="389"/>
      <c r="DY35" s="389"/>
      <c r="DZ35" s="389"/>
      <c r="EA35" s="389"/>
      <c r="EB35" s="389"/>
      <c r="EC35" s="391"/>
    </row>
    <row r="36" spans="2:133" ht="11.25" customHeight="1" x14ac:dyDescent="0.15">
      <c r="B36" s="362" t="s">
        <v>259</v>
      </c>
      <c r="C36" s="363"/>
      <c r="D36" s="363"/>
      <c r="E36" s="363"/>
      <c r="F36" s="363"/>
      <c r="G36" s="363"/>
      <c r="H36" s="363"/>
      <c r="I36" s="363"/>
      <c r="J36" s="363"/>
      <c r="K36" s="363"/>
      <c r="L36" s="363"/>
      <c r="M36" s="363"/>
      <c r="N36" s="363"/>
      <c r="O36" s="363"/>
      <c r="P36" s="363"/>
      <c r="Q36" s="364"/>
      <c r="R36" s="356">
        <v>3823077</v>
      </c>
      <c r="S36" s="357"/>
      <c r="T36" s="357"/>
      <c r="U36" s="357"/>
      <c r="V36" s="357"/>
      <c r="W36" s="357"/>
      <c r="X36" s="357"/>
      <c r="Y36" s="358"/>
      <c r="Z36" s="359">
        <v>2.4</v>
      </c>
      <c r="AA36" s="359"/>
      <c r="AB36" s="359"/>
      <c r="AC36" s="359"/>
      <c r="AD36" s="360" t="s">
        <v>65</v>
      </c>
      <c r="AE36" s="360"/>
      <c r="AF36" s="360"/>
      <c r="AG36" s="360"/>
      <c r="AH36" s="360"/>
      <c r="AI36" s="360"/>
      <c r="AJ36" s="360"/>
      <c r="AK36" s="360"/>
      <c r="AL36" s="365" t="s">
        <v>65</v>
      </c>
      <c r="AM36" s="366"/>
      <c r="AN36" s="366"/>
      <c r="AO36" s="367"/>
      <c r="AP36" s="425"/>
      <c r="AQ36" s="426" t="s">
        <v>260</v>
      </c>
      <c r="AR36" s="427"/>
      <c r="AS36" s="427"/>
      <c r="AT36" s="427"/>
      <c r="AU36" s="427"/>
      <c r="AV36" s="427"/>
      <c r="AW36" s="427"/>
      <c r="AX36" s="427"/>
      <c r="AY36" s="428"/>
      <c r="AZ36" s="348">
        <v>13251613</v>
      </c>
      <c r="BA36" s="349"/>
      <c r="BB36" s="349"/>
      <c r="BC36" s="349"/>
      <c r="BD36" s="349"/>
      <c r="BE36" s="349"/>
      <c r="BF36" s="429"/>
      <c r="BG36" s="345" t="s">
        <v>261</v>
      </c>
      <c r="BH36" s="346"/>
      <c r="BI36" s="346"/>
      <c r="BJ36" s="346"/>
      <c r="BK36" s="346"/>
      <c r="BL36" s="346"/>
      <c r="BM36" s="346"/>
      <c r="BN36" s="346"/>
      <c r="BO36" s="346"/>
      <c r="BP36" s="346"/>
      <c r="BQ36" s="346"/>
      <c r="BR36" s="346"/>
      <c r="BS36" s="346"/>
      <c r="BT36" s="346"/>
      <c r="BU36" s="347"/>
      <c r="BV36" s="348">
        <v>499854</v>
      </c>
      <c r="BW36" s="349"/>
      <c r="BX36" s="349"/>
      <c r="BY36" s="349"/>
      <c r="BZ36" s="349"/>
      <c r="CA36" s="349"/>
      <c r="CB36" s="429"/>
      <c r="CD36" s="362" t="s">
        <v>262</v>
      </c>
      <c r="CE36" s="363"/>
      <c r="CF36" s="363"/>
      <c r="CG36" s="363"/>
      <c r="CH36" s="363"/>
      <c r="CI36" s="363"/>
      <c r="CJ36" s="363"/>
      <c r="CK36" s="363"/>
      <c r="CL36" s="363"/>
      <c r="CM36" s="363"/>
      <c r="CN36" s="363"/>
      <c r="CO36" s="363"/>
      <c r="CP36" s="363"/>
      <c r="CQ36" s="364"/>
      <c r="CR36" s="356">
        <v>8184963</v>
      </c>
      <c r="CS36" s="357"/>
      <c r="CT36" s="357"/>
      <c r="CU36" s="357"/>
      <c r="CV36" s="357"/>
      <c r="CW36" s="357"/>
      <c r="CX36" s="357"/>
      <c r="CY36" s="358"/>
      <c r="CZ36" s="365">
        <v>5.4</v>
      </c>
      <c r="DA36" s="389"/>
      <c r="DB36" s="389"/>
      <c r="DC36" s="390"/>
      <c r="DD36" s="369">
        <v>6335503</v>
      </c>
      <c r="DE36" s="357"/>
      <c r="DF36" s="357"/>
      <c r="DG36" s="357"/>
      <c r="DH36" s="357"/>
      <c r="DI36" s="357"/>
      <c r="DJ36" s="357"/>
      <c r="DK36" s="358"/>
      <c r="DL36" s="369">
        <v>3451099</v>
      </c>
      <c r="DM36" s="357"/>
      <c r="DN36" s="357"/>
      <c r="DO36" s="357"/>
      <c r="DP36" s="357"/>
      <c r="DQ36" s="357"/>
      <c r="DR36" s="357"/>
      <c r="DS36" s="357"/>
      <c r="DT36" s="357"/>
      <c r="DU36" s="357"/>
      <c r="DV36" s="358"/>
      <c r="DW36" s="365">
        <v>4.8</v>
      </c>
      <c r="DX36" s="389"/>
      <c r="DY36" s="389"/>
      <c r="DZ36" s="389"/>
      <c r="EA36" s="389"/>
      <c r="EB36" s="389"/>
      <c r="EC36" s="391"/>
    </row>
    <row r="37" spans="2:133" ht="11.25" customHeight="1" x14ac:dyDescent="0.15">
      <c r="B37" s="362" t="s">
        <v>263</v>
      </c>
      <c r="C37" s="363"/>
      <c r="D37" s="363"/>
      <c r="E37" s="363"/>
      <c r="F37" s="363"/>
      <c r="G37" s="363"/>
      <c r="H37" s="363"/>
      <c r="I37" s="363"/>
      <c r="J37" s="363"/>
      <c r="K37" s="363"/>
      <c r="L37" s="363"/>
      <c r="M37" s="363"/>
      <c r="N37" s="363"/>
      <c r="O37" s="363"/>
      <c r="P37" s="363"/>
      <c r="Q37" s="364"/>
      <c r="R37" s="356">
        <v>5997870</v>
      </c>
      <c r="S37" s="357"/>
      <c r="T37" s="357"/>
      <c r="U37" s="357"/>
      <c r="V37" s="357"/>
      <c r="W37" s="357"/>
      <c r="X37" s="357"/>
      <c r="Y37" s="358"/>
      <c r="Z37" s="359">
        <v>3.8</v>
      </c>
      <c r="AA37" s="359"/>
      <c r="AB37" s="359"/>
      <c r="AC37" s="359"/>
      <c r="AD37" s="360" t="s">
        <v>65</v>
      </c>
      <c r="AE37" s="360"/>
      <c r="AF37" s="360"/>
      <c r="AG37" s="360"/>
      <c r="AH37" s="360"/>
      <c r="AI37" s="360"/>
      <c r="AJ37" s="360"/>
      <c r="AK37" s="360"/>
      <c r="AL37" s="365" t="s">
        <v>65</v>
      </c>
      <c r="AM37" s="366"/>
      <c r="AN37" s="366"/>
      <c r="AO37" s="367"/>
      <c r="AQ37" s="430" t="s">
        <v>264</v>
      </c>
      <c r="AR37" s="431"/>
      <c r="AS37" s="431"/>
      <c r="AT37" s="431"/>
      <c r="AU37" s="431"/>
      <c r="AV37" s="431"/>
      <c r="AW37" s="431"/>
      <c r="AX37" s="431"/>
      <c r="AY37" s="432"/>
      <c r="AZ37" s="356">
        <v>1010574</v>
      </c>
      <c r="BA37" s="357"/>
      <c r="BB37" s="357"/>
      <c r="BC37" s="357"/>
      <c r="BD37" s="387"/>
      <c r="BE37" s="387"/>
      <c r="BF37" s="412"/>
      <c r="BG37" s="362" t="s">
        <v>265</v>
      </c>
      <c r="BH37" s="363"/>
      <c r="BI37" s="363"/>
      <c r="BJ37" s="363"/>
      <c r="BK37" s="363"/>
      <c r="BL37" s="363"/>
      <c r="BM37" s="363"/>
      <c r="BN37" s="363"/>
      <c r="BO37" s="363"/>
      <c r="BP37" s="363"/>
      <c r="BQ37" s="363"/>
      <c r="BR37" s="363"/>
      <c r="BS37" s="363"/>
      <c r="BT37" s="363"/>
      <c r="BU37" s="364"/>
      <c r="BV37" s="356">
        <v>-1245224</v>
      </c>
      <c r="BW37" s="357"/>
      <c r="BX37" s="357"/>
      <c r="BY37" s="357"/>
      <c r="BZ37" s="357"/>
      <c r="CA37" s="357"/>
      <c r="CB37" s="370"/>
      <c r="CD37" s="362" t="s">
        <v>266</v>
      </c>
      <c r="CE37" s="363"/>
      <c r="CF37" s="363"/>
      <c r="CG37" s="363"/>
      <c r="CH37" s="363"/>
      <c r="CI37" s="363"/>
      <c r="CJ37" s="363"/>
      <c r="CK37" s="363"/>
      <c r="CL37" s="363"/>
      <c r="CM37" s="363"/>
      <c r="CN37" s="363"/>
      <c r="CO37" s="363"/>
      <c r="CP37" s="363"/>
      <c r="CQ37" s="364"/>
      <c r="CR37" s="356">
        <v>2178315</v>
      </c>
      <c r="CS37" s="387"/>
      <c r="CT37" s="387"/>
      <c r="CU37" s="387"/>
      <c r="CV37" s="387"/>
      <c r="CW37" s="387"/>
      <c r="CX37" s="387"/>
      <c r="CY37" s="388"/>
      <c r="CZ37" s="365">
        <v>1.4</v>
      </c>
      <c r="DA37" s="389"/>
      <c r="DB37" s="389"/>
      <c r="DC37" s="390"/>
      <c r="DD37" s="369">
        <v>2029622</v>
      </c>
      <c r="DE37" s="387"/>
      <c r="DF37" s="387"/>
      <c r="DG37" s="387"/>
      <c r="DH37" s="387"/>
      <c r="DI37" s="387"/>
      <c r="DJ37" s="387"/>
      <c r="DK37" s="388"/>
      <c r="DL37" s="369">
        <v>1950551</v>
      </c>
      <c r="DM37" s="387"/>
      <c r="DN37" s="387"/>
      <c r="DO37" s="387"/>
      <c r="DP37" s="387"/>
      <c r="DQ37" s="387"/>
      <c r="DR37" s="387"/>
      <c r="DS37" s="387"/>
      <c r="DT37" s="387"/>
      <c r="DU37" s="387"/>
      <c r="DV37" s="388"/>
      <c r="DW37" s="365">
        <v>2.7</v>
      </c>
      <c r="DX37" s="389"/>
      <c r="DY37" s="389"/>
      <c r="DZ37" s="389"/>
      <c r="EA37" s="389"/>
      <c r="EB37" s="389"/>
      <c r="EC37" s="391"/>
    </row>
    <row r="38" spans="2:133" ht="11.25" customHeight="1" x14ac:dyDescent="0.15">
      <c r="B38" s="362" t="s">
        <v>267</v>
      </c>
      <c r="C38" s="363"/>
      <c r="D38" s="363"/>
      <c r="E38" s="363"/>
      <c r="F38" s="363"/>
      <c r="G38" s="363"/>
      <c r="H38" s="363"/>
      <c r="I38" s="363"/>
      <c r="J38" s="363"/>
      <c r="K38" s="363"/>
      <c r="L38" s="363"/>
      <c r="M38" s="363"/>
      <c r="N38" s="363"/>
      <c r="O38" s="363"/>
      <c r="P38" s="363"/>
      <c r="Q38" s="364"/>
      <c r="R38" s="356">
        <v>1708589</v>
      </c>
      <c r="S38" s="357"/>
      <c r="T38" s="357"/>
      <c r="U38" s="357"/>
      <c r="V38" s="357"/>
      <c r="W38" s="357"/>
      <c r="X38" s="357"/>
      <c r="Y38" s="358"/>
      <c r="Z38" s="359">
        <v>1.1000000000000001</v>
      </c>
      <c r="AA38" s="359"/>
      <c r="AB38" s="359"/>
      <c r="AC38" s="359"/>
      <c r="AD38" s="360">
        <v>14851</v>
      </c>
      <c r="AE38" s="360"/>
      <c r="AF38" s="360"/>
      <c r="AG38" s="360"/>
      <c r="AH38" s="360"/>
      <c r="AI38" s="360"/>
      <c r="AJ38" s="360"/>
      <c r="AK38" s="360"/>
      <c r="AL38" s="365">
        <v>0</v>
      </c>
      <c r="AM38" s="366"/>
      <c r="AN38" s="366"/>
      <c r="AO38" s="367"/>
      <c r="AQ38" s="430" t="s">
        <v>268</v>
      </c>
      <c r="AR38" s="431"/>
      <c r="AS38" s="431"/>
      <c r="AT38" s="431"/>
      <c r="AU38" s="431"/>
      <c r="AV38" s="431"/>
      <c r="AW38" s="431"/>
      <c r="AX38" s="431"/>
      <c r="AY38" s="432"/>
      <c r="AZ38" s="356">
        <v>22216</v>
      </c>
      <c r="BA38" s="357"/>
      <c r="BB38" s="357"/>
      <c r="BC38" s="357"/>
      <c r="BD38" s="387"/>
      <c r="BE38" s="387"/>
      <c r="BF38" s="412"/>
      <c r="BG38" s="362" t="s">
        <v>269</v>
      </c>
      <c r="BH38" s="363"/>
      <c r="BI38" s="363"/>
      <c r="BJ38" s="363"/>
      <c r="BK38" s="363"/>
      <c r="BL38" s="363"/>
      <c r="BM38" s="363"/>
      <c r="BN38" s="363"/>
      <c r="BO38" s="363"/>
      <c r="BP38" s="363"/>
      <c r="BQ38" s="363"/>
      <c r="BR38" s="363"/>
      <c r="BS38" s="363"/>
      <c r="BT38" s="363"/>
      <c r="BU38" s="364"/>
      <c r="BV38" s="356">
        <v>49683</v>
      </c>
      <c r="BW38" s="357"/>
      <c r="BX38" s="357"/>
      <c r="BY38" s="357"/>
      <c r="BZ38" s="357"/>
      <c r="CA38" s="357"/>
      <c r="CB38" s="370"/>
      <c r="CD38" s="362" t="s">
        <v>270</v>
      </c>
      <c r="CE38" s="363"/>
      <c r="CF38" s="363"/>
      <c r="CG38" s="363"/>
      <c r="CH38" s="363"/>
      <c r="CI38" s="363"/>
      <c r="CJ38" s="363"/>
      <c r="CK38" s="363"/>
      <c r="CL38" s="363"/>
      <c r="CM38" s="363"/>
      <c r="CN38" s="363"/>
      <c r="CO38" s="363"/>
      <c r="CP38" s="363"/>
      <c r="CQ38" s="364"/>
      <c r="CR38" s="356">
        <v>12218823</v>
      </c>
      <c r="CS38" s="357"/>
      <c r="CT38" s="357"/>
      <c r="CU38" s="357"/>
      <c r="CV38" s="357"/>
      <c r="CW38" s="357"/>
      <c r="CX38" s="357"/>
      <c r="CY38" s="358"/>
      <c r="CZ38" s="365">
        <v>8</v>
      </c>
      <c r="DA38" s="389"/>
      <c r="DB38" s="389"/>
      <c r="DC38" s="390"/>
      <c r="DD38" s="369">
        <v>10006938</v>
      </c>
      <c r="DE38" s="357"/>
      <c r="DF38" s="357"/>
      <c r="DG38" s="357"/>
      <c r="DH38" s="357"/>
      <c r="DI38" s="357"/>
      <c r="DJ38" s="357"/>
      <c r="DK38" s="358"/>
      <c r="DL38" s="369">
        <v>8242877</v>
      </c>
      <c r="DM38" s="357"/>
      <c r="DN38" s="357"/>
      <c r="DO38" s="357"/>
      <c r="DP38" s="357"/>
      <c r="DQ38" s="357"/>
      <c r="DR38" s="357"/>
      <c r="DS38" s="357"/>
      <c r="DT38" s="357"/>
      <c r="DU38" s="357"/>
      <c r="DV38" s="358"/>
      <c r="DW38" s="365">
        <v>11.4</v>
      </c>
      <c r="DX38" s="389"/>
      <c r="DY38" s="389"/>
      <c r="DZ38" s="389"/>
      <c r="EA38" s="389"/>
      <c r="EB38" s="389"/>
      <c r="EC38" s="391"/>
    </row>
    <row r="39" spans="2:133" ht="11.25" customHeight="1" x14ac:dyDescent="0.15">
      <c r="B39" s="362" t="s">
        <v>271</v>
      </c>
      <c r="C39" s="363"/>
      <c r="D39" s="363"/>
      <c r="E39" s="363"/>
      <c r="F39" s="363"/>
      <c r="G39" s="363"/>
      <c r="H39" s="363"/>
      <c r="I39" s="363"/>
      <c r="J39" s="363"/>
      <c r="K39" s="363"/>
      <c r="L39" s="363"/>
      <c r="M39" s="363"/>
      <c r="N39" s="363"/>
      <c r="O39" s="363"/>
      <c r="P39" s="363"/>
      <c r="Q39" s="364"/>
      <c r="R39" s="356">
        <v>10383100</v>
      </c>
      <c r="S39" s="357"/>
      <c r="T39" s="357"/>
      <c r="U39" s="357"/>
      <c r="V39" s="357"/>
      <c r="W39" s="357"/>
      <c r="X39" s="357"/>
      <c r="Y39" s="358"/>
      <c r="Z39" s="359">
        <v>6.6</v>
      </c>
      <c r="AA39" s="359"/>
      <c r="AB39" s="359"/>
      <c r="AC39" s="359"/>
      <c r="AD39" s="360" t="s">
        <v>65</v>
      </c>
      <c r="AE39" s="360"/>
      <c r="AF39" s="360"/>
      <c r="AG39" s="360"/>
      <c r="AH39" s="360"/>
      <c r="AI39" s="360"/>
      <c r="AJ39" s="360"/>
      <c r="AK39" s="360"/>
      <c r="AL39" s="365" t="s">
        <v>65</v>
      </c>
      <c r="AM39" s="366"/>
      <c r="AN39" s="366"/>
      <c r="AO39" s="367"/>
      <c r="AQ39" s="430" t="s">
        <v>272</v>
      </c>
      <c r="AR39" s="431"/>
      <c r="AS39" s="431"/>
      <c r="AT39" s="431"/>
      <c r="AU39" s="431"/>
      <c r="AV39" s="431"/>
      <c r="AW39" s="431"/>
      <c r="AX39" s="431"/>
      <c r="AY39" s="432"/>
      <c r="AZ39" s="356" t="s">
        <v>65</v>
      </c>
      <c r="BA39" s="357"/>
      <c r="BB39" s="357"/>
      <c r="BC39" s="357"/>
      <c r="BD39" s="387"/>
      <c r="BE39" s="387"/>
      <c r="BF39" s="412"/>
      <c r="BG39" s="362" t="s">
        <v>273</v>
      </c>
      <c r="BH39" s="363"/>
      <c r="BI39" s="363"/>
      <c r="BJ39" s="363"/>
      <c r="BK39" s="363"/>
      <c r="BL39" s="363"/>
      <c r="BM39" s="363"/>
      <c r="BN39" s="363"/>
      <c r="BO39" s="363"/>
      <c r="BP39" s="363"/>
      <c r="BQ39" s="363"/>
      <c r="BR39" s="363"/>
      <c r="BS39" s="363"/>
      <c r="BT39" s="363"/>
      <c r="BU39" s="364"/>
      <c r="BV39" s="356">
        <v>78285</v>
      </c>
      <c r="BW39" s="357"/>
      <c r="BX39" s="357"/>
      <c r="BY39" s="357"/>
      <c r="BZ39" s="357"/>
      <c r="CA39" s="357"/>
      <c r="CB39" s="370"/>
      <c r="CD39" s="362" t="s">
        <v>274</v>
      </c>
      <c r="CE39" s="363"/>
      <c r="CF39" s="363"/>
      <c r="CG39" s="363"/>
      <c r="CH39" s="363"/>
      <c r="CI39" s="363"/>
      <c r="CJ39" s="363"/>
      <c r="CK39" s="363"/>
      <c r="CL39" s="363"/>
      <c r="CM39" s="363"/>
      <c r="CN39" s="363"/>
      <c r="CO39" s="363"/>
      <c r="CP39" s="363"/>
      <c r="CQ39" s="364"/>
      <c r="CR39" s="356">
        <v>5860184</v>
      </c>
      <c r="CS39" s="387"/>
      <c r="CT39" s="387"/>
      <c r="CU39" s="387"/>
      <c r="CV39" s="387"/>
      <c r="CW39" s="387"/>
      <c r="CX39" s="387"/>
      <c r="CY39" s="388"/>
      <c r="CZ39" s="365">
        <v>3.9</v>
      </c>
      <c r="DA39" s="389"/>
      <c r="DB39" s="389"/>
      <c r="DC39" s="390"/>
      <c r="DD39" s="369">
        <v>5244909</v>
      </c>
      <c r="DE39" s="387"/>
      <c r="DF39" s="387"/>
      <c r="DG39" s="387"/>
      <c r="DH39" s="387"/>
      <c r="DI39" s="387"/>
      <c r="DJ39" s="387"/>
      <c r="DK39" s="388"/>
      <c r="DL39" s="369" t="s">
        <v>65</v>
      </c>
      <c r="DM39" s="387"/>
      <c r="DN39" s="387"/>
      <c r="DO39" s="387"/>
      <c r="DP39" s="387"/>
      <c r="DQ39" s="387"/>
      <c r="DR39" s="387"/>
      <c r="DS39" s="387"/>
      <c r="DT39" s="387"/>
      <c r="DU39" s="387"/>
      <c r="DV39" s="388"/>
      <c r="DW39" s="365" t="s">
        <v>65</v>
      </c>
      <c r="DX39" s="389"/>
      <c r="DY39" s="389"/>
      <c r="DZ39" s="389"/>
      <c r="EA39" s="389"/>
      <c r="EB39" s="389"/>
      <c r="EC39" s="391"/>
    </row>
    <row r="40" spans="2:133" ht="11.25" customHeight="1" x14ac:dyDescent="0.15">
      <c r="B40" s="362" t="s">
        <v>275</v>
      </c>
      <c r="C40" s="363"/>
      <c r="D40" s="363"/>
      <c r="E40" s="363"/>
      <c r="F40" s="363"/>
      <c r="G40" s="363"/>
      <c r="H40" s="363"/>
      <c r="I40" s="363"/>
      <c r="J40" s="363"/>
      <c r="K40" s="363"/>
      <c r="L40" s="363"/>
      <c r="M40" s="363"/>
      <c r="N40" s="363"/>
      <c r="O40" s="363"/>
      <c r="P40" s="363"/>
      <c r="Q40" s="364"/>
      <c r="R40" s="356" t="s">
        <v>65</v>
      </c>
      <c r="S40" s="357"/>
      <c r="T40" s="357"/>
      <c r="U40" s="357"/>
      <c r="V40" s="357"/>
      <c r="W40" s="357"/>
      <c r="X40" s="357"/>
      <c r="Y40" s="358"/>
      <c r="Z40" s="359" t="s">
        <v>65</v>
      </c>
      <c r="AA40" s="359"/>
      <c r="AB40" s="359"/>
      <c r="AC40" s="359"/>
      <c r="AD40" s="360" t="s">
        <v>65</v>
      </c>
      <c r="AE40" s="360"/>
      <c r="AF40" s="360"/>
      <c r="AG40" s="360"/>
      <c r="AH40" s="360"/>
      <c r="AI40" s="360"/>
      <c r="AJ40" s="360"/>
      <c r="AK40" s="360"/>
      <c r="AL40" s="365" t="s">
        <v>65</v>
      </c>
      <c r="AM40" s="366"/>
      <c r="AN40" s="366"/>
      <c r="AO40" s="367"/>
      <c r="AQ40" s="430" t="s">
        <v>276</v>
      </c>
      <c r="AR40" s="431"/>
      <c r="AS40" s="431"/>
      <c r="AT40" s="431"/>
      <c r="AU40" s="431"/>
      <c r="AV40" s="431"/>
      <c r="AW40" s="431"/>
      <c r="AX40" s="431"/>
      <c r="AY40" s="432"/>
      <c r="AZ40" s="356" t="s">
        <v>65</v>
      </c>
      <c r="BA40" s="357"/>
      <c r="BB40" s="357"/>
      <c r="BC40" s="357"/>
      <c r="BD40" s="387"/>
      <c r="BE40" s="387"/>
      <c r="BF40" s="412"/>
      <c r="BG40" s="408" t="s">
        <v>277</v>
      </c>
      <c r="BH40" s="409"/>
      <c r="BI40" s="409"/>
      <c r="BJ40" s="409"/>
      <c r="BK40" s="409"/>
      <c r="BL40" s="433"/>
      <c r="BM40" s="363" t="s">
        <v>278</v>
      </c>
      <c r="BN40" s="363"/>
      <c r="BO40" s="363"/>
      <c r="BP40" s="363"/>
      <c r="BQ40" s="363"/>
      <c r="BR40" s="363"/>
      <c r="BS40" s="363"/>
      <c r="BT40" s="363"/>
      <c r="BU40" s="364"/>
      <c r="BV40" s="356">
        <v>75</v>
      </c>
      <c r="BW40" s="357"/>
      <c r="BX40" s="357"/>
      <c r="BY40" s="357"/>
      <c r="BZ40" s="357"/>
      <c r="CA40" s="357"/>
      <c r="CB40" s="370"/>
      <c r="CD40" s="362" t="s">
        <v>279</v>
      </c>
      <c r="CE40" s="363"/>
      <c r="CF40" s="363"/>
      <c r="CG40" s="363"/>
      <c r="CH40" s="363"/>
      <c r="CI40" s="363"/>
      <c r="CJ40" s="363"/>
      <c r="CK40" s="363"/>
      <c r="CL40" s="363"/>
      <c r="CM40" s="363"/>
      <c r="CN40" s="363"/>
      <c r="CO40" s="363"/>
      <c r="CP40" s="363"/>
      <c r="CQ40" s="364"/>
      <c r="CR40" s="356">
        <v>387321</v>
      </c>
      <c r="CS40" s="357"/>
      <c r="CT40" s="357"/>
      <c r="CU40" s="357"/>
      <c r="CV40" s="357"/>
      <c r="CW40" s="357"/>
      <c r="CX40" s="357"/>
      <c r="CY40" s="358"/>
      <c r="CZ40" s="365">
        <v>0.3</v>
      </c>
      <c r="DA40" s="389"/>
      <c r="DB40" s="389"/>
      <c r="DC40" s="390"/>
      <c r="DD40" s="369">
        <v>42129</v>
      </c>
      <c r="DE40" s="357"/>
      <c r="DF40" s="357"/>
      <c r="DG40" s="357"/>
      <c r="DH40" s="357"/>
      <c r="DI40" s="357"/>
      <c r="DJ40" s="357"/>
      <c r="DK40" s="358"/>
      <c r="DL40" s="369">
        <v>10129</v>
      </c>
      <c r="DM40" s="357"/>
      <c r="DN40" s="357"/>
      <c r="DO40" s="357"/>
      <c r="DP40" s="357"/>
      <c r="DQ40" s="357"/>
      <c r="DR40" s="357"/>
      <c r="DS40" s="357"/>
      <c r="DT40" s="357"/>
      <c r="DU40" s="357"/>
      <c r="DV40" s="358"/>
      <c r="DW40" s="365">
        <v>0</v>
      </c>
      <c r="DX40" s="389"/>
      <c r="DY40" s="389"/>
      <c r="DZ40" s="389"/>
      <c r="EA40" s="389"/>
      <c r="EB40" s="389"/>
      <c r="EC40" s="391"/>
    </row>
    <row r="41" spans="2:133" ht="11.25" customHeight="1" x14ac:dyDescent="0.15">
      <c r="B41" s="362" t="s">
        <v>280</v>
      </c>
      <c r="C41" s="363"/>
      <c r="D41" s="363"/>
      <c r="E41" s="363"/>
      <c r="F41" s="363"/>
      <c r="G41" s="363"/>
      <c r="H41" s="363"/>
      <c r="I41" s="363"/>
      <c r="J41" s="363"/>
      <c r="K41" s="363"/>
      <c r="L41" s="363"/>
      <c r="M41" s="363"/>
      <c r="N41" s="363"/>
      <c r="O41" s="363"/>
      <c r="P41" s="363"/>
      <c r="Q41" s="364"/>
      <c r="R41" s="356">
        <v>4477000</v>
      </c>
      <c r="S41" s="357"/>
      <c r="T41" s="357"/>
      <c r="U41" s="357"/>
      <c r="V41" s="357"/>
      <c r="W41" s="357"/>
      <c r="X41" s="357"/>
      <c r="Y41" s="358"/>
      <c r="Z41" s="359">
        <v>2.8</v>
      </c>
      <c r="AA41" s="359"/>
      <c r="AB41" s="359"/>
      <c r="AC41" s="359"/>
      <c r="AD41" s="360" t="s">
        <v>65</v>
      </c>
      <c r="AE41" s="360"/>
      <c r="AF41" s="360"/>
      <c r="AG41" s="360"/>
      <c r="AH41" s="360"/>
      <c r="AI41" s="360"/>
      <c r="AJ41" s="360"/>
      <c r="AK41" s="360"/>
      <c r="AL41" s="365" t="s">
        <v>65</v>
      </c>
      <c r="AM41" s="366"/>
      <c r="AN41" s="366"/>
      <c r="AO41" s="367"/>
      <c r="AQ41" s="430" t="s">
        <v>281</v>
      </c>
      <c r="AR41" s="431"/>
      <c r="AS41" s="431"/>
      <c r="AT41" s="431"/>
      <c r="AU41" s="431"/>
      <c r="AV41" s="431"/>
      <c r="AW41" s="431"/>
      <c r="AX41" s="431"/>
      <c r="AY41" s="432"/>
      <c r="AZ41" s="356">
        <v>4517354</v>
      </c>
      <c r="BA41" s="357"/>
      <c r="BB41" s="357"/>
      <c r="BC41" s="357"/>
      <c r="BD41" s="387"/>
      <c r="BE41" s="387"/>
      <c r="BF41" s="412"/>
      <c r="BG41" s="408"/>
      <c r="BH41" s="409"/>
      <c r="BI41" s="409"/>
      <c r="BJ41" s="409"/>
      <c r="BK41" s="409"/>
      <c r="BL41" s="433"/>
      <c r="BM41" s="363" t="s">
        <v>282</v>
      </c>
      <c r="BN41" s="363"/>
      <c r="BO41" s="363"/>
      <c r="BP41" s="363"/>
      <c r="BQ41" s="363"/>
      <c r="BR41" s="363"/>
      <c r="BS41" s="363"/>
      <c r="BT41" s="363"/>
      <c r="BU41" s="364"/>
      <c r="BV41" s="356" t="s">
        <v>65</v>
      </c>
      <c r="BW41" s="357"/>
      <c r="BX41" s="357"/>
      <c r="BY41" s="357"/>
      <c r="BZ41" s="357"/>
      <c r="CA41" s="357"/>
      <c r="CB41" s="370"/>
      <c r="CD41" s="362" t="s">
        <v>283</v>
      </c>
      <c r="CE41" s="363"/>
      <c r="CF41" s="363"/>
      <c r="CG41" s="363"/>
      <c r="CH41" s="363"/>
      <c r="CI41" s="363"/>
      <c r="CJ41" s="363"/>
      <c r="CK41" s="363"/>
      <c r="CL41" s="363"/>
      <c r="CM41" s="363"/>
      <c r="CN41" s="363"/>
      <c r="CO41" s="363"/>
      <c r="CP41" s="363"/>
      <c r="CQ41" s="364"/>
      <c r="CR41" s="356" t="s">
        <v>65</v>
      </c>
      <c r="CS41" s="387"/>
      <c r="CT41" s="387"/>
      <c r="CU41" s="387"/>
      <c r="CV41" s="387"/>
      <c r="CW41" s="387"/>
      <c r="CX41" s="387"/>
      <c r="CY41" s="388"/>
      <c r="CZ41" s="365" t="s">
        <v>65</v>
      </c>
      <c r="DA41" s="389"/>
      <c r="DB41" s="389"/>
      <c r="DC41" s="390"/>
      <c r="DD41" s="369" t="s">
        <v>65</v>
      </c>
      <c r="DE41" s="387"/>
      <c r="DF41" s="387"/>
      <c r="DG41" s="387"/>
      <c r="DH41" s="387"/>
      <c r="DI41" s="387"/>
      <c r="DJ41" s="387"/>
      <c r="DK41" s="388"/>
      <c r="DL41" s="434"/>
      <c r="DM41" s="435"/>
      <c r="DN41" s="435"/>
      <c r="DO41" s="435"/>
      <c r="DP41" s="435"/>
      <c r="DQ41" s="435"/>
      <c r="DR41" s="435"/>
      <c r="DS41" s="435"/>
      <c r="DT41" s="435"/>
      <c r="DU41" s="435"/>
      <c r="DV41" s="436"/>
      <c r="DW41" s="437"/>
      <c r="DX41" s="438"/>
      <c r="DY41" s="438"/>
      <c r="DZ41" s="438"/>
      <c r="EA41" s="438"/>
      <c r="EB41" s="438"/>
      <c r="EC41" s="439"/>
    </row>
    <row r="42" spans="2:133" ht="11.25" customHeight="1" x14ac:dyDescent="0.15">
      <c r="B42" s="374" t="s">
        <v>284</v>
      </c>
      <c r="C42" s="375"/>
      <c r="D42" s="375"/>
      <c r="E42" s="375"/>
      <c r="F42" s="375"/>
      <c r="G42" s="375"/>
      <c r="H42" s="375"/>
      <c r="I42" s="375"/>
      <c r="J42" s="375"/>
      <c r="K42" s="375"/>
      <c r="L42" s="375"/>
      <c r="M42" s="375"/>
      <c r="N42" s="375"/>
      <c r="O42" s="375"/>
      <c r="P42" s="375"/>
      <c r="Q42" s="376"/>
      <c r="R42" s="440">
        <v>158460871</v>
      </c>
      <c r="S42" s="441"/>
      <c r="T42" s="441"/>
      <c r="U42" s="441"/>
      <c r="V42" s="441"/>
      <c r="W42" s="441"/>
      <c r="X42" s="441"/>
      <c r="Y42" s="442"/>
      <c r="Z42" s="443">
        <v>100</v>
      </c>
      <c r="AA42" s="443"/>
      <c r="AB42" s="443"/>
      <c r="AC42" s="443"/>
      <c r="AD42" s="444">
        <v>67824589</v>
      </c>
      <c r="AE42" s="444"/>
      <c r="AF42" s="444"/>
      <c r="AG42" s="444"/>
      <c r="AH42" s="444"/>
      <c r="AI42" s="444"/>
      <c r="AJ42" s="444"/>
      <c r="AK42" s="444"/>
      <c r="AL42" s="445">
        <v>100</v>
      </c>
      <c r="AM42" s="421"/>
      <c r="AN42" s="421"/>
      <c r="AO42" s="446"/>
      <c r="AQ42" s="447" t="s">
        <v>285</v>
      </c>
      <c r="AR42" s="448"/>
      <c r="AS42" s="448"/>
      <c r="AT42" s="448"/>
      <c r="AU42" s="448"/>
      <c r="AV42" s="448"/>
      <c r="AW42" s="448"/>
      <c r="AX42" s="448"/>
      <c r="AY42" s="449"/>
      <c r="AZ42" s="440">
        <v>7701469</v>
      </c>
      <c r="BA42" s="441"/>
      <c r="BB42" s="441"/>
      <c r="BC42" s="441"/>
      <c r="BD42" s="420"/>
      <c r="BE42" s="420"/>
      <c r="BF42" s="422"/>
      <c r="BG42" s="415"/>
      <c r="BH42" s="416"/>
      <c r="BI42" s="416"/>
      <c r="BJ42" s="416"/>
      <c r="BK42" s="416"/>
      <c r="BL42" s="450"/>
      <c r="BM42" s="375" t="s">
        <v>286</v>
      </c>
      <c r="BN42" s="375"/>
      <c r="BO42" s="375"/>
      <c r="BP42" s="375"/>
      <c r="BQ42" s="375"/>
      <c r="BR42" s="375"/>
      <c r="BS42" s="375"/>
      <c r="BT42" s="375"/>
      <c r="BU42" s="376"/>
      <c r="BV42" s="440">
        <v>319</v>
      </c>
      <c r="BW42" s="441"/>
      <c r="BX42" s="441"/>
      <c r="BY42" s="441"/>
      <c r="BZ42" s="441"/>
      <c r="CA42" s="441"/>
      <c r="CB42" s="451"/>
      <c r="CD42" s="362" t="s">
        <v>287</v>
      </c>
      <c r="CE42" s="363"/>
      <c r="CF42" s="363"/>
      <c r="CG42" s="363"/>
      <c r="CH42" s="363"/>
      <c r="CI42" s="363"/>
      <c r="CJ42" s="363"/>
      <c r="CK42" s="363"/>
      <c r="CL42" s="363"/>
      <c r="CM42" s="363"/>
      <c r="CN42" s="363"/>
      <c r="CO42" s="363"/>
      <c r="CP42" s="363"/>
      <c r="CQ42" s="364"/>
      <c r="CR42" s="356">
        <v>21712425</v>
      </c>
      <c r="CS42" s="357"/>
      <c r="CT42" s="357"/>
      <c r="CU42" s="357"/>
      <c r="CV42" s="357"/>
      <c r="CW42" s="357"/>
      <c r="CX42" s="357"/>
      <c r="CY42" s="358"/>
      <c r="CZ42" s="365">
        <v>14.3</v>
      </c>
      <c r="DA42" s="366"/>
      <c r="DB42" s="366"/>
      <c r="DC42" s="371"/>
      <c r="DD42" s="369">
        <v>1819424</v>
      </c>
      <c r="DE42" s="357"/>
      <c r="DF42" s="357"/>
      <c r="DG42" s="357"/>
      <c r="DH42" s="357"/>
      <c r="DI42" s="357"/>
      <c r="DJ42" s="357"/>
      <c r="DK42" s="358"/>
      <c r="DL42" s="434"/>
      <c r="DM42" s="435"/>
      <c r="DN42" s="435"/>
      <c r="DO42" s="435"/>
      <c r="DP42" s="435"/>
      <c r="DQ42" s="435"/>
      <c r="DR42" s="435"/>
      <c r="DS42" s="435"/>
      <c r="DT42" s="435"/>
      <c r="DU42" s="435"/>
      <c r="DV42" s="436"/>
      <c r="DW42" s="437"/>
      <c r="DX42" s="438"/>
      <c r="DY42" s="438"/>
      <c r="DZ42" s="438"/>
      <c r="EA42" s="438"/>
      <c r="EB42" s="438"/>
      <c r="EC42" s="439"/>
    </row>
    <row r="43" spans="2:133" ht="11.25" customHeight="1" x14ac:dyDescent="0.15">
      <c r="CD43" s="362" t="s">
        <v>288</v>
      </c>
      <c r="CE43" s="363"/>
      <c r="CF43" s="363"/>
      <c r="CG43" s="363"/>
      <c r="CH43" s="363"/>
      <c r="CI43" s="363"/>
      <c r="CJ43" s="363"/>
      <c r="CK43" s="363"/>
      <c r="CL43" s="363"/>
      <c r="CM43" s="363"/>
      <c r="CN43" s="363"/>
      <c r="CO43" s="363"/>
      <c r="CP43" s="363"/>
      <c r="CQ43" s="364"/>
      <c r="CR43" s="356">
        <v>29106</v>
      </c>
      <c r="CS43" s="387"/>
      <c r="CT43" s="387"/>
      <c r="CU43" s="387"/>
      <c r="CV43" s="387"/>
      <c r="CW43" s="387"/>
      <c r="CX43" s="387"/>
      <c r="CY43" s="388"/>
      <c r="CZ43" s="365">
        <v>0</v>
      </c>
      <c r="DA43" s="389"/>
      <c r="DB43" s="389"/>
      <c r="DC43" s="390"/>
      <c r="DD43" s="369">
        <v>25488</v>
      </c>
      <c r="DE43" s="387"/>
      <c r="DF43" s="387"/>
      <c r="DG43" s="387"/>
      <c r="DH43" s="387"/>
      <c r="DI43" s="387"/>
      <c r="DJ43" s="387"/>
      <c r="DK43" s="388"/>
      <c r="DL43" s="434"/>
      <c r="DM43" s="435"/>
      <c r="DN43" s="435"/>
      <c r="DO43" s="435"/>
      <c r="DP43" s="435"/>
      <c r="DQ43" s="435"/>
      <c r="DR43" s="435"/>
      <c r="DS43" s="435"/>
      <c r="DT43" s="435"/>
      <c r="DU43" s="435"/>
      <c r="DV43" s="436"/>
      <c r="DW43" s="437"/>
      <c r="DX43" s="438"/>
      <c r="DY43" s="438"/>
      <c r="DZ43" s="438"/>
      <c r="EA43" s="438"/>
      <c r="EB43" s="438"/>
      <c r="EC43" s="439"/>
    </row>
    <row r="44" spans="2:133" ht="11.25" customHeight="1" x14ac:dyDescent="0.15">
      <c r="CD44" s="392" t="s">
        <v>236</v>
      </c>
      <c r="CE44" s="393"/>
      <c r="CF44" s="362" t="s">
        <v>289</v>
      </c>
      <c r="CG44" s="363"/>
      <c r="CH44" s="363"/>
      <c r="CI44" s="363"/>
      <c r="CJ44" s="363"/>
      <c r="CK44" s="363"/>
      <c r="CL44" s="363"/>
      <c r="CM44" s="363"/>
      <c r="CN44" s="363"/>
      <c r="CO44" s="363"/>
      <c r="CP44" s="363"/>
      <c r="CQ44" s="364"/>
      <c r="CR44" s="356">
        <v>21712425</v>
      </c>
      <c r="CS44" s="357"/>
      <c r="CT44" s="357"/>
      <c r="CU44" s="357"/>
      <c r="CV44" s="357"/>
      <c r="CW44" s="357"/>
      <c r="CX44" s="357"/>
      <c r="CY44" s="358"/>
      <c r="CZ44" s="365">
        <v>14.3</v>
      </c>
      <c r="DA44" s="366"/>
      <c r="DB44" s="366"/>
      <c r="DC44" s="371"/>
      <c r="DD44" s="369">
        <v>1819424</v>
      </c>
      <c r="DE44" s="357"/>
      <c r="DF44" s="357"/>
      <c r="DG44" s="357"/>
      <c r="DH44" s="357"/>
      <c r="DI44" s="357"/>
      <c r="DJ44" s="357"/>
      <c r="DK44" s="358"/>
      <c r="DL44" s="434"/>
      <c r="DM44" s="435"/>
      <c r="DN44" s="435"/>
      <c r="DO44" s="435"/>
      <c r="DP44" s="435"/>
      <c r="DQ44" s="435"/>
      <c r="DR44" s="435"/>
      <c r="DS44" s="435"/>
      <c r="DT44" s="435"/>
      <c r="DU44" s="435"/>
      <c r="DV44" s="436"/>
      <c r="DW44" s="437"/>
      <c r="DX44" s="438"/>
      <c r="DY44" s="438"/>
      <c r="DZ44" s="438"/>
      <c r="EA44" s="438"/>
      <c r="EB44" s="438"/>
      <c r="EC44" s="439"/>
    </row>
    <row r="45" spans="2:133" ht="11.25" customHeight="1" x14ac:dyDescent="0.15">
      <c r="CD45" s="396"/>
      <c r="CE45" s="397"/>
      <c r="CF45" s="362" t="s">
        <v>290</v>
      </c>
      <c r="CG45" s="363"/>
      <c r="CH45" s="363"/>
      <c r="CI45" s="363"/>
      <c r="CJ45" s="363"/>
      <c r="CK45" s="363"/>
      <c r="CL45" s="363"/>
      <c r="CM45" s="363"/>
      <c r="CN45" s="363"/>
      <c r="CO45" s="363"/>
      <c r="CP45" s="363"/>
      <c r="CQ45" s="364"/>
      <c r="CR45" s="356">
        <v>18309956</v>
      </c>
      <c r="CS45" s="387"/>
      <c r="CT45" s="387"/>
      <c r="CU45" s="387"/>
      <c r="CV45" s="387"/>
      <c r="CW45" s="387"/>
      <c r="CX45" s="387"/>
      <c r="CY45" s="388"/>
      <c r="CZ45" s="365">
        <v>12</v>
      </c>
      <c r="DA45" s="389"/>
      <c r="DB45" s="389"/>
      <c r="DC45" s="390"/>
      <c r="DD45" s="369">
        <v>1127281</v>
      </c>
      <c r="DE45" s="387"/>
      <c r="DF45" s="387"/>
      <c r="DG45" s="387"/>
      <c r="DH45" s="387"/>
      <c r="DI45" s="387"/>
      <c r="DJ45" s="387"/>
      <c r="DK45" s="388"/>
      <c r="DL45" s="434"/>
      <c r="DM45" s="435"/>
      <c r="DN45" s="435"/>
      <c r="DO45" s="435"/>
      <c r="DP45" s="435"/>
      <c r="DQ45" s="435"/>
      <c r="DR45" s="435"/>
      <c r="DS45" s="435"/>
      <c r="DT45" s="435"/>
      <c r="DU45" s="435"/>
      <c r="DV45" s="436"/>
      <c r="DW45" s="437"/>
      <c r="DX45" s="438"/>
      <c r="DY45" s="438"/>
      <c r="DZ45" s="438"/>
      <c r="EA45" s="438"/>
      <c r="EB45" s="438"/>
      <c r="EC45" s="439"/>
    </row>
    <row r="46" spans="2:133" ht="11.25" customHeight="1" x14ac:dyDescent="0.15">
      <c r="B46" s="337" t="s">
        <v>291</v>
      </c>
      <c r="R46" s="452"/>
      <c r="S46" s="452"/>
      <c r="T46" s="452"/>
      <c r="U46" s="452"/>
      <c r="V46" s="452"/>
      <c r="W46" s="452"/>
      <c r="X46" s="452"/>
      <c r="Y46" s="452"/>
      <c r="Z46" s="452"/>
      <c r="AA46" s="452"/>
      <c r="AB46" s="452"/>
      <c r="AC46" s="452"/>
      <c r="AD46" s="452"/>
      <c r="AE46" s="452"/>
      <c r="AF46" s="452"/>
      <c r="AG46" s="452"/>
      <c r="AH46" s="452"/>
      <c r="AI46" s="452"/>
      <c r="AJ46" s="452"/>
      <c r="AK46" s="452"/>
      <c r="AL46" s="452"/>
      <c r="AM46" s="452"/>
      <c r="AN46" s="452"/>
      <c r="AO46" s="452"/>
      <c r="CD46" s="396"/>
      <c r="CE46" s="397"/>
      <c r="CF46" s="362" t="s">
        <v>292</v>
      </c>
      <c r="CG46" s="363"/>
      <c r="CH46" s="363"/>
      <c r="CI46" s="363"/>
      <c r="CJ46" s="363"/>
      <c r="CK46" s="363"/>
      <c r="CL46" s="363"/>
      <c r="CM46" s="363"/>
      <c r="CN46" s="363"/>
      <c r="CO46" s="363"/>
      <c r="CP46" s="363"/>
      <c r="CQ46" s="364"/>
      <c r="CR46" s="356">
        <v>3402469</v>
      </c>
      <c r="CS46" s="357"/>
      <c r="CT46" s="357"/>
      <c r="CU46" s="357"/>
      <c r="CV46" s="357"/>
      <c r="CW46" s="357"/>
      <c r="CX46" s="357"/>
      <c r="CY46" s="358"/>
      <c r="CZ46" s="365">
        <v>2.2000000000000002</v>
      </c>
      <c r="DA46" s="366"/>
      <c r="DB46" s="366"/>
      <c r="DC46" s="371"/>
      <c r="DD46" s="369">
        <v>692143</v>
      </c>
      <c r="DE46" s="357"/>
      <c r="DF46" s="357"/>
      <c r="DG46" s="357"/>
      <c r="DH46" s="357"/>
      <c r="DI46" s="357"/>
      <c r="DJ46" s="357"/>
      <c r="DK46" s="358"/>
      <c r="DL46" s="434"/>
      <c r="DM46" s="435"/>
      <c r="DN46" s="435"/>
      <c r="DO46" s="435"/>
      <c r="DP46" s="435"/>
      <c r="DQ46" s="435"/>
      <c r="DR46" s="435"/>
      <c r="DS46" s="435"/>
      <c r="DT46" s="435"/>
      <c r="DU46" s="435"/>
      <c r="DV46" s="436"/>
      <c r="DW46" s="437"/>
      <c r="DX46" s="438"/>
      <c r="DY46" s="438"/>
      <c r="DZ46" s="438"/>
      <c r="EA46" s="438"/>
      <c r="EB46" s="438"/>
      <c r="EC46" s="439"/>
    </row>
    <row r="47" spans="2:133" ht="11.25" customHeight="1" x14ac:dyDescent="0.15">
      <c r="B47" s="453" t="s">
        <v>293</v>
      </c>
      <c r="R47" s="452"/>
      <c r="S47" s="452"/>
      <c r="T47" s="452"/>
      <c r="U47" s="452"/>
      <c r="V47" s="452"/>
      <c r="W47" s="452"/>
      <c r="X47" s="452"/>
      <c r="Y47" s="452"/>
      <c r="Z47" s="452"/>
      <c r="AA47" s="452"/>
      <c r="AB47" s="452"/>
      <c r="AC47" s="452"/>
      <c r="AD47" s="452"/>
      <c r="AE47" s="452"/>
      <c r="AF47" s="452"/>
      <c r="AG47" s="452"/>
      <c r="AH47" s="452"/>
      <c r="AI47" s="452"/>
      <c r="AJ47" s="452"/>
      <c r="AK47" s="452"/>
      <c r="AL47" s="452"/>
      <c r="AM47" s="452"/>
      <c r="AN47" s="452"/>
      <c r="AO47" s="452"/>
      <c r="CD47" s="396"/>
      <c r="CE47" s="397"/>
      <c r="CF47" s="362" t="s">
        <v>294</v>
      </c>
      <c r="CG47" s="363"/>
      <c r="CH47" s="363"/>
      <c r="CI47" s="363"/>
      <c r="CJ47" s="363"/>
      <c r="CK47" s="363"/>
      <c r="CL47" s="363"/>
      <c r="CM47" s="363"/>
      <c r="CN47" s="363"/>
      <c r="CO47" s="363"/>
      <c r="CP47" s="363"/>
      <c r="CQ47" s="364"/>
      <c r="CR47" s="356" t="s">
        <v>65</v>
      </c>
      <c r="CS47" s="387"/>
      <c r="CT47" s="387"/>
      <c r="CU47" s="387"/>
      <c r="CV47" s="387"/>
      <c r="CW47" s="387"/>
      <c r="CX47" s="387"/>
      <c r="CY47" s="388"/>
      <c r="CZ47" s="365" t="s">
        <v>65</v>
      </c>
      <c r="DA47" s="389"/>
      <c r="DB47" s="389"/>
      <c r="DC47" s="390"/>
      <c r="DD47" s="369" t="s">
        <v>65</v>
      </c>
      <c r="DE47" s="387"/>
      <c r="DF47" s="387"/>
      <c r="DG47" s="387"/>
      <c r="DH47" s="387"/>
      <c r="DI47" s="387"/>
      <c r="DJ47" s="387"/>
      <c r="DK47" s="388"/>
      <c r="DL47" s="434"/>
      <c r="DM47" s="435"/>
      <c r="DN47" s="435"/>
      <c r="DO47" s="435"/>
      <c r="DP47" s="435"/>
      <c r="DQ47" s="435"/>
      <c r="DR47" s="435"/>
      <c r="DS47" s="435"/>
      <c r="DT47" s="435"/>
      <c r="DU47" s="435"/>
      <c r="DV47" s="436"/>
      <c r="DW47" s="437"/>
      <c r="DX47" s="438"/>
      <c r="DY47" s="438"/>
      <c r="DZ47" s="438"/>
      <c r="EA47" s="438"/>
      <c r="EB47" s="438"/>
      <c r="EC47" s="439"/>
    </row>
    <row r="48" spans="2:133" x14ac:dyDescent="0.15">
      <c r="B48" s="453" t="s">
        <v>295</v>
      </c>
      <c r="CD48" s="413"/>
      <c r="CE48" s="414"/>
      <c r="CF48" s="362" t="s">
        <v>296</v>
      </c>
      <c r="CG48" s="363"/>
      <c r="CH48" s="363"/>
      <c r="CI48" s="363"/>
      <c r="CJ48" s="363"/>
      <c r="CK48" s="363"/>
      <c r="CL48" s="363"/>
      <c r="CM48" s="363"/>
      <c r="CN48" s="363"/>
      <c r="CO48" s="363"/>
      <c r="CP48" s="363"/>
      <c r="CQ48" s="364"/>
      <c r="CR48" s="356" t="s">
        <v>65</v>
      </c>
      <c r="CS48" s="357"/>
      <c r="CT48" s="357"/>
      <c r="CU48" s="357"/>
      <c r="CV48" s="357"/>
      <c r="CW48" s="357"/>
      <c r="CX48" s="357"/>
      <c r="CY48" s="358"/>
      <c r="CZ48" s="365" t="s">
        <v>65</v>
      </c>
      <c r="DA48" s="366"/>
      <c r="DB48" s="366"/>
      <c r="DC48" s="371"/>
      <c r="DD48" s="369" t="s">
        <v>65</v>
      </c>
      <c r="DE48" s="357"/>
      <c r="DF48" s="357"/>
      <c r="DG48" s="357"/>
      <c r="DH48" s="357"/>
      <c r="DI48" s="357"/>
      <c r="DJ48" s="357"/>
      <c r="DK48" s="358"/>
      <c r="DL48" s="434"/>
      <c r="DM48" s="435"/>
      <c r="DN48" s="435"/>
      <c r="DO48" s="435"/>
      <c r="DP48" s="435"/>
      <c r="DQ48" s="435"/>
      <c r="DR48" s="435"/>
      <c r="DS48" s="435"/>
      <c r="DT48" s="435"/>
      <c r="DU48" s="435"/>
      <c r="DV48" s="436"/>
      <c r="DW48" s="437"/>
      <c r="DX48" s="438"/>
      <c r="DY48" s="438"/>
      <c r="DZ48" s="438"/>
      <c r="EA48" s="438"/>
      <c r="EB48" s="438"/>
      <c r="EC48" s="439"/>
    </row>
    <row r="49" spans="82:133" ht="11.25" customHeight="1" x14ac:dyDescent="0.15">
      <c r="CD49" s="374" t="s">
        <v>297</v>
      </c>
      <c r="CE49" s="375"/>
      <c r="CF49" s="375"/>
      <c r="CG49" s="375"/>
      <c r="CH49" s="375"/>
      <c r="CI49" s="375"/>
      <c r="CJ49" s="375"/>
      <c r="CK49" s="375"/>
      <c r="CL49" s="375"/>
      <c r="CM49" s="375"/>
      <c r="CN49" s="375"/>
      <c r="CO49" s="375"/>
      <c r="CP49" s="375"/>
      <c r="CQ49" s="376"/>
      <c r="CR49" s="440">
        <v>152200503</v>
      </c>
      <c r="CS49" s="420"/>
      <c r="CT49" s="420"/>
      <c r="CU49" s="420"/>
      <c r="CV49" s="420"/>
      <c r="CW49" s="420"/>
      <c r="CX49" s="420"/>
      <c r="CY49" s="454"/>
      <c r="CZ49" s="445">
        <v>100</v>
      </c>
      <c r="DA49" s="455"/>
      <c r="DB49" s="455"/>
      <c r="DC49" s="456"/>
      <c r="DD49" s="457">
        <v>78754704</v>
      </c>
      <c r="DE49" s="420"/>
      <c r="DF49" s="420"/>
      <c r="DG49" s="420"/>
      <c r="DH49" s="420"/>
      <c r="DI49" s="420"/>
      <c r="DJ49" s="420"/>
      <c r="DK49" s="454"/>
      <c r="DL49" s="458"/>
      <c r="DM49" s="459"/>
      <c r="DN49" s="459"/>
      <c r="DO49" s="459"/>
      <c r="DP49" s="459"/>
      <c r="DQ49" s="459"/>
      <c r="DR49" s="459"/>
      <c r="DS49" s="459"/>
      <c r="DT49" s="459"/>
      <c r="DU49" s="459"/>
      <c r="DV49" s="460"/>
      <c r="DW49" s="461"/>
      <c r="DX49" s="462"/>
      <c r="DY49" s="462"/>
      <c r="DZ49" s="462"/>
      <c r="EA49" s="462"/>
      <c r="EB49" s="462"/>
      <c r="EC49" s="463"/>
    </row>
  </sheetData>
  <sheetProtection algorithmName="SHA-512" hashValue="YZO7/4+716geXvtBfHovdlriQ6Uj+k5/M/15rfGVK70SKNfp/rTvIxFWxNDQBe3M3qoF4nBTN4LC7/AQ9aCNPw==" saltValue="VTIYvX1jQ+Xxd9kN9Yp4k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15FD2-BB3D-4B45-9744-EA3176BD14A6}">
  <sheetPr>
    <pageSetUpPr fitToPage="1"/>
  </sheetPr>
  <dimension ref="A1:EA136"/>
  <sheetViews>
    <sheetView topLeftCell="O10" zoomScale="70" zoomScaleNormal="25" zoomScaleSheetLayoutView="70" workbookViewId="0">
      <selection activeCell="AK36" sqref="AK36:AO36"/>
    </sheetView>
  </sheetViews>
  <sheetFormatPr defaultColWidth="0" defaultRowHeight="13.5" zeroHeight="1" x14ac:dyDescent="0.15"/>
  <cols>
    <col min="1" max="130" width="2.75" style="469" customWidth="1"/>
    <col min="131" max="131" width="1.625" style="469" customWidth="1"/>
    <col min="132" max="16384" width="9" style="469" hidden="1"/>
  </cols>
  <sheetData>
    <row r="1" spans="1:131" ht="11.25" customHeight="1" thickBot="1" x14ac:dyDescent="0.2">
      <c r="A1" s="465"/>
      <c r="B1" s="465"/>
      <c r="C1" s="465"/>
      <c r="D1" s="465"/>
      <c r="E1" s="465"/>
      <c r="F1" s="465"/>
      <c r="G1" s="465"/>
      <c r="H1" s="465"/>
      <c r="I1" s="465"/>
      <c r="J1" s="465"/>
      <c r="K1" s="465"/>
      <c r="L1" s="465"/>
      <c r="M1" s="465"/>
      <c r="N1" s="466"/>
      <c r="O1" s="466"/>
      <c r="P1" s="466"/>
      <c r="Q1" s="466"/>
      <c r="R1" s="466"/>
      <c r="S1" s="466"/>
      <c r="T1" s="466"/>
      <c r="U1" s="466"/>
      <c r="V1" s="466"/>
      <c r="W1" s="466"/>
      <c r="X1" s="466"/>
      <c r="Y1" s="466"/>
      <c r="Z1" s="466"/>
      <c r="AA1" s="466"/>
      <c r="AB1" s="466"/>
      <c r="AC1" s="466"/>
      <c r="AD1" s="466"/>
      <c r="AE1" s="466"/>
      <c r="AF1" s="466"/>
      <c r="AG1" s="466"/>
      <c r="AH1" s="466"/>
      <c r="AI1" s="466"/>
      <c r="AJ1" s="466"/>
      <c r="AK1" s="466"/>
      <c r="AL1" s="466"/>
      <c r="AM1" s="466"/>
      <c r="AN1" s="466"/>
      <c r="AO1" s="466"/>
      <c r="AP1" s="466"/>
      <c r="AQ1" s="466"/>
      <c r="AR1" s="466"/>
      <c r="AS1" s="466"/>
      <c r="AT1" s="466"/>
      <c r="AU1" s="466"/>
      <c r="AV1" s="466"/>
      <c r="AW1" s="466"/>
      <c r="AX1" s="466"/>
      <c r="AY1" s="466"/>
      <c r="AZ1" s="466"/>
      <c r="BA1" s="466"/>
      <c r="BB1" s="466"/>
      <c r="BC1" s="466"/>
      <c r="BD1" s="466"/>
      <c r="BE1" s="466"/>
      <c r="BF1" s="466"/>
      <c r="BG1" s="466"/>
      <c r="BH1" s="466"/>
      <c r="BI1" s="466"/>
      <c r="BJ1" s="466"/>
      <c r="BK1" s="466"/>
      <c r="BL1" s="466"/>
      <c r="BM1" s="466"/>
      <c r="BN1" s="466"/>
      <c r="BO1" s="466"/>
      <c r="BP1" s="466"/>
      <c r="BQ1" s="466"/>
      <c r="BR1" s="466"/>
      <c r="BS1" s="466"/>
      <c r="BT1" s="466"/>
      <c r="BU1" s="466"/>
      <c r="BV1" s="466"/>
      <c r="BW1" s="466"/>
      <c r="BX1" s="466"/>
      <c r="BY1" s="466"/>
      <c r="BZ1" s="466"/>
      <c r="CA1" s="466"/>
      <c r="CB1" s="466"/>
      <c r="CC1" s="466"/>
      <c r="CD1" s="466"/>
      <c r="CE1" s="466"/>
      <c r="CF1" s="466"/>
      <c r="CG1" s="466"/>
      <c r="CH1" s="466"/>
      <c r="CI1" s="466"/>
      <c r="CJ1" s="466"/>
      <c r="CK1" s="466"/>
      <c r="CL1" s="466"/>
      <c r="CM1" s="466"/>
      <c r="CN1" s="466"/>
      <c r="CO1" s="466"/>
      <c r="CP1" s="466"/>
      <c r="CQ1" s="466"/>
      <c r="CR1" s="466"/>
      <c r="CS1" s="466"/>
      <c r="CT1" s="466"/>
      <c r="CU1" s="466"/>
      <c r="CV1" s="466"/>
      <c r="CW1" s="466"/>
      <c r="CX1" s="466"/>
      <c r="CY1" s="466"/>
      <c r="CZ1" s="466"/>
      <c r="DA1" s="466"/>
      <c r="DB1" s="466"/>
      <c r="DC1" s="466"/>
      <c r="DD1" s="466"/>
      <c r="DE1" s="466"/>
      <c r="DF1" s="466"/>
      <c r="DG1" s="466"/>
      <c r="DH1" s="466"/>
      <c r="DI1" s="466"/>
      <c r="DJ1" s="466"/>
      <c r="DK1" s="466"/>
      <c r="DL1" s="466"/>
      <c r="DM1" s="466"/>
      <c r="DN1" s="466"/>
      <c r="DO1" s="466"/>
      <c r="DP1" s="466"/>
      <c r="DQ1" s="467"/>
      <c r="DR1" s="467"/>
      <c r="DS1" s="467"/>
      <c r="DT1" s="467"/>
      <c r="DU1" s="467"/>
      <c r="DV1" s="467"/>
      <c r="DW1" s="467"/>
      <c r="DX1" s="467"/>
      <c r="DY1" s="467"/>
      <c r="DZ1" s="467"/>
      <c r="EA1" s="468"/>
    </row>
    <row r="2" spans="1:131" ht="26.25" customHeight="1" thickBot="1" x14ac:dyDescent="0.2">
      <c r="A2" s="470" t="s">
        <v>298</v>
      </c>
      <c r="B2" s="466"/>
      <c r="C2" s="466"/>
      <c r="D2" s="466"/>
      <c r="E2" s="466"/>
      <c r="F2" s="466"/>
      <c r="G2" s="466"/>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c r="BJ2" s="466"/>
      <c r="BK2" s="466"/>
      <c r="BL2" s="466"/>
      <c r="BM2" s="466"/>
      <c r="BN2" s="466"/>
      <c r="BO2" s="466"/>
      <c r="BP2" s="466"/>
      <c r="BQ2" s="466"/>
      <c r="BR2" s="466"/>
      <c r="BS2" s="466"/>
      <c r="BT2" s="466"/>
      <c r="BU2" s="466"/>
      <c r="BV2" s="466"/>
      <c r="BW2" s="466"/>
      <c r="BX2" s="466"/>
      <c r="BY2" s="466"/>
      <c r="BZ2" s="466"/>
      <c r="CA2" s="466"/>
      <c r="CB2" s="466"/>
      <c r="CC2" s="466"/>
      <c r="CD2" s="466"/>
      <c r="CE2" s="466"/>
      <c r="CF2" s="466"/>
      <c r="CG2" s="466"/>
      <c r="CH2" s="466"/>
      <c r="CI2" s="466"/>
      <c r="CJ2" s="466"/>
      <c r="CK2" s="466"/>
      <c r="CL2" s="466"/>
      <c r="CM2" s="466"/>
      <c r="CN2" s="466"/>
      <c r="CO2" s="466"/>
      <c r="CP2" s="466"/>
      <c r="CQ2" s="466"/>
      <c r="CR2" s="466"/>
      <c r="CS2" s="466"/>
      <c r="CT2" s="466"/>
      <c r="CU2" s="466"/>
      <c r="CV2" s="466"/>
      <c r="CW2" s="466"/>
      <c r="CX2" s="466"/>
      <c r="CY2" s="466"/>
      <c r="CZ2" s="466"/>
      <c r="DA2" s="466"/>
      <c r="DB2" s="466"/>
      <c r="DC2" s="466"/>
      <c r="DD2" s="466"/>
      <c r="DE2" s="466"/>
      <c r="DF2" s="466"/>
      <c r="DG2" s="466"/>
      <c r="DH2" s="466"/>
      <c r="DI2" s="466"/>
      <c r="DJ2" s="471" t="s">
        <v>299</v>
      </c>
      <c r="DK2" s="472"/>
      <c r="DL2" s="472"/>
      <c r="DM2" s="472"/>
      <c r="DN2" s="472"/>
      <c r="DO2" s="473"/>
      <c r="DP2" s="466"/>
      <c r="DQ2" s="471" t="s">
        <v>300</v>
      </c>
      <c r="DR2" s="472"/>
      <c r="DS2" s="472"/>
      <c r="DT2" s="472"/>
      <c r="DU2" s="472"/>
      <c r="DV2" s="472"/>
      <c r="DW2" s="472"/>
      <c r="DX2" s="472"/>
      <c r="DY2" s="472"/>
      <c r="DZ2" s="473"/>
      <c r="EA2" s="468"/>
    </row>
    <row r="3" spans="1:131" ht="11.25" customHeight="1" x14ac:dyDescent="0.15">
      <c r="A3" s="466"/>
      <c r="B3" s="466"/>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66"/>
      <c r="AD3" s="466"/>
      <c r="AE3" s="466"/>
      <c r="AF3" s="466"/>
      <c r="AG3" s="466"/>
      <c r="AH3" s="466"/>
      <c r="AI3" s="466"/>
      <c r="AJ3" s="466"/>
      <c r="AK3" s="466"/>
      <c r="AL3" s="466"/>
      <c r="AM3" s="466"/>
      <c r="AN3" s="466"/>
      <c r="AO3" s="466"/>
      <c r="AP3" s="466"/>
      <c r="AQ3" s="466"/>
      <c r="AR3" s="466"/>
      <c r="AS3" s="466"/>
      <c r="AT3" s="466"/>
      <c r="AU3" s="466"/>
      <c r="AV3" s="466"/>
      <c r="AW3" s="466"/>
      <c r="AX3" s="466"/>
      <c r="AY3" s="466"/>
      <c r="AZ3" s="466"/>
      <c r="BA3" s="466"/>
      <c r="BB3" s="466"/>
      <c r="BC3" s="466"/>
      <c r="BD3" s="466"/>
      <c r="BE3" s="466"/>
      <c r="BF3" s="466"/>
      <c r="BG3" s="466"/>
      <c r="BH3" s="466"/>
      <c r="BI3" s="466"/>
      <c r="BJ3" s="466"/>
      <c r="BK3" s="466"/>
      <c r="BL3" s="466"/>
      <c r="BM3" s="466"/>
      <c r="BN3" s="466"/>
      <c r="BO3" s="466"/>
      <c r="BP3" s="466"/>
      <c r="BQ3" s="466"/>
      <c r="BR3" s="466"/>
      <c r="BS3" s="466"/>
      <c r="BT3" s="466"/>
      <c r="BU3" s="466"/>
      <c r="BV3" s="466"/>
      <c r="BW3" s="466"/>
      <c r="BX3" s="466"/>
      <c r="BY3" s="466"/>
      <c r="BZ3" s="466"/>
      <c r="CA3" s="466"/>
      <c r="CB3" s="466"/>
      <c r="CC3" s="466"/>
      <c r="CD3" s="466"/>
      <c r="CE3" s="466"/>
      <c r="CF3" s="466"/>
      <c r="CG3" s="466"/>
      <c r="CH3" s="466"/>
      <c r="CI3" s="466"/>
      <c r="CJ3" s="466"/>
      <c r="CK3" s="466"/>
      <c r="CL3" s="466"/>
      <c r="CM3" s="466"/>
      <c r="CN3" s="466"/>
      <c r="CO3" s="466"/>
      <c r="CP3" s="466"/>
      <c r="CQ3" s="466"/>
      <c r="CR3" s="466"/>
      <c r="CS3" s="466"/>
      <c r="CT3" s="466"/>
      <c r="CU3" s="466"/>
      <c r="CV3" s="466"/>
      <c r="CW3" s="466"/>
      <c r="CX3" s="466"/>
      <c r="CY3" s="466"/>
      <c r="CZ3" s="466"/>
      <c r="DA3" s="466"/>
      <c r="DB3" s="466"/>
      <c r="DC3" s="466"/>
      <c r="DD3" s="466"/>
      <c r="DE3" s="466"/>
      <c r="DF3" s="466"/>
      <c r="DG3" s="466"/>
      <c r="DH3" s="466"/>
      <c r="DI3" s="466"/>
      <c r="DJ3" s="466"/>
      <c r="DK3" s="466"/>
      <c r="DL3" s="466"/>
      <c r="DM3" s="466"/>
      <c r="DN3" s="466"/>
      <c r="DO3" s="466"/>
      <c r="DP3" s="466"/>
      <c r="DQ3" s="466"/>
      <c r="DR3" s="466"/>
      <c r="DS3" s="466"/>
      <c r="DT3" s="466"/>
      <c r="DU3" s="466"/>
      <c r="DV3" s="466"/>
      <c r="DW3" s="466"/>
      <c r="DX3" s="466"/>
      <c r="DY3" s="466"/>
      <c r="DZ3" s="466"/>
      <c r="EA3" s="468"/>
    </row>
    <row r="4" spans="1:131" s="478" customFormat="1" ht="26.25" customHeight="1" thickBot="1" x14ac:dyDescent="0.2">
      <c r="A4" s="474" t="s">
        <v>301</v>
      </c>
      <c r="B4" s="474"/>
      <c r="C4" s="474"/>
      <c r="D4" s="474"/>
      <c r="E4" s="474"/>
      <c r="F4" s="474"/>
      <c r="G4" s="474"/>
      <c r="H4" s="474"/>
      <c r="I4" s="474"/>
      <c r="J4" s="474"/>
      <c r="K4" s="474"/>
      <c r="L4" s="474"/>
      <c r="M4" s="474"/>
      <c r="N4" s="474"/>
      <c r="O4" s="474"/>
      <c r="P4" s="474"/>
      <c r="Q4" s="474"/>
      <c r="R4" s="474"/>
      <c r="S4" s="474"/>
      <c r="T4" s="474"/>
      <c r="U4" s="474"/>
      <c r="V4" s="474"/>
      <c r="W4" s="474"/>
      <c r="X4" s="474"/>
      <c r="Y4" s="474"/>
      <c r="Z4" s="474"/>
      <c r="AA4" s="474"/>
      <c r="AB4" s="474"/>
      <c r="AC4" s="474"/>
      <c r="AD4" s="474"/>
      <c r="AE4" s="474"/>
      <c r="AF4" s="474"/>
      <c r="AG4" s="474"/>
      <c r="AH4" s="474"/>
      <c r="AI4" s="474"/>
      <c r="AJ4" s="474"/>
      <c r="AK4" s="474"/>
      <c r="AL4" s="474"/>
      <c r="AM4" s="474"/>
      <c r="AN4" s="474"/>
      <c r="AO4" s="474"/>
      <c r="AP4" s="474"/>
      <c r="AQ4" s="474"/>
      <c r="AR4" s="474"/>
      <c r="AS4" s="474"/>
      <c r="AT4" s="474"/>
      <c r="AU4" s="474"/>
      <c r="AV4" s="474"/>
      <c r="AW4" s="474"/>
      <c r="AX4" s="474"/>
      <c r="AY4" s="474"/>
      <c r="AZ4" s="475"/>
      <c r="BA4" s="475"/>
      <c r="BB4" s="475"/>
      <c r="BC4" s="475"/>
      <c r="BD4" s="475"/>
      <c r="BE4" s="476"/>
      <c r="BF4" s="476"/>
      <c r="BG4" s="476"/>
      <c r="BH4" s="476"/>
      <c r="BI4" s="476"/>
      <c r="BJ4" s="476"/>
      <c r="BK4" s="476"/>
      <c r="BL4" s="476"/>
      <c r="BM4" s="476"/>
      <c r="BN4" s="476"/>
      <c r="BO4" s="476"/>
      <c r="BP4" s="476"/>
      <c r="BQ4" s="475" t="s">
        <v>302</v>
      </c>
      <c r="BR4" s="475"/>
      <c r="BS4" s="475"/>
      <c r="BT4" s="475"/>
      <c r="BU4" s="475"/>
      <c r="BV4" s="475"/>
      <c r="BW4" s="475"/>
      <c r="BX4" s="475"/>
      <c r="BY4" s="475"/>
      <c r="BZ4" s="475"/>
      <c r="CA4" s="475"/>
      <c r="CB4" s="475"/>
      <c r="CC4" s="475"/>
      <c r="CD4" s="475"/>
      <c r="CE4" s="475"/>
      <c r="CF4" s="475"/>
      <c r="CG4" s="475"/>
      <c r="CH4" s="475"/>
      <c r="CI4" s="475"/>
      <c r="CJ4" s="475"/>
      <c r="CK4" s="475"/>
      <c r="CL4" s="475"/>
      <c r="CM4" s="475"/>
      <c r="CN4" s="475"/>
      <c r="CO4" s="475"/>
      <c r="CP4" s="475"/>
      <c r="CQ4" s="475"/>
      <c r="CR4" s="475"/>
      <c r="CS4" s="475"/>
      <c r="CT4" s="475"/>
      <c r="CU4" s="475"/>
      <c r="CV4" s="475"/>
      <c r="CW4" s="475"/>
      <c r="CX4" s="475"/>
      <c r="CY4" s="475"/>
      <c r="CZ4" s="475"/>
      <c r="DA4" s="475"/>
      <c r="DB4" s="475"/>
      <c r="DC4" s="475"/>
      <c r="DD4" s="475"/>
      <c r="DE4" s="475"/>
      <c r="DF4" s="475"/>
      <c r="DG4" s="475"/>
      <c r="DH4" s="475"/>
      <c r="DI4" s="475"/>
      <c r="DJ4" s="475"/>
      <c r="DK4" s="475"/>
      <c r="DL4" s="475"/>
      <c r="DM4" s="475"/>
      <c r="DN4" s="475"/>
      <c r="DO4" s="475"/>
      <c r="DP4" s="475"/>
      <c r="DQ4" s="475"/>
      <c r="DR4" s="475"/>
      <c r="DS4" s="475"/>
      <c r="DT4" s="475"/>
      <c r="DU4" s="475"/>
      <c r="DV4" s="475"/>
      <c r="DW4" s="475"/>
      <c r="DX4" s="475"/>
      <c r="DY4" s="475"/>
      <c r="DZ4" s="475"/>
      <c r="EA4" s="477"/>
    </row>
    <row r="5" spans="1:131" s="478" customFormat="1" ht="26.25" customHeight="1" x14ac:dyDescent="0.15">
      <c r="A5" s="479" t="s">
        <v>303</v>
      </c>
      <c r="B5" s="480"/>
      <c r="C5" s="480"/>
      <c r="D5" s="480"/>
      <c r="E5" s="480"/>
      <c r="F5" s="480"/>
      <c r="G5" s="480"/>
      <c r="H5" s="480"/>
      <c r="I5" s="480"/>
      <c r="J5" s="480"/>
      <c r="K5" s="480"/>
      <c r="L5" s="480"/>
      <c r="M5" s="480"/>
      <c r="N5" s="480"/>
      <c r="O5" s="480"/>
      <c r="P5" s="481"/>
      <c r="Q5" s="482" t="s">
        <v>304</v>
      </c>
      <c r="R5" s="483"/>
      <c r="S5" s="483"/>
      <c r="T5" s="483"/>
      <c r="U5" s="484"/>
      <c r="V5" s="482" t="s">
        <v>305</v>
      </c>
      <c r="W5" s="483"/>
      <c r="X5" s="483"/>
      <c r="Y5" s="483"/>
      <c r="Z5" s="484"/>
      <c r="AA5" s="482" t="s">
        <v>306</v>
      </c>
      <c r="AB5" s="483"/>
      <c r="AC5" s="483"/>
      <c r="AD5" s="483"/>
      <c r="AE5" s="483"/>
      <c r="AF5" s="485" t="s">
        <v>307</v>
      </c>
      <c r="AG5" s="483"/>
      <c r="AH5" s="483"/>
      <c r="AI5" s="483"/>
      <c r="AJ5" s="486"/>
      <c r="AK5" s="483" t="s">
        <v>308</v>
      </c>
      <c r="AL5" s="483"/>
      <c r="AM5" s="483"/>
      <c r="AN5" s="483"/>
      <c r="AO5" s="484"/>
      <c r="AP5" s="482" t="s">
        <v>309</v>
      </c>
      <c r="AQ5" s="483"/>
      <c r="AR5" s="483"/>
      <c r="AS5" s="483"/>
      <c r="AT5" s="484"/>
      <c r="AU5" s="482" t="s">
        <v>310</v>
      </c>
      <c r="AV5" s="483"/>
      <c r="AW5" s="483"/>
      <c r="AX5" s="483"/>
      <c r="AY5" s="486"/>
      <c r="AZ5" s="475"/>
      <c r="BA5" s="475"/>
      <c r="BB5" s="475"/>
      <c r="BC5" s="475"/>
      <c r="BD5" s="475"/>
      <c r="BE5" s="476"/>
      <c r="BF5" s="476"/>
      <c r="BG5" s="476"/>
      <c r="BH5" s="476"/>
      <c r="BI5" s="476"/>
      <c r="BJ5" s="476"/>
      <c r="BK5" s="476"/>
      <c r="BL5" s="476"/>
      <c r="BM5" s="476"/>
      <c r="BN5" s="476"/>
      <c r="BO5" s="476"/>
      <c r="BP5" s="476"/>
      <c r="BQ5" s="479" t="s">
        <v>311</v>
      </c>
      <c r="BR5" s="480"/>
      <c r="BS5" s="480"/>
      <c r="BT5" s="480"/>
      <c r="BU5" s="480"/>
      <c r="BV5" s="480"/>
      <c r="BW5" s="480"/>
      <c r="BX5" s="480"/>
      <c r="BY5" s="480"/>
      <c r="BZ5" s="480"/>
      <c r="CA5" s="480"/>
      <c r="CB5" s="480"/>
      <c r="CC5" s="480"/>
      <c r="CD5" s="480"/>
      <c r="CE5" s="480"/>
      <c r="CF5" s="480"/>
      <c r="CG5" s="481"/>
      <c r="CH5" s="482" t="s">
        <v>312</v>
      </c>
      <c r="CI5" s="483"/>
      <c r="CJ5" s="483"/>
      <c r="CK5" s="483"/>
      <c r="CL5" s="484"/>
      <c r="CM5" s="482" t="s">
        <v>313</v>
      </c>
      <c r="CN5" s="483"/>
      <c r="CO5" s="483"/>
      <c r="CP5" s="483"/>
      <c r="CQ5" s="484"/>
      <c r="CR5" s="482" t="s">
        <v>314</v>
      </c>
      <c r="CS5" s="483"/>
      <c r="CT5" s="483"/>
      <c r="CU5" s="483"/>
      <c r="CV5" s="484"/>
      <c r="CW5" s="482" t="s">
        <v>315</v>
      </c>
      <c r="CX5" s="483"/>
      <c r="CY5" s="483"/>
      <c r="CZ5" s="483"/>
      <c r="DA5" s="484"/>
      <c r="DB5" s="482" t="s">
        <v>316</v>
      </c>
      <c r="DC5" s="483"/>
      <c r="DD5" s="483"/>
      <c r="DE5" s="483"/>
      <c r="DF5" s="484"/>
      <c r="DG5" s="487" t="s">
        <v>317</v>
      </c>
      <c r="DH5" s="488"/>
      <c r="DI5" s="488"/>
      <c r="DJ5" s="488"/>
      <c r="DK5" s="489"/>
      <c r="DL5" s="487" t="s">
        <v>318</v>
      </c>
      <c r="DM5" s="488"/>
      <c r="DN5" s="488"/>
      <c r="DO5" s="488"/>
      <c r="DP5" s="489"/>
      <c r="DQ5" s="482" t="s">
        <v>319</v>
      </c>
      <c r="DR5" s="483"/>
      <c r="DS5" s="483"/>
      <c r="DT5" s="483"/>
      <c r="DU5" s="484"/>
      <c r="DV5" s="482" t="s">
        <v>310</v>
      </c>
      <c r="DW5" s="483"/>
      <c r="DX5" s="483"/>
      <c r="DY5" s="483"/>
      <c r="DZ5" s="486"/>
      <c r="EA5" s="477"/>
    </row>
    <row r="6" spans="1:131" s="478" customFormat="1" ht="26.25" customHeight="1" thickBot="1" x14ac:dyDescent="0.2">
      <c r="A6" s="490"/>
      <c r="B6" s="491"/>
      <c r="C6" s="491"/>
      <c r="D6" s="491"/>
      <c r="E6" s="491"/>
      <c r="F6" s="491"/>
      <c r="G6" s="491"/>
      <c r="H6" s="491"/>
      <c r="I6" s="491"/>
      <c r="J6" s="491"/>
      <c r="K6" s="491"/>
      <c r="L6" s="491"/>
      <c r="M6" s="491"/>
      <c r="N6" s="491"/>
      <c r="O6" s="491"/>
      <c r="P6" s="492"/>
      <c r="Q6" s="493"/>
      <c r="R6" s="494"/>
      <c r="S6" s="494"/>
      <c r="T6" s="494"/>
      <c r="U6" s="495"/>
      <c r="V6" s="493"/>
      <c r="W6" s="494"/>
      <c r="X6" s="494"/>
      <c r="Y6" s="494"/>
      <c r="Z6" s="495"/>
      <c r="AA6" s="493"/>
      <c r="AB6" s="494"/>
      <c r="AC6" s="494"/>
      <c r="AD6" s="494"/>
      <c r="AE6" s="494"/>
      <c r="AF6" s="496"/>
      <c r="AG6" s="494"/>
      <c r="AH6" s="494"/>
      <c r="AI6" s="494"/>
      <c r="AJ6" s="497"/>
      <c r="AK6" s="494"/>
      <c r="AL6" s="494"/>
      <c r="AM6" s="494"/>
      <c r="AN6" s="494"/>
      <c r="AO6" s="495"/>
      <c r="AP6" s="493"/>
      <c r="AQ6" s="494"/>
      <c r="AR6" s="494"/>
      <c r="AS6" s="494"/>
      <c r="AT6" s="495"/>
      <c r="AU6" s="493"/>
      <c r="AV6" s="494"/>
      <c r="AW6" s="494"/>
      <c r="AX6" s="494"/>
      <c r="AY6" s="497"/>
      <c r="AZ6" s="475"/>
      <c r="BA6" s="475"/>
      <c r="BB6" s="475"/>
      <c r="BC6" s="475"/>
      <c r="BD6" s="475"/>
      <c r="BE6" s="476"/>
      <c r="BF6" s="476"/>
      <c r="BG6" s="476"/>
      <c r="BH6" s="476"/>
      <c r="BI6" s="476"/>
      <c r="BJ6" s="476"/>
      <c r="BK6" s="476"/>
      <c r="BL6" s="476"/>
      <c r="BM6" s="476"/>
      <c r="BN6" s="476"/>
      <c r="BO6" s="476"/>
      <c r="BP6" s="476"/>
      <c r="BQ6" s="490"/>
      <c r="BR6" s="491"/>
      <c r="BS6" s="491"/>
      <c r="BT6" s="491"/>
      <c r="BU6" s="491"/>
      <c r="BV6" s="491"/>
      <c r="BW6" s="491"/>
      <c r="BX6" s="491"/>
      <c r="BY6" s="491"/>
      <c r="BZ6" s="491"/>
      <c r="CA6" s="491"/>
      <c r="CB6" s="491"/>
      <c r="CC6" s="491"/>
      <c r="CD6" s="491"/>
      <c r="CE6" s="491"/>
      <c r="CF6" s="491"/>
      <c r="CG6" s="492"/>
      <c r="CH6" s="493"/>
      <c r="CI6" s="494"/>
      <c r="CJ6" s="494"/>
      <c r="CK6" s="494"/>
      <c r="CL6" s="495"/>
      <c r="CM6" s="493"/>
      <c r="CN6" s="494"/>
      <c r="CO6" s="494"/>
      <c r="CP6" s="494"/>
      <c r="CQ6" s="495"/>
      <c r="CR6" s="493"/>
      <c r="CS6" s="494"/>
      <c r="CT6" s="494"/>
      <c r="CU6" s="494"/>
      <c r="CV6" s="495"/>
      <c r="CW6" s="493"/>
      <c r="CX6" s="494"/>
      <c r="CY6" s="494"/>
      <c r="CZ6" s="494"/>
      <c r="DA6" s="495"/>
      <c r="DB6" s="493"/>
      <c r="DC6" s="494"/>
      <c r="DD6" s="494"/>
      <c r="DE6" s="494"/>
      <c r="DF6" s="495"/>
      <c r="DG6" s="498"/>
      <c r="DH6" s="499"/>
      <c r="DI6" s="499"/>
      <c r="DJ6" s="499"/>
      <c r="DK6" s="500"/>
      <c r="DL6" s="498"/>
      <c r="DM6" s="499"/>
      <c r="DN6" s="499"/>
      <c r="DO6" s="499"/>
      <c r="DP6" s="500"/>
      <c r="DQ6" s="493"/>
      <c r="DR6" s="494"/>
      <c r="DS6" s="494"/>
      <c r="DT6" s="494"/>
      <c r="DU6" s="495"/>
      <c r="DV6" s="493"/>
      <c r="DW6" s="494"/>
      <c r="DX6" s="494"/>
      <c r="DY6" s="494"/>
      <c r="DZ6" s="497"/>
      <c r="EA6" s="477"/>
    </row>
    <row r="7" spans="1:131" s="478" customFormat="1" ht="26.25" customHeight="1" thickTop="1" x14ac:dyDescent="0.15">
      <c r="A7" s="501">
        <v>1</v>
      </c>
      <c r="B7" s="502" t="s">
        <v>320</v>
      </c>
      <c r="C7" s="503"/>
      <c r="D7" s="503"/>
      <c r="E7" s="503"/>
      <c r="F7" s="503"/>
      <c r="G7" s="503"/>
      <c r="H7" s="503"/>
      <c r="I7" s="503"/>
      <c r="J7" s="503"/>
      <c r="K7" s="503"/>
      <c r="L7" s="503"/>
      <c r="M7" s="503"/>
      <c r="N7" s="503"/>
      <c r="O7" s="503"/>
      <c r="P7" s="504"/>
      <c r="Q7" s="505">
        <v>157083</v>
      </c>
      <c r="R7" s="506"/>
      <c r="S7" s="506"/>
      <c r="T7" s="506"/>
      <c r="U7" s="506"/>
      <c r="V7" s="506">
        <v>150962</v>
      </c>
      <c r="W7" s="506"/>
      <c r="X7" s="506"/>
      <c r="Y7" s="506"/>
      <c r="Z7" s="506"/>
      <c r="AA7" s="506">
        <v>6122</v>
      </c>
      <c r="AB7" s="506"/>
      <c r="AC7" s="506"/>
      <c r="AD7" s="506"/>
      <c r="AE7" s="507"/>
      <c r="AF7" s="508">
        <v>3711</v>
      </c>
      <c r="AG7" s="509"/>
      <c r="AH7" s="509"/>
      <c r="AI7" s="509"/>
      <c r="AJ7" s="510"/>
      <c r="AK7" s="511">
        <v>3731</v>
      </c>
      <c r="AL7" s="512"/>
      <c r="AM7" s="512"/>
      <c r="AN7" s="512"/>
      <c r="AO7" s="512"/>
      <c r="AP7" s="512">
        <v>128172</v>
      </c>
      <c r="AQ7" s="512"/>
      <c r="AR7" s="512"/>
      <c r="AS7" s="512"/>
      <c r="AT7" s="512"/>
      <c r="AU7" s="513"/>
      <c r="AV7" s="513"/>
      <c r="AW7" s="513"/>
      <c r="AX7" s="513"/>
      <c r="AY7" s="514"/>
      <c r="AZ7" s="475"/>
      <c r="BA7" s="475"/>
      <c r="BB7" s="475"/>
      <c r="BC7" s="475"/>
      <c r="BD7" s="475"/>
      <c r="BE7" s="476"/>
      <c r="BF7" s="476"/>
      <c r="BG7" s="476"/>
      <c r="BH7" s="476"/>
      <c r="BI7" s="476"/>
      <c r="BJ7" s="476"/>
      <c r="BK7" s="476"/>
      <c r="BL7" s="476"/>
      <c r="BM7" s="476"/>
      <c r="BN7" s="476"/>
      <c r="BO7" s="476"/>
      <c r="BP7" s="476"/>
      <c r="BQ7" s="501">
        <v>1</v>
      </c>
      <c r="BR7" s="515"/>
      <c r="BS7" s="516" t="s">
        <v>321</v>
      </c>
      <c r="BT7" s="517"/>
      <c r="BU7" s="517"/>
      <c r="BV7" s="517"/>
      <c r="BW7" s="517"/>
      <c r="BX7" s="517"/>
      <c r="BY7" s="517"/>
      <c r="BZ7" s="517"/>
      <c r="CA7" s="517"/>
      <c r="CB7" s="517"/>
      <c r="CC7" s="517"/>
      <c r="CD7" s="517"/>
      <c r="CE7" s="517"/>
      <c r="CF7" s="517"/>
      <c r="CG7" s="518"/>
      <c r="CH7" s="519">
        <v>158</v>
      </c>
      <c r="CI7" s="520"/>
      <c r="CJ7" s="520"/>
      <c r="CK7" s="520"/>
      <c r="CL7" s="521"/>
      <c r="CM7" s="519">
        <v>759</v>
      </c>
      <c r="CN7" s="520"/>
      <c r="CO7" s="520"/>
      <c r="CP7" s="520"/>
      <c r="CQ7" s="521"/>
      <c r="CR7" s="519">
        <v>600</v>
      </c>
      <c r="CS7" s="520"/>
      <c r="CT7" s="520"/>
      <c r="CU7" s="520"/>
      <c r="CV7" s="521"/>
      <c r="CW7" s="519" t="s">
        <v>322</v>
      </c>
      <c r="CX7" s="520"/>
      <c r="CY7" s="520"/>
      <c r="CZ7" s="520"/>
      <c r="DA7" s="521"/>
      <c r="DB7" s="519" t="s">
        <v>322</v>
      </c>
      <c r="DC7" s="520"/>
      <c r="DD7" s="520"/>
      <c r="DE7" s="520"/>
      <c r="DF7" s="521"/>
      <c r="DG7" s="519" t="s">
        <v>322</v>
      </c>
      <c r="DH7" s="520"/>
      <c r="DI7" s="520"/>
      <c r="DJ7" s="520"/>
      <c r="DK7" s="521"/>
      <c r="DL7" s="519" t="s">
        <v>322</v>
      </c>
      <c r="DM7" s="520"/>
      <c r="DN7" s="520"/>
      <c r="DO7" s="520"/>
      <c r="DP7" s="521"/>
      <c r="DQ7" s="519" t="s">
        <v>322</v>
      </c>
      <c r="DR7" s="520"/>
      <c r="DS7" s="520"/>
      <c r="DT7" s="520"/>
      <c r="DU7" s="521"/>
      <c r="DV7" s="516"/>
      <c r="DW7" s="517"/>
      <c r="DX7" s="517"/>
      <c r="DY7" s="517"/>
      <c r="DZ7" s="522"/>
      <c r="EA7" s="477"/>
    </row>
    <row r="8" spans="1:131" s="478" customFormat="1" ht="26.25" customHeight="1" x14ac:dyDescent="0.15">
      <c r="A8" s="523">
        <v>2</v>
      </c>
      <c r="B8" s="524" t="s">
        <v>323</v>
      </c>
      <c r="C8" s="525"/>
      <c r="D8" s="525"/>
      <c r="E8" s="525"/>
      <c r="F8" s="525"/>
      <c r="G8" s="525"/>
      <c r="H8" s="525"/>
      <c r="I8" s="525"/>
      <c r="J8" s="525"/>
      <c r="K8" s="525"/>
      <c r="L8" s="525"/>
      <c r="M8" s="525"/>
      <c r="N8" s="525"/>
      <c r="O8" s="525"/>
      <c r="P8" s="526"/>
      <c r="Q8" s="527">
        <v>19</v>
      </c>
      <c r="R8" s="528"/>
      <c r="S8" s="528"/>
      <c r="T8" s="528"/>
      <c r="U8" s="528"/>
      <c r="V8" s="528">
        <v>15</v>
      </c>
      <c r="W8" s="528"/>
      <c r="X8" s="528"/>
      <c r="Y8" s="528"/>
      <c r="Z8" s="528"/>
      <c r="AA8" s="528">
        <v>4</v>
      </c>
      <c r="AB8" s="528"/>
      <c r="AC8" s="528"/>
      <c r="AD8" s="528"/>
      <c r="AE8" s="529"/>
      <c r="AF8" s="530">
        <v>4</v>
      </c>
      <c r="AG8" s="531"/>
      <c r="AH8" s="531"/>
      <c r="AI8" s="531"/>
      <c r="AJ8" s="532"/>
      <c r="AK8" s="533">
        <v>7</v>
      </c>
      <c r="AL8" s="534"/>
      <c r="AM8" s="534"/>
      <c r="AN8" s="534"/>
      <c r="AO8" s="534"/>
      <c r="AP8" s="534" t="s">
        <v>322</v>
      </c>
      <c r="AQ8" s="534"/>
      <c r="AR8" s="534"/>
      <c r="AS8" s="534"/>
      <c r="AT8" s="534"/>
      <c r="AU8" s="535"/>
      <c r="AV8" s="535"/>
      <c r="AW8" s="535"/>
      <c r="AX8" s="535"/>
      <c r="AY8" s="536"/>
      <c r="AZ8" s="475"/>
      <c r="BA8" s="475"/>
      <c r="BB8" s="475"/>
      <c r="BC8" s="475"/>
      <c r="BD8" s="475"/>
      <c r="BE8" s="476"/>
      <c r="BF8" s="476"/>
      <c r="BG8" s="476"/>
      <c r="BH8" s="476"/>
      <c r="BI8" s="476"/>
      <c r="BJ8" s="476"/>
      <c r="BK8" s="476"/>
      <c r="BL8" s="476"/>
      <c r="BM8" s="476"/>
      <c r="BN8" s="476"/>
      <c r="BO8" s="476"/>
      <c r="BP8" s="476"/>
      <c r="BQ8" s="523">
        <v>2</v>
      </c>
      <c r="BR8" s="537" t="s">
        <v>324</v>
      </c>
      <c r="BS8" s="538" t="s">
        <v>325</v>
      </c>
      <c r="BT8" s="539"/>
      <c r="BU8" s="539"/>
      <c r="BV8" s="539"/>
      <c r="BW8" s="539"/>
      <c r="BX8" s="539"/>
      <c r="BY8" s="539"/>
      <c r="BZ8" s="539"/>
      <c r="CA8" s="539"/>
      <c r="CB8" s="539"/>
      <c r="CC8" s="539"/>
      <c r="CD8" s="539"/>
      <c r="CE8" s="539"/>
      <c r="CF8" s="539"/>
      <c r="CG8" s="540"/>
      <c r="CH8" s="541">
        <v>0</v>
      </c>
      <c r="CI8" s="542"/>
      <c r="CJ8" s="542"/>
      <c r="CK8" s="542"/>
      <c r="CL8" s="543"/>
      <c r="CM8" s="541">
        <v>495</v>
      </c>
      <c r="CN8" s="542"/>
      <c r="CO8" s="542"/>
      <c r="CP8" s="542"/>
      <c r="CQ8" s="543"/>
      <c r="CR8" s="541">
        <v>10</v>
      </c>
      <c r="CS8" s="542"/>
      <c r="CT8" s="542"/>
      <c r="CU8" s="542"/>
      <c r="CV8" s="543"/>
      <c r="CW8" s="541" t="s">
        <v>322</v>
      </c>
      <c r="CX8" s="542"/>
      <c r="CY8" s="542"/>
      <c r="CZ8" s="542"/>
      <c r="DA8" s="543"/>
      <c r="DB8" s="541" t="s">
        <v>322</v>
      </c>
      <c r="DC8" s="542"/>
      <c r="DD8" s="542"/>
      <c r="DE8" s="542"/>
      <c r="DF8" s="543"/>
      <c r="DG8" s="541" t="s">
        <v>322</v>
      </c>
      <c r="DH8" s="542"/>
      <c r="DI8" s="542"/>
      <c r="DJ8" s="542"/>
      <c r="DK8" s="543"/>
      <c r="DL8" s="541" t="s">
        <v>322</v>
      </c>
      <c r="DM8" s="542"/>
      <c r="DN8" s="542"/>
      <c r="DO8" s="542"/>
      <c r="DP8" s="543"/>
      <c r="DQ8" s="541" t="s">
        <v>322</v>
      </c>
      <c r="DR8" s="542"/>
      <c r="DS8" s="542"/>
      <c r="DT8" s="542"/>
      <c r="DU8" s="543"/>
      <c r="DV8" s="538"/>
      <c r="DW8" s="539"/>
      <c r="DX8" s="539"/>
      <c r="DY8" s="539"/>
      <c r="DZ8" s="544"/>
      <c r="EA8" s="477"/>
    </row>
    <row r="9" spans="1:131" s="478" customFormat="1" ht="26.25" customHeight="1" x14ac:dyDescent="0.15">
      <c r="A9" s="523">
        <v>3</v>
      </c>
      <c r="B9" s="524" t="s">
        <v>326</v>
      </c>
      <c r="C9" s="525"/>
      <c r="D9" s="525"/>
      <c r="E9" s="525"/>
      <c r="F9" s="525"/>
      <c r="G9" s="525"/>
      <c r="H9" s="525"/>
      <c r="I9" s="525"/>
      <c r="J9" s="525"/>
      <c r="K9" s="525"/>
      <c r="L9" s="525"/>
      <c r="M9" s="525"/>
      <c r="N9" s="525"/>
      <c r="O9" s="525"/>
      <c r="P9" s="526"/>
      <c r="Q9" s="527">
        <v>1178</v>
      </c>
      <c r="R9" s="528"/>
      <c r="S9" s="528"/>
      <c r="T9" s="528"/>
      <c r="U9" s="528"/>
      <c r="V9" s="528">
        <v>1136</v>
      </c>
      <c r="W9" s="528"/>
      <c r="X9" s="528"/>
      <c r="Y9" s="528"/>
      <c r="Z9" s="528"/>
      <c r="AA9" s="528">
        <v>42</v>
      </c>
      <c r="AB9" s="528"/>
      <c r="AC9" s="528"/>
      <c r="AD9" s="528"/>
      <c r="AE9" s="529"/>
      <c r="AF9" s="530">
        <v>0</v>
      </c>
      <c r="AG9" s="531"/>
      <c r="AH9" s="531"/>
      <c r="AI9" s="531"/>
      <c r="AJ9" s="532"/>
      <c r="AK9" s="533">
        <v>299</v>
      </c>
      <c r="AL9" s="534"/>
      <c r="AM9" s="534"/>
      <c r="AN9" s="534"/>
      <c r="AO9" s="534"/>
      <c r="AP9" s="534">
        <v>3914</v>
      </c>
      <c r="AQ9" s="534"/>
      <c r="AR9" s="534"/>
      <c r="AS9" s="534"/>
      <c r="AT9" s="534"/>
      <c r="AU9" s="535"/>
      <c r="AV9" s="535"/>
      <c r="AW9" s="535"/>
      <c r="AX9" s="535"/>
      <c r="AY9" s="536"/>
      <c r="AZ9" s="475"/>
      <c r="BA9" s="475"/>
      <c r="BB9" s="475"/>
      <c r="BC9" s="475"/>
      <c r="BD9" s="475"/>
      <c r="BE9" s="476"/>
      <c r="BF9" s="476"/>
      <c r="BG9" s="476"/>
      <c r="BH9" s="476"/>
      <c r="BI9" s="476"/>
      <c r="BJ9" s="476"/>
      <c r="BK9" s="476"/>
      <c r="BL9" s="476"/>
      <c r="BM9" s="476"/>
      <c r="BN9" s="476"/>
      <c r="BO9" s="476"/>
      <c r="BP9" s="476"/>
      <c r="BQ9" s="523">
        <v>3</v>
      </c>
      <c r="BR9" s="537" t="s">
        <v>324</v>
      </c>
      <c r="BS9" s="538" t="s">
        <v>327</v>
      </c>
      <c r="BT9" s="539"/>
      <c r="BU9" s="539"/>
      <c r="BV9" s="539"/>
      <c r="BW9" s="539"/>
      <c r="BX9" s="539"/>
      <c r="BY9" s="539"/>
      <c r="BZ9" s="539"/>
      <c r="CA9" s="539"/>
      <c r="CB9" s="539"/>
      <c r="CC9" s="539"/>
      <c r="CD9" s="539"/>
      <c r="CE9" s="539"/>
      <c r="CF9" s="539"/>
      <c r="CG9" s="540"/>
      <c r="CH9" s="541">
        <v>532</v>
      </c>
      <c r="CI9" s="542"/>
      <c r="CJ9" s="542"/>
      <c r="CK9" s="542"/>
      <c r="CL9" s="543"/>
      <c r="CM9" s="541">
        <v>8249</v>
      </c>
      <c r="CN9" s="542"/>
      <c r="CO9" s="542"/>
      <c r="CP9" s="542"/>
      <c r="CQ9" s="543"/>
      <c r="CR9" s="541">
        <v>1299</v>
      </c>
      <c r="CS9" s="542"/>
      <c r="CT9" s="542"/>
      <c r="CU9" s="542"/>
      <c r="CV9" s="543"/>
      <c r="CW9" s="541">
        <v>249</v>
      </c>
      <c r="CX9" s="542"/>
      <c r="CY9" s="542"/>
      <c r="CZ9" s="542"/>
      <c r="DA9" s="543"/>
      <c r="DB9" s="541">
        <v>909</v>
      </c>
      <c r="DC9" s="542"/>
      <c r="DD9" s="542"/>
      <c r="DE9" s="542"/>
      <c r="DF9" s="543"/>
      <c r="DG9" s="541" t="s">
        <v>322</v>
      </c>
      <c r="DH9" s="542"/>
      <c r="DI9" s="542"/>
      <c r="DJ9" s="542"/>
      <c r="DK9" s="543"/>
      <c r="DL9" s="541" t="s">
        <v>322</v>
      </c>
      <c r="DM9" s="542"/>
      <c r="DN9" s="542"/>
      <c r="DO9" s="542"/>
      <c r="DP9" s="543"/>
      <c r="DQ9" s="541" t="s">
        <v>322</v>
      </c>
      <c r="DR9" s="542"/>
      <c r="DS9" s="542"/>
      <c r="DT9" s="542"/>
      <c r="DU9" s="543"/>
      <c r="DV9" s="538"/>
      <c r="DW9" s="539"/>
      <c r="DX9" s="539"/>
      <c r="DY9" s="539"/>
      <c r="DZ9" s="544"/>
      <c r="EA9" s="477"/>
    </row>
    <row r="10" spans="1:131" s="478" customFormat="1" ht="26.25" customHeight="1" x14ac:dyDescent="0.15">
      <c r="A10" s="523">
        <v>4</v>
      </c>
      <c r="B10" s="524" t="s">
        <v>328</v>
      </c>
      <c r="C10" s="525"/>
      <c r="D10" s="525"/>
      <c r="E10" s="525"/>
      <c r="F10" s="525"/>
      <c r="G10" s="525"/>
      <c r="H10" s="525"/>
      <c r="I10" s="525"/>
      <c r="J10" s="525"/>
      <c r="K10" s="525"/>
      <c r="L10" s="525"/>
      <c r="M10" s="525"/>
      <c r="N10" s="525"/>
      <c r="O10" s="525"/>
      <c r="P10" s="526"/>
      <c r="Q10" s="527">
        <v>348</v>
      </c>
      <c r="R10" s="528"/>
      <c r="S10" s="528"/>
      <c r="T10" s="528"/>
      <c r="U10" s="528"/>
      <c r="V10" s="528">
        <v>348</v>
      </c>
      <c r="W10" s="528"/>
      <c r="X10" s="528"/>
      <c r="Y10" s="528"/>
      <c r="Z10" s="528"/>
      <c r="AA10" s="528" t="s">
        <v>322</v>
      </c>
      <c r="AB10" s="528"/>
      <c r="AC10" s="528"/>
      <c r="AD10" s="528"/>
      <c r="AE10" s="529"/>
      <c r="AF10" s="530" t="s">
        <v>65</v>
      </c>
      <c r="AG10" s="531"/>
      <c r="AH10" s="531"/>
      <c r="AI10" s="531"/>
      <c r="AJ10" s="532"/>
      <c r="AK10" s="533" t="s">
        <v>322</v>
      </c>
      <c r="AL10" s="534"/>
      <c r="AM10" s="534"/>
      <c r="AN10" s="534"/>
      <c r="AO10" s="534"/>
      <c r="AP10" s="534">
        <v>909</v>
      </c>
      <c r="AQ10" s="534"/>
      <c r="AR10" s="534"/>
      <c r="AS10" s="534"/>
      <c r="AT10" s="534"/>
      <c r="AU10" s="535"/>
      <c r="AV10" s="535"/>
      <c r="AW10" s="535"/>
      <c r="AX10" s="535"/>
      <c r="AY10" s="536"/>
      <c r="AZ10" s="475"/>
      <c r="BA10" s="475"/>
      <c r="BB10" s="475"/>
      <c r="BC10" s="475"/>
      <c r="BD10" s="475"/>
      <c r="BE10" s="476"/>
      <c r="BF10" s="476"/>
      <c r="BG10" s="476"/>
      <c r="BH10" s="476"/>
      <c r="BI10" s="476"/>
      <c r="BJ10" s="476"/>
      <c r="BK10" s="476"/>
      <c r="BL10" s="476"/>
      <c r="BM10" s="476"/>
      <c r="BN10" s="476"/>
      <c r="BO10" s="476"/>
      <c r="BP10" s="476"/>
      <c r="BQ10" s="523">
        <v>4</v>
      </c>
      <c r="BR10" s="537"/>
      <c r="BS10" s="538" t="s">
        <v>329</v>
      </c>
      <c r="BT10" s="539"/>
      <c r="BU10" s="539"/>
      <c r="BV10" s="539"/>
      <c r="BW10" s="539"/>
      <c r="BX10" s="539"/>
      <c r="BY10" s="539"/>
      <c r="BZ10" s="539"/>
      <c r="CA10" s="539"/>
      <c r="CB10" s="539"/>
      <c r="CC10" s="539"/>
      <c r="CD10" s="539"/>
      <c r="CE10" s="539"/>
      <c r="CF10" s="539"/>
      <c r="CG10" s="540"/>
      <c r="CH10" s="541">
        <v>572</v>
      </c>
      <c r="CI10" s="542"/>
      <c r="CJ10" s="542"/>
      <c r="CK10" s="542"/>
      <c r="CL10" s="543"/>
      <c r="CM10" s="541">
        <v>1351</v>
      </c>
      <c r="CN10" s="542"/>
      <c r="CO10" s="542"/>
      <c r="CP10" s="542"/>
      <c r="CQ10" s="543"/>
      <c r="CR10" s="541">
        <v>4718</v>
      </c>
      <c r="CS10" s="542"/>
      <c r="CT10" s="542"/>
      <c r="CU10" s="542"/>
      <c r="CV10" s="543"/>
      <c r="CW10" s="541">
        <v>83</v>
      </c>
      <c r="CX10" s="542"/>
      <c r="CY10" s="542"/>
      <c r="CZ10" s="542"/>
      <c r="DA10" s="543"/>
      <c r="DB10" s="541">
        <v>6718</v>
      </c>
      <c r="DC10" s="542"/>
      <c r="DD10" s="542"/>
      <c r="DE10" s="542"/>
      <c r="DF10" s="543"/>
      <c r="DG10" s="541" t="s">
        <v>322</v>
      </c>
      <c r="DH10" s="542"/>
      <c r="DI10" s="542"/>
      <c r="DJ10" s="542"/>
      <c r="DK10" s="543"/>
      <c r="DL10" s="541" t="s">
        <v>322</v>
      </c>
      <c r="DM10" s="542"/>
      <c r="DN10" s="542"/>
      <c r="DO10" s="542"/>
      <c r="DP10" s="543"/>
      <c r="DQ10" s="541" t="s">
        <v>322</v>
      </c>
      <c r="DR10" s="542"/>
      <c r="DS10" s="542"/>
      <c r="DT10" s="542"/>
      <c r="DU10" s="543"/>
      <c r="DV10" s="538"/>
      <c r="DW10" s="539"/>
      <c r="DX10" s="539"/>
      <c r="DY10" s="539"/>
      <c r="DZ10" s="544"/>
      <c r="EA10" s="477"/>
    </row>
    <row r="11" spans="1:131" s="478" customFormat="1" ht="26.25" customHeight="1" x14ac:dyDescent="0.15">
      <c r="A11" s="523">
        <v>5</v>
      </c>
      <c r="B11" s="524" t="s">
        <v>330</v>
      </c>
      <c r="C11" s="525"/>
      <c r="D11" s="525"/>
      <c r="E11" s="525"/>
      <c r="F11" s="525"/>
      <c r="G11" s="525"/>
      <c r="H11" s="525"/>
      <c r="I11" s="525"/>
      <c r="J11" s="525"/>
      <c r="K11" s="525"/>
      <c r="L11" s="525"/>
      <c r="M11" s="525"/>
      <c r="N11" s="525"/>
      <c r="O11" s="525"/>
      <c r="P11" s="526"/>
      <c r="Q11" s="527">
        <v>152</v>
      </c>
      <c r="R11" s="528"/>
      <c r="S11" s="528"/>
      <c r="T11" s="528"/>
      <c r="U11" s="528"/>
      <c r="V11" s="528">
        <v>60</v>
      </c>
      <c r="W11" s="528"/>
      <c r="X11" s="528"/>
      <c r="Y11" s="528"/>
      <c r="Z11" s="528"/>
      <c r="AA11" s="528">
        <v>92</v>
      </c>
      <c r="AB11" s="528"/>
      <c r="AC11" s="528"/>
      <c r="AD11" s="528"/>
      <c r="AE11" s="529"/>
      <c r="AF11" s="530">
        <v>1</v>
      </c>
      <c r="AG11" s="531"/>
      <c r="AH11" s="531"/>
      <c r="AI11" s="531"/>
      <c r="AJ11" s="532"/>
      <c r="AK11" s="533">
        <v>13</v>
      </c>
      <c r="AL11" s="534"/>
      <c r="AM11" s="534"/>
      <c r="AN11" s="534"/>
      <c r="AO11" s="534"/>
      <c r="AP11" s="534">
        <v>441</v>
      </c>
      <c r="AQ11" s="534"/>
      <c r="AR11" s="534"/>
      <c r="AS11" s="534"/>
      <c r="AT11" s="534"/>
      <c r="AU11" s="535"/>
      <c r="AV11" s="535"/>
      <c r="AW11" s="535"/>
      <c r="AX11" s="535"/>
      <c r="AY11" s="536"/>
      <c r="AZ11" s="475"/>
      <c r="BA11" s="475"/>
      <c r="BB11" s="475"/>
      <c r="BC11" s="475"/>
      <c r="BD11" s="475"/>
      <c r="BE11" s="476"/>
      <c r="BF11" s="476"/>
      <c r="BG11" s="476"/>
      <c r="BH11" s="476"/>
      <c r="BI11" s="476"/>
      <c r="BJ11" s="476"/>
      <c r="BK11" s="476"/>
      <c r="BL11" s="476"/>
      <c r="BM11" s="476"/>
      <c r="BN11" s="476"/>
      <c r="BO11" s="476"/>
      <c r="BP11" s="476"/>
      <c r="BQ11" s="523">
        <v>5</v>
      </c>
      <c r="BR11" s="537"/>
      <c r="BS11" s="538"/>
      <c r="BT11" s="539"/>
      <c r="BU11" s="539"/>
      <c r="BV11" s="539"/>
      <c r="BW11" s="539"/>
      <c r="BX11" s="539"/>
      <c r="BY11" s="539"/>
      <c r="BZ11" s="539"/>
      <c r="CA11" s="539"/>
      <c r="CB11" s="539"/>
      <c r="CC11" s="539"/>
      <c r="CD11" s="539"/>
      <c r="CE11" s="539"/>
      <c r="CF11" s="539"/>
      <c r="CG11" s="540"/>
      <c r="CH11" s="541"/>
      <c r="CI11" s="542"/>
      <c r="CJ11" s="542"/>
      <c r="CK11" s="542"/>
      <c r="CL11" s="543"/>
      <c r="CM11" s="541"/>
      <c r="CN11" s="542"/>
      <c r="CO11" s="542"/>
      <c r="CP11" s="542"/>
      <c r="CQ11" s="543"/>
      <c r="CR11" s="541"/>
      <c r="CS11" s="542"/>
      <c r="CT11" s="542"/>
      <c r="CU11" s="542"/>
      <c r="CV11" s="543"/>
      <c r="CW11" s="541"/>
      <c r="CX11" s="542"/>
      <c r="CY11" s="542"/>
      <c r="CZ11" s="542"/>
      <c r="DA11" s="543"/>
      <c r="DB11" s="541"/>
      <c r="DC11" s="542"/>
      <c r="DD11" s="542"/>
      <c r="DE11" s="542"/>
      <c r="DF11" s="543"/>
      <c r="DG11" s="541"/>
      <c r="DH11" s="542"/>
      <c r="DI11" s="542"/>
      <c r="DJ11" s="542"/>
      <c r="DK11" s="543"/>
      <c r="DL11" s="541"/>
      <c r="DM11" s="542"/>
      <c r="DN11" s="542"/>
      <c r="DO11" s="542"/>
      <c r="DP11" s="543"/>
      <c r="DQ11" s="541"/>
      <c r="DR11" s="542"/>
      <c r="DS11" s="542"/>
      <c r="DT11" s="542"/>
      <c r="DU11" s="543"/>
      <c r="DV11" s="538"/>
      <c r="DW11" s="539"/>
      <c r="DX11" s="539"/>
      <c r="DY11" s="539"/>
      <c r="DZ11" s="544"/>
      <c r="EA11" s="477"/>
    </row>
    <row r="12" spans="1:131" s="478" customFormat="1" ht="26.25" customHeight="1" x14ac:dyDescent="0.15">
      <c r="A12" s="523">
        <v>6</v>
      </c>
      <c r="B12" s="524"/>
      <c r="C12" s="525"/>
      <c r="D12" s="525"/>
      <c r="E12" s="525"/>
      <c r="F12" s="525"/>
      <c r="G12" s="525"/>
      <c r="H12" s="525"/>
      <c r="I12" s="525"/>
      <c r="J12" s="525"/>
      <c r="K12" s="525"/>
      <c r="L12" s="525"/>
      <c r="M12" s="525"/>
      <c r="N12" s="525"/>
      <c r="O12" s="525"/>
      <c r="P12" s="526"/>
      <c r="Q12" s="527"/>
      <c r="R12" s="528"/>
      <c r="S12" s="528"/>
      <c r="T12" s="528"/>
      <c r="U12" s="528"/>
      <c r="V12" s="528"/>
      <c r="W12" s="528"/>
      <c r="X12" s="528"/>
      <c r="Y12" s="528"/>
      <c r="Z12" s="528"/>
      <c r="AA12" s="528"/>
      <c r="AB12" s="528"/>
      <c r="AC12" s="528"/>
      <c r="AD12" s="528"/>
      <c r="AE12" s="529"/>
      <c r="AF12" s="530"/>
      <c r="AG12" s="531"/>
      <c r="AH12" s="531"/>
      <c r="AI12" s="531"/>
      <c r="AJ12" s="532"/>
      <c r="AK12" s="533"/>
      <c r="AL12" s="534"/>
      <c r="AM12" s="534"/>
      <c r="AN12" s="534"/>
      <c r="AO12" s="534"/>
      <c r="AP12" s="534"/>
      <c r="AQ12" s="534"/>
      <c r="AR12" s="534"/>
      <c r="AS12" s="534"/>
      <c r="AT12" s="534"/>
      <c r="AU12" s="535"/>
      <c r="AV12" s="535"/>
      <c r="AW12" s="535"/>
      <c r="AX12" s="535"/>
      <c r="AY12" s="536"/>
      <c r="AZ12" s="475"/>
      <c r="BA12" s="475"/>
      <c r="BB12" s="475"/>
      <c r="BC12" s="475"/>
      <c r="BD12" s="475"/>
      <c r="BE12" s="476"/>
      <c r="BF12" s="476"/>
      <c r="BG12" s="476"/>
      <c r="BH12" s="476"/>
      <c r="BI12" s="476"/>
      <c r="BJ12" s="476"/>
      <c r="BK12" s="476"/>
      <c r="BL12" s="476"/>
      <c r="BM12" s="476"/>
      <c r="BN12" s="476"/>
      <c r="BO12" s="476"/>
      <c r="BP12" s="476"/>
      <c r="BQ12" s="523">
        <v>6</v>
      </c>
      <c r="BR12" s="537"/>
      <c r="BS12" s="538"/>
      <c r="BT12" s="539"/>
      <c r="BU12" s="539"/>
      <c r="BV12" s="539"/>
      <c r="BW12" s="539"/>
      <c r="BX12" s="539"/>
      <c r="BY12" s="539"/>
      <c r="BZ12" s="539"/>
      <c r="CA12" s="539"/>
      <c r="CB12" s="539"/>
      <c r="CC12" s="539"/>
      <c r="CD12" s="539"/>
      <c r="CE12" s="539"/>
      <c r="CF12" s="539"/>
      <c r="CG12" s="540"/>
      <c r="CH12" s="541"/>
      <c r="CI12" s="542"/>
      <c r="CJ12" s="542"/>
      <c r="CK12" s="542"/>
      <c r="CL12" s="543"/>
      <c r="CM12" s="541"/>
      <c r="CN12" s="542"/>
      <c r="CO12" s="542"/>
      <c r="CP12" s="542"/>
      <c r="CQ12" s="543"/>
      <c r="CR12" s="541"/>
      <c r="CS12" s="542"/>
      <c r="CT12" s="542"/>
      <c r="CU12" s="542"/>
      <c r="CV12" s="543"/>
      <c r="CW12" s="541"/>
      <c r="CX12" s="542"/>
      <c r="CY12" s="542"/>
      <c r="CZ12" s="542"/>
      <c r="DA12" s="543"/>
      <c r="DB12" s="541"/>
      <c r="DC12" s="542"/>
      <c r="DD12" s="542"/>
      <c r="DE12" s="542"/>
      <c r="DF12" s="543"/>
      <c r="DG12" s="541"/>
      <c r="DH12" s="542"/>
      <c r="DI12" s="542"/>
      <c r="DJ12" s="542"/>
      <c r="DK12" s="543"/>
      <c r="DL12" s="541"/>
      <c r="DM12" s="542"/>
      <c r="DN12" s="542"/>
      <c r="DO12" s="542"/>
      <c r="DP12" s="543"/>
      <c r="DQ12" s="541"/>
      <c r="DR12" s="542"/>
      <c r="DS12" s="542"/>
      <c r="DT12" s="542"/>
      <c r="DU12" s="543"/>
      <c r="DV12" s="538"/>
      <c r="DW12" s="539"/>
      <c r="DX12" s="539"/>
      <c r="DY12" s="539"/>
      <c r="DZ12" s="544"/>
      <c r="EA12" s="477"/>
    </row>
    <row r="13" spans="1:131" s="478" customFormat="1" ht="26.25" customHeight="1" x14ac:dyDescent="0.15">
      <c r="A13" s="523">
        <v>7</v>
      </c>
      <c r="B13" s="524"/>
      <c r="C13" s="525"/>
      <c r="D13" s="525"/>
      <c r="E13" s="525"/>
      <c r="F13" s="525"/>
      <c r="G13" s="525"/>
      <c r="H13" s="525"/>
      <c r="I13" s="525"/>
      <c r="J13" s="525"/>
      <c r="K13" s="525"/>
      <c r="L13" s="525"/>
      <c r="M13" s="525"/>
      <c r="N13" s="525"/>
      <c r="O13" s="525"/>
      <c r="P13" s="526"/>
      <c r="Q13" s="527"/>
      <c r="R13" s="528"/>
      <c r="S13" s="528"/>
      <c r="T13" s="528"/>
      <c r="U13" s="528"/>
      <c r="V13" s="528"/>
      <c r="W13" s="528"/>
      <c r="X13" s="528"/>
      <c r="Y13" s="528"/>
      <c r="Z13" s="528"/>
      <c r="AA13" s="528"/>
      <c r="AB13" s="528"/>
      <c r="AC13" s="528"/>
      <c r="AD13" s="528"/>
      <c r="AE13" s="529"/>
      <c r="AF13" s="530"/>
      <c r="AG13" s="531"/>
      <c r="AH13" s="531"/>
      <c r="AI13" s="531"/>
      <c r="AJ13" s="532"/>
      <c r="AK13" s="533"/>
      <c r="AL13" s="534"/>
      <c r="AM13" s="534"/>
      <c r="AN13" s="534"/>
      <c r="AO13" s="534"/>
      <c r="AP13" s="534"/>
      <c r="AQ13" s="534"/>
      <c r="AR13" s="534"/>
      <c r="AS13" s="534"/>
      <c r="AT13" s="534"/>
      <c r="AU13" s="535"/>
      <c r="AV13" s="535"/>
      <c r="AW13" s="535"/>
      <c r="AX13" s="535"/>
      <c r="AY13" s="536"/>
      <c r="AZ13" s="475"/>
      <c r="BA13" s="475"/>
      <c r="BB13" s="475"/>
      <c r="BC13" s="475"/>
      <c r="BD13" s="475"/>
      <c r="BE13" s="476"/>
      <c r="BF13" s="476"/>
      <c r="BG13" s="476"/>
      <c r="BH13" s="476"/>
      <c r="BI13" s="476"/>
      <c r="BJ13" s="476"/>
      <c r="BK13" s="476"/>
      <c r="BL13" s="476"/>
      <c r="BM13" s="476"/>
      <c r="BN13" s="476"/>
      <c r="BO13" s="476"/>
      <c r="BP13" s="476"/>
      <c r="BQ13" s="523">
        <v>7</v>
      </c>
      <c r="BR13" s="537"/>
      <c r="BS13" s="538"/>
      <c r="BT13" s="539"/>
      <c r="BU13" s="539"/>
      <c r="BV13" s="539"/>
      <c r="BW13" s="539"/>
      <c r="BX13" s="539"/>
      <c r="BY13" s="539"/>
      <c r="BZ13" s="539"/>
      <c r="CA13" s="539"/>
      <c r="CB13" s="539"/>
      <c r="CC13" s="539"/>
      <c r="CD13" s="539"/>
      <c r="CE13" s="539"/>
      <c r="CF13" s="539"/>
      <c r="CG13" s="540"/>
      <c r="CH13" s="541"/>
      <c r="CI13" s="542"/>
      <c r="CJ13" s="542"/>
      <c r="CK13" s="542"/>
      <c r="CL13" s="543"/>
      <c r="CM13" s="541"/>
      <c r="CN13" s="542"/>
      <c r="CO13" s="542"/>
      <c r="CP13" s="542"/>
      <c r="CQ13" s="543"/>
      <c r="CR13" s="541"/>
      <c r="CS13" s="542"/>
      <c r="CT13" s="542"/>
      <c r="CU13" s="542"/>
      <c r="CV13" s="543"/>
      <c r="CW13" s="541"/>
      <c r="CX13" s="542"/>
      <c r="CY13" s="542"/>
      <c r="CZ13" s="542"/>
      <c r="DA13" s="543"/>
      <c r="DB13" s="541"/>
      <c r="DC13" s="542"/>
      <c r="DD13" s="542"/>
      <c r="DE13" s="542"/>
      <c r="DF13" s="543"/>
      <c r="DG13" s="541"/>
      <c r="DH13" s="542"/>
      <c r="DI13" s="542"/>
      <c r="DJ13" s="542"/>
      <c r="DK13" s="543"/>
      <c r="DL13" s="541"/>
      <c r="DM13" s="542"/>
      <c r="DN13" s="542"/>
      <c r="DO13" s="542"/>
      <c r="DP13" s="543"/>
      <c r="DQ13" s="541"/>
      <c r="DR13" s="542"/>
      <c r="DS13" s="542"/>
      <c r="DT13" s="542"/>
      <c r="DU13" s="543"/>
      <c r="DV13" s="538"/>
      <c r="DW13" s="539"/>
      <c r="DX13" s="539"/>
      <c r="DY13" s="539"/>
      <c r="DZ13" s="544"/>
      <c r="EA13" s="477"/>
    </row>
    <row r="14" spans="1:131" s="478" customFormat="1" ht="26.25" customHeight="1" x14ac:dyDescent="0.15">
      <c r="A14" s="523">
        <v>8</v>
      </c>
      <c r="B14" s="524"/>
      <c r="C14" s="525"/>
      <c r="D14" s="525"/>
      <c r="E14" s="525"/>
      <c r="F14" s="525"/>
      <c r="G14" s="525"/>
      <c r="H14" s="525"/>
      <c r="I14" s="525"/>
      <c r="J14" s="525"/>
      <c r="K14" s="525"/>
      <c r="L14" s="525"/>
      <c r="M14" s="525"/>
      <c r="N14" s="525"/>
      <c r="O14" s="525"/>
      <c r="P14" s="526"/>
      <c r="Q14" s="527"/>
      <c r="R14" s="528"/>
      <c r="S14" s="528"/>
      <c r="T14" s="528"/>
      <c r="U14" s="528"/>
      <c r="V14" s="528"/>
      <c r="W14" s="528"/>
      <c r="X14" s="528"/>
      <c r="Y14" s="528"/>
      <c r="Z14" s="528"/>
      <c r="AA14" s="528"/>
      <c r="AB14" s="528"/>
      <c r="AC14" s="528"/>
      <c r="AD14" s="528"/>
      <c r="AE14" s="529"/>
      <c r="AF14" s="530"/>
      <c r="AG14" s="531"/>
      <c r="AH14" s="531"/>
      <c r="AI14" s="531"/>
      <c r="AJ14" s="532"/>
      <c r="AK14" s="533"/>
      <c r="AL14" s="534"/>
      <c r="AM14" s="534"/>
      <c r="AN14" s="534"/>
      <c r="AO14" s="534"/>
      <c r="AP14" s="534"/>
      <c r="AQ14" s="534"/>
      <c r="AR14" s="534"/>
      <c r="AS14" s="534"/>
      <c r="AT14" s="534"/>
      <c r="AU14" s="535"/>
      <c r="AV14" s="535"/>
      <c r="AW14" s="535"/>
      <c r="AX14" s="535"/>
      <c r="AY14" s="536"/>
      <c r="AZ14" s="475"/>
      <c r="BA14" s="475"/>
      <c r="BB14" s="475"/>
      <c r="BC14" s="475"/>
      <c r="BD14" s="475"/>
      <c r="BE14" s="476"/>
      <c r="BF14" s="476"/>
      <c r="BG14" s="476"/>
      <c r="BH14" s="476"/>
      <c r="BI14" s="476"/>
      <c r="BJ14" s="476"/>
      <c r="BK14" s="476"/>
      <c r="BL14" s="476"/>
      <c r="BM14" s="476"/>
      <c r="BN14" s="476"/>
      <c r="BO14" s="476"/>
      <c r="BP14" s="476"/>
      <c r="BQ14" s="523">
        <v>8</v>
      </c>
      <c r="BR14" s="537"/>
      <c r="BS14" s="538"/>
      <c r="BT14" s="539"/>
      <c r="BU14" s="539"/>
      <c r="BV14" s="539"/>
      <c r="BW14" s="539"/>
      <c r="BX14" s="539"/>
      <c r="BY14" s="539"/>
      <c r="BZ14" s="539"/>
      <c r="CA14" s="539"/>
      <c r="CB14" s="539"/>
      <c r="CC14" s="539"/>
      <c r="CD14" s="539"/>
      <c r="CE14" s="539"/>
      <c r="CF14" s="539"/>
      <c r="CG14" s="540"/>
      <c r="CH14" s="541"/>
      <c r="CI14" s="542"/>
      <c r="CJ14" s="542"/>
      <c r="CK14" s="542"/>
      <c r="CL14" s="543"/>
      <c r="CM14" s="541"/>
      <c r="CN14" s="542"/>
      <c r="CO14" s="542"/>
      <c r="CP14" s="542"/>
      <c r="CQ14" s="543"/>
      <c r="CR14" s="541"/>
      <c r="CS14" s="542"/>
      <c r="CT14" s="542"/>
      <c r="CU14" s="542"/>
      <c r="CV14" s="543"/>
      <c r="CW14" s="541"/>
      <c r="CX14" s="542"/>
      <c r="CY14" s="542"/>
      <c r="CZ14" s="542"/>
      <c r="DA14" s="543"/>
      <c r="DB14" s="541"/>
      <c r="DC14" s="542"/>
      <c r="DD14" s="542"/>
      <c r="DE14" s="542"/>
      <c r="DF14" s="543"/>
      <c r="DG14" s="541"/>
      <c r="DH14" s="542"/>
      <c r="DI14" s="542"/>
      <c r="DJ14" s="542"/>
      <c r="DK14" s="543"/>
      <c r="DL14" s="541"/>
      <c r="DM14" s="542"/>
      <c r="DN14" s="542"/>
      <c r="DO14" s="542"/>
      <c r="DP14" s="543"/>
      <c r="DQ14" s="541"/>
      <c r="DR14" s="542"/>
      <c r="DS14" s="542"/>
      <c r="DT14" s="542"/>
      <c r="DU14" s="543"/>
      <c r="DV14" s="538"/>
      <c r="DW14" s="539"/>
      <c r="DX14" s="539"/>
      <c r="DY14" s="539"/>
      <c r="DZ14" s="544"/>
      <c r="EA14" s="477"/>
    </row>
    <row r="15" spans="1:131" s="478" customFormat="1" ht="26.25" customHeight="1" x14ac:dyDescent="0.15">
      <c r="A15" s="523">
        <v>9</v>
      </c>
      <c r="B15" s="524"/>
      <c r="C15" s="525"/>
      <c r="D15" s="525"/>
      <c r="E15" s="525"/>
      <c r="F15" s="525"/>
      <c r="G15" s="525"/>
      <c r="H15" s="525"/>
      <c r="I15" s="525"/>
      <c r="J15" s="525"/>
      <c r="K15" s="525"/>
      <c r="L15" s="525"/>
      <c r="M15" s="525"/>
      <c r="N15" s="525"/>
      <c r="O15" s="525"/>
      <c r="P15" s="526"/>
      <c r="Q15" s="527"/>
      <c r="R15" s="528"/>
      <c r="S15" s="528"/>
      <c r="T15" s="528"/>
      <c r="U15" s="528"/>
      <c r="V15" s="528"/>
      <c r="W15" s="528"/>
      <c r="X15" s="528"/>
      <c r="Y15" s="528"/>
      <c r="Z15" s="528"/>
      <c r="AA15" s="528"/>
      <c r="AB15" s="528"/>
      <c r="AC15" s="528"/>
      <c r="AD15" s="528"/>
      <c r="AE15" s="529"/>
      <c r="AF15" s="530"/>
      <c r="AG15" s="531"/>
      <c r="AH15" s="531"/>
      <c r="AI15" s="531"/>
      <c r="AJ15" s="532"/>
      <c r="AK15" s="533"/>
      <c r="AL15" s="534"/>
      <c r="AM15" s="534"/>
      <c r="AN15" s="534"/>
      <c r="AO15" s="534"/>
      <c r="AP15" s="534"/>
      <c r="AQ15" s="534"/>
      <c r="AR15" s="534"/>
      <c r="AS15" s="534"/>
      <c r="AT15" s="534"/>
      <c r="AU15" s="535"/>
      <c r="AV15" s="535"/>
      <c r="AW15" s="535"/>
      <c r="AX15" s="535"/>
      <c r="AY15" s="536"/>
      <c r="AZ15" s="475"/>
      <c r="BA15" s="475"/>
      <c r="BB15" s="475"/>
      <c r="BC15" s="475"/>
      <c r="BD15" s="475"/>
      <c r="BE15" s="476"/>
      <c r="BF15" s="476"/>
      <c r="BG15" s="476"/>
      <c r="BH15" s="476"/>
      <c r="BI15" s="476"/>
      <c r="BJ15" s="476"/>
      <c r="BK15" s="476"/>
      <c r="BL15" s="476"/>
      <c r="BM15" s="476"/>
      <c r="BN15" s="476"/>
      <c r="BO15" s="476"/>
      <c r="BP15" s="476"/>
      <c r="BQ15" s="523">
        <v>9</v>
      </c>
      <c r="BR15" s="537"/>
      <c r="BS15" s="538"/>
      <c r="BT15" s="539"/>
      <c r="BU15" s="539"/>
      <c r="BV15" s="539"/>
      <c r="BW15" s="539"/>
      <c r="BX15" s="539"/>
      <c r="BY15" s="539"/>
      <c r="BZ15" s="539"/>
      <c r="CA15" s="539"/>
      <c r="CB15" s="539"/>
      <c r="CC15" s="539"/>
      <c r="CD15" s="539"/>
      <c r="CE15" s="539"/>
      <c r="CF15" s="539"/>
      <c r="CG15" s="540"/>
      <c r="CH15" s="541"/>
      <c r="CI15" s="542"/>
      <c r="CJ15" s="542"/>
      <c r="CK15" s="542"/>
      <c r="CL15" s="543"/>
      <c r="CM15" s="541"/>
      <c r="CN15" s="542"/>
      <c r="CO15" s="542"/>
      <c r="CP15" s="542"/>
      <c r="CQ15" s="543"/>
      <c r="CR15" s="541"/>
      <c r="CS15" s="542"/>
      <c r="CT15" s="542"/>
      <c r="CU15" s="542"/>
      <c r="CV15" s="543"/>
      <c r="CW15" s="541"/>
      <c r="CX15" s="542"/>
      <c r="CY15" s="542"/>
      <c r="CZ15" s="542"/>
      <c r="DA15" s="543"/>
      <c r="DB15" s="541"/>
      <c r="DC15" s="542"/>
      <c r="DD15" s="542"/>
      <c r="DE15" s="542"/>
      <c r="DF15" s="543"/>
      <c r="DG15" s="541"/>
      <c r="DH15" s="542"/>
      <c r="DI15" s="542"/>
      <c r="DJ15" s="542"/>
      <c r="DK15" s="543"/>
      <c r="DL15" s="541"/>
      <c r="DM15" s="542"/>
      <c r="DN15" s="542"/>
      <c r="DO15" s="542"/>
      <c r="DP15" s="543"/>
      <c r="DQ15" s="541"/>
      <c r="DR15" s="542"/>
      <c r="DS15" s="542"/>
      <c r="DT15" s="542"/>
      <c r="DU15" s="543"/>
      <c r="DV15" s="538"/>
      <c r="DW15" s="539"/>
      <c r="DX15" s="539"/>
      <c r="DY15" s="539"/>
      <c r="DZ15" s="544"/>
      <c r="EA15" s="477"/>
    </row>
    <row r="16" spans="1:131" s="478" customFormat="1" ht="26.25" customHeight="1" x14ac:dyDescent="0.15">
      <c r="A16" s="523">
        <v>10</v>
      </c>
      <c r="B16" s="524"/>
      <c r="C16" s="525"/>
      <c r="D16" s="525"/>
      <c r="E16" s="525"/>
      <c r="F16" s="525"/>
      <c r="G16" s="525"/>
      <c r="H16" s="525"/>
      <c r="I16" s="525"/>
      <c r="J16" s="525"/>
      <c r="K16" s="525"/>
      <c r="L16" s="525"/>
      <c r="M16" s="525"/>
      <c r="N16" s="525"/>
      <c r="O16" s="525"/>
      <c r="P16" s="526"/>
      <c r="Q16" s="527"/>
      <c r="R16" s="528"/>
      <c r="S16" s="528"/>
      <c r="T16" s="528"/>
      <c r="U16" s="528"/>
      <c r="V16" s="528"/>
      <c r="W16" s="528"/>
      <c r="X16" s="528"/>
      <c r="Y16" s="528"/>
      <c r="Z16" s="528"/>
      <c r="AA16" s="528"/>
      <c r="AB16" s="528"/>
      <c r="AC16" s="528"/>
      <c r="AD16" s="528"/>
      <c r="AE16" s="529"/>
      <c r="AF16" s="530"/>
      <c r="AG16" s="531"/>
      <c r="AH16" s="531"/>
      <c r="AI16" s="531"/>
      <c r="AJ16" s="532"/>
      <c r="AK16" s="533"/>
      <c r="AL16" s="534"/>
      <c r="AM16" s="534"/>
      <c r="AN16" s="534"/>
      <c r="AO16" s="534"/>
      <c r="AP16" s="534"/>
      <c r="AQ16" s="534"/>
      <c r="AR16" s="534"/>
      <c r="AS16" s="534"/>
      <c r="AT16" s="534"/>
      <c r="AU16" s="535"/>
      <c r="AV16" s="535"/>
      <c r="AW16" s="535"/>
      <c r="AX16" s="535"/>
      <c r="AY16" s="536"/>
      <c r="AZ16" s="475"/>
      <c r="BA16" s="475"/>
      <c r="BB16" s="475"/>
      <c r="BC16" s="475"/>
      <c r="BD16" s="475"/>
      <c r="BE16" s="476"/>
      <c r="BF16" s="476"/>
      <c r="BG16" s="476"/>
      <c r="BH16" s="476"/>
      <c r="BI16" s="476"/>
      <c r="BJ16" s="476"/>
      <c r="BK16" s="476"/>
      <c r="BL16" s="476"/>
      <c r="BM16" s="476"/>
      <c r="BN16" s="476"/>
      <c r="BO16" s="476"/>
      <c r="BP16" s="476"/>
      <c r="BQ16" s="523">
        <v>10</v>
      </c>
      <c r="BR16" s="537"/>
      <c r="BS16" s="538"/>
      <c r="BT16" s="539"/>
      <c r="BU16" s="539"/>
      <c r="BV16" s="539"/>
      <c r="BW16" s="539"/>
      <c r="BX16" s="539"/>
      <c r="BY16" s="539"/>
      <c r="BZ16" s="539"/>
      <c r="CA16" s="539"/>
      <c r="CB16" s="539"/>
      <c r="CC16" s="539"/>
      <c r="CD16" s="539"/>
      <c r="CE16" s="539"/>
      <c r="CF16" s="539"/>
      <c r="CG16" s="540"/>
      <c r="CH16" s="541"/>
      <c r="CI16" s="542"/>
      <c r="CJ16" s="542"/>
      <c r="CK16" s="542"/>
      <c r="CL16" s="543"/>
      <c r="CM16" s="541"/>
      <c r="CN16" s="542"/>
      <c r="CO16" s="542"/>
      <c r="CP16" s="542"/>
      <c r="CQ16" s="543"/>
      <c r="CR16" s="541"/>
      <c r="CS16" s="542"/>
      <c r="CT16" s="542"/>
      <c r="CU16" s="542"/>
      <c r="CV16" s="543"/>
      <c r="CW16" s="541"/>
      <c r="CX16" s="542"/>
      <c r="CY16" s="542"/>
      <c r="CZ16" s="542"/>
      <c r="DA16" s="543"/>
      <c r="DB16" s="541"/>
      <c r="DC16" s="542"/>
      <c r="DD16" s="542"/>
      <c r="DE16" s="542"/>
      <c r="DF16" s="543"/>
      <c r="DG16" s="541"/>
      <c r="DH16" s="542"/>
      <c r="DI16" s="542"/>
      <c r="DJ16" s="542"/>
      <c r="DK16" s="543"/>
      <c r="DL16" s="541"/>
      <c r="DM16" s="542"/>
      <c r="DN16" s="542"/>
      <c r="DO16" s="542"/>
      <c r="DP16" s="543"/>
      <c r="DQ16" s="541"/>
      <c r="DR16" s="542"/>
      <c r="DS16" s="542"/>
      <c r="DT16" s="542"/>
      <c r="DU16" s="543"/>
      <c r="DV16" s="538"/>
      <c r="DW16" s="539"/>
      <c r="DX16" s="539"/>
      <c r="DY16" s="539"/>
      <c r="DZ16" s="544"/>
      <c r="EA16" s="477"/>
    </row>
    <row r="17" spans="1:131" s="478" customFormat="1" ht="26.25" customHeight="1" x14ac:dyDescent="0.15">
      <c r="A17" s="523">
        <v>11</v>
      </c>
      <c r="B17" s="524"/>
      <c r="C17" s="525"/>
      <c r="D17" s="525"/>
      <c r="E17" s="525"/>
      <c r="F17" s="525"/>
      <c r="G17" s="525"/>
      <c r="H17" s="525"/>
      <c r="I17" s="525"/>
      <c r="J17" s="525"/>
      <c r="K17" s="525"/>
      <c r="L17" s="525"/>
      <c r="M17" s="525"/>
      <c r="N17" s="525"/>
      <c r="O17" s="525"/>
      <c r="P17" s="526"/>
      <c r="Q17" s="527"/>
      <c r="R17" s="528"/>
      <c r="S17" s="528"/>
      <c r="T17" s="528"/>
      <c r="U17" s="528"/>
      <c r="V17" s="528"/>
      <c r="W17" s="528"/>
      <c r="X17" s="528"/>
      <c r="Y17" s="528"/>
      <c r="Z17" s="528"/>
      <c r="AA17" s="528"/>
      <c r="AB17" s="528"/>
      <c r="AC17" s="528"/>
      <c r="AD17" s="528"/>
      <c r="AE17" s="529"/>
      <c r="AF17" s="530"/>
      <c r="AG17" s="531"/>
      <c r="AH17" s="531"/>
      <c r="AI17" s="531"/>
      <c r="AJ17" s="532"/>
      <c r="AK17" s="533"/>
      <c r="AL17" s="534"/>
      <c r="AM17" s="534"/>
      <c r="AN17" s="534"/>
      <c r="AO17" s="534"/>
      <c r="AP17" s="534"/>
      <c r="AQ17" s="534"/>
      <c r="AR17" s="534"/>
      <c r="AS17" s="534"/>
      <c r="AT17" s="534"/>
      <c r="AU17" s="535"/>
      <c r="AV17" s="535"/>
      <c r="AW17" s="535"/>
      <c r="AX17" s="535"/>
      <c r="AY17" s="536"/>
      <c r="AZ17" s="475"/>
      <c r="BA17" s="475"/>
      <c r="BB17" s="475"/>
      <c r="BC17" s="475"/>
      <c r="BD17" s="475"/>
      <c r="BE17" s="476"/>
      <c r="BF17" s="476"/>
      <c r="BG17" s="476"/>
      <c r="BH17" s="476"/>
      <c r="BI17" s="476"/>
      <c r="BJ17" s="476"/>
      <c r="BK17" s="476"/>
      <c r="BL17" s="476"/>
      <c r="BM17" s="476"/>
      <c r="BN17" s="476"/>
      <c r="BO17" s="476"/>
      <c r="BP17" s="476"/>
      <c r="BQ17" s="523">
        <v>11</v>
      </c>
      <c r="BR17" s="537"/>
      <c r="BS17" s="538"/>
      <c r="BT17" s="539"/>
      <c r="BU17" s="539"/>
      <c r="BV17" s="539"/>
      <c r="BW17" s="539"/>
      <c r="BX17" s="539"/>
      <c r="BY17" s="539"/>
      <c r="BZ17" s="539"/>
      <c r="CA17" s="539"/>
      <c r="CB17" s="539"/>
      <c r="CC17" s="539"/>
      <c r="CD17" s="539"/>
      <c r="CE17" s="539"/>
      <c r="CF17" s="539"/>
      <c r="CG17" s="540"/>
      <c r="CH17" s="541"/>
      <c r="CI17" s="542"/>
      <c r="CJ17" s="542"/>
      <c r="CK17" s="542"/>
      <c r="CL17" s="543"/>
      <c r="CM17" s="541"/>
      <c r="CN17" s="542"/>
      <c r="CO17" s="542"/>
      <c r="CP17" s="542"/>
      <c r="CQ17" s="543"/>
      <c r="CR17" s="541"/>
      <c r="CS17" s="542"/>
      <c r="CT17" s="542"/>
      <c r="CU17" s="542"/>
      <c r="CV17" s="543"/>
      <c r="CW17" s="541"/>
      <c r="CX17" s="542"/>
      <c r="CY17" s="542"/>
      <c r="CZ17" s="542"/>
      <c r="DA17" s="543"/>
      <c r="DB17" s="541"/>
      <c r="DC17" s="542"/>
      <c r="DD17" s="542"/>
      <c r="DE17" s="542"/>
      <c r="DF17" s="543"/>
      <c r="DG17" s="541"/>
      <c r="DH17" s="542"/>
      <c r="DI17" s="542"/>
      <c r="DJ17" s="542"/>
      <c r="DK17" s="543"/>
      <c r="DL17" s="541"/>
      <c r="DM17" s="542"/>
      <c r="DN17" s="542"/>
      <c r="DO17" s="542"/>
      <c r="DP17" s="543"/>
      <c r="DQ17" s="541"/>
      <c r="DR17" s="542"/>
      <c r="DS17" s="542"/>
      <c r="DT17" s="542"/>
      <c r="DU17" s="543"/>
      <c r="DV17" s="538"/>
      <c r="DW17" s="539"/>
      <c r="DX17" s="539"/>
      <c r="DY17" s="539"/>
      <c r="DZ17" s="544"/>
      <c r="EA17" s="477"/>
    </row>
    <row r="18" spans="1:131" s="478" customFormat="1" ht="26.25" customHeight="1" x14ac:dyDescent="0.15">
      <c r="A18" s="523">
        <v>12</v>
      </c>
      <c r="B18" s="524"/>
      <c r="C18" s="525"/>
      <c r="D18" s="525"/>
      <c r="E18" s="525"/>
      <c r="F18" s="525"/>
      <c r="G18" s="525"/>
      <c r="H18" s="525"/>
      <c r="I18" s="525"/>
      <c r="J18" s="525"/>
      <c r="K18" s="525"/>
      <c r="L18" s="525"/>
      <c r="M18" s="525"/>
      <c r="N18" s="525"/>
      <c r="O18" s="525"/>
      <c r="P18" s="526"/>
      <c r="Q18" s="527"/>
      <c r="R18" s="528"/>
      <c r="S18" s="528"/>
      <c r="T18" s="528"/>
      <c r="U18" s="528"/>
      <c r="V18" s="528"/>
      <c r="W18" s="528"/>
      <c r="X18" s="528"/>
      <c r="Y18" s="528"/>
      <c r="Z18" s="528"/>
      <c r="AA18" s="528"/>
      <c r="AB18" s="528"/>
      <c r="AC18" s="528"/>
      <c r="AD18" s="528"/>
      <c r="AE18" s="529"/>
      <c r="AF18" s="530"/>
      <c r="AG18" s="531"/>
      <c r="AH18" s="531"/>
      <c r="AI18" s="531"/>
      <c r="AJ18" s="532"/>
      <c r="AK18" s="533"/>
      <c r="AL18" s="534"/>
      <c r="AM18" s="534"/>
      <c r="AN18" s="534"/>
      <c r="AO18" s="534"/>
      <c r="AP18" s="534"/>
      <c r="AQ18" s="534"/>
      <c r="AR18" s="534"/>
      <c r="AS18" s="534"/>
      <c r="AT18" s="534"/>
      <c r="AU18" s="535"/>
      <c r="AV18" s="535"/>
      <c r="AW18" s="535"/>
      <c r="AX18" s="535"/>
      <c r="AY18" s="536"/>
      <c r="AZ18" s="475"/>
      <c r="BA18" s="475"/>
      <c r="BB18" s="475"/>
      <c r="BC18" s="475"/>
      <c r="BD18" s="475"/>
      <c r="BE18" s="476"/>
      <c r="BF18" s="476"/>
      <c r="BG18" s="476"/>
      <c r="BH18" s="476"/>
      <c r="BI18" s="476"/>
      <c r="BJ18" s="476"/>
      <c r="BK18" s="476"/>
      <c r="BL18" s="476"/>
      <c r="BM18" s="476"/>
      <c r="BN18" s="476"/>
      <c r="BO18" s="476"/>
      <c r="BP18" s="476"/>
      <c r="BQ18" s="523">
        <v>12</v>
      </c>
      <c r="BR18" s="537"/>
      <c r="BS18" s="538"/>
      <c r="BT18" s="539"/>
      <c r="BU18" s="539"/>
      <c r="BV18" s="539"/>
      <c r="BW18" s="539"/>
      <c r="BX18" s="539"/>
      <c r="BY18" s="539"/>
      <c r="BZ18" s="539"/>
      <c r="CA18" s="539"/>
      <c r="CB18" s="539"/>
      <c r="CC18" s="539"/>
      <c r="CD18" s="539"/>
      <c r="CE18" s="539"/>
      <c r="CF18" s="539"/>
      <c r="CG18" s="540"/>
      <c r="CH18" s="541"/>
      <c r="CI18" s="542"/>
      <c r="CJ18" s="542"/>
      <c r="CK18" s="542"/>
      <c r="CL18" s="543"/>
      <c r="CM18" s="541"/>
      <c r="CN18" s="542"/>
      <c r="CO18" s="542"/>
      <c r="CP18" s="542"/>
      <c r="CQ18" s="543"/>
      <c r="CR18" s="541"/>
      <c r="CS18" s="542"/>
      <c r="CT18" s="542"/>
      <c r="CU18" s="542"/>
      <c r="CV18" s="543"/>
      <c r="CW18" s="541"/>
      <c r="CX18" s="542"/>
      <c r="CY18" s="542"/>
      <c r="CZ18" s="542"/>
      <c r="DA18" s="543"/>
      <c r="DB18" s="541"/>
      <c r="DC18" s="542"/>
      <c r="DD18" s="542"/>
      <c r="DE18" s="542"/>
      <c r="DF18" s="543"/>
      <c r="DG18" s="541"/>
      <c r="DH18" s="542"/>
      <c r="DI18" s="542"/>
      <c r="DJ18" s="542"/>
      <c r="DK18" s="543"/>
      <c r="DL18" s="541"/>
      <c r="DM18" s="542"/>
      <c r="DN18" s="542"/>
      <c r="DO18" s="542"/>
      <c r="DP18" s="543"/>
      <c r="DQ18" s="541"/>
      <c r="DR18" s="542"/>
      <c r="DS18" s="542"/>
      <c r="DT18" s="542"/>
      <c r="DU18" s="543"/>
      <c r="DV18" s="538"/>
      <c r="DW18" s="539"/>
      <c r="DX18" s="539"/>
      <c r="DY18" s="539"/>
      <c r="DZ18" s="544"/>
      <c r="EA18" s="477"/>
    </row>
    <row r="19" spans="1:131" s="478" customFormat="1" ht="26.25" customHeight="1" x14ac:dyDescent="0.15">
      <c r="A19" s="523">
        <v>13</v>
      </c>
      <c r="B19" s="524"/>
      <c r="C19" s="525"/>
      <c r="D19" s="525"/>
      <c r="E19" s="525"/>
      <c r="F19" s="525"/>
      <c r="G19" s="525"/>
      <c r="H19" s="525"/>
      <c r="I19" s="525"/>
      <c r="J19" s="525"/>
      <c r="K19" s="525"/>
      <c r="L19" s="525"/>
      <c r="M19" s="525"/>
      <c r="N19" s="525"/>
      <c r="O19" s="525"/>
      <c r="P19" s="526"/>
      <c r="Q19" s="527"/>
      <c r="R19" s="528"/>
      <c r="S19" s="528"/>
      <c r="T19" s="528"/>
      <c r="U19" s="528"/>
      <c r="V19" s="528"/>
      <c r="W19" s="528"/>
      <c r="X19" s="528"/>
      <c r="Y19" s="528"/>
      <c r="Z19" s="528"/>
      <c r="AA19" s="528"/>
      <c r="AB19" s="528"/>
      <c r="AC19" s="528"/>
      <c r="AD19" s="528"/>
      <c r="AE19" s="529"/>
      <c r="AF19" s="530"/>
      <c r="AG19" s="531"/>
      <c r="AH19" s="531"/>
      <c r="AI19" s="531"/>
      <c r="AJ19" s="532"/>
      <c r="AK19" s="533"/>
      <c r="AL19" s="534"/>
      <c r="AM19" s="534"/>
      <c r="AN19" s="534"/>
      <c r="AO19" s="534"/>
      <c r="AP19" s="534"/>
      <c r="AQ19" s="534"/>
      <c r="AR19" s="534"/>
      <c r="AS19" s="534"/>
      <c r="AT19" s="534"/>
      <c r="AU19" s="535"/>
      <c r="AV19" s="535"/>
      <c r="AW19" s="535"/>
      <c r="AX19" s="535"/>
      <c r="AY19" s="536"/>
      <c r="AZ19" s="475"/>
      <c r="BA19" s="475"/>
      <c r="BB19" s="475"/>
      <c r="BC19" s="475"/>
      <c r="BD19" s="475"/>
      <c r="BE19" s="476"/>
      <c r="BF19" s="476"/>
      <c r="BG19" s="476"/>
      <c r="BH19" s="476"/>
      <c r="BI19" s="476"/>
      <c r="BJ19" s="476"/>
      <c r="BK19" s="476"/>
      <c r="BL19" s="476"/>
      <c r="BM19" s="476"/>
      <c r="BN19" s="476"/>
      <c r="BO19" s="476"/>
      <c r="BP19" s="476"/>
      <c r="BQ19" s="523">
        <v>13</v>
      </c>
      <c r="BR19" s="537"/>
      <c r="BS19" s="538"/>
      <c r="BT19" s="539"/>
      <c r="BU19" s="539"/>
      <c r="BV19" s="539"/>
      <c r="BW19" s="539"/>
      <c r="BX19" s="539"/>
      <c r="BY19" s="539"/>
      <c r="BZ19" s="539"/>
      <c r="CA19" s="539"/>
      <c r="CB19" s="539"/>
      <c r="CC19" s="539"/>
      <c r="CD19" s="539"/>
      <c r="CE19" s="539"/>
      <c r="CF19" s="539"/>
      <c r="CG19" s="540"/>
      <c r="CH19" s="541"/>
      <c r="CI19" s="542"/>
      <c r="CJ19" s="542"/>
      <c r="CK19" s="542"/>
      <c r="CL19" s="543"/>
      <c r="CM19" s="541"/>
      <c r="CN19" s="542"/>
      <c r="CO19" s="542"/>
      <c r="CP19" s="542"/>
      <c r="CQ19" s="543"/>
      <c r="CR19" s="541"/>
      <c r="CS19" s="542"/>
      <c r="CT19" s="542"/>
      <c r="CU19" s="542"/>
      <c r="CV19" s="543"/>
      <c r="CW19" s="541"/>
      <c r="CX19" s="542"/>
      <c r="CY19" s="542"/>
      <c r="CZ19" s="542"/>
      <c r="DA19" s="543"/>
      <c r="DB19" s="541"/>
      <c r="DC19" s="542"/>
      <c r="DD19" s="542"/>
      <c r="DE19" s="542"/>
      <c r="DF19" s="543"/>
      <c r="DG19" s="541"/>
      <c r="DH19" s="542"/>
      <c r="DI19" s="542"/>
      <c r="DJ19" s="542"/>
      <c r="DK19" s="543"/>
      <c r="DL19" s="541"/>
      <c r="DM19" s="542"/>
      <c r="DN19" s="542"/>
      <c r="DO19" s="542"/>
      <c r="DP19" s="543"/>
      <c r="DQ19" s="541"/>
      <c r="DR19" s="542"/>
      <c r="DS19" s="542"/>
      <c r="DT19" s="542"/>
      <c r="DU19" s="543"/>
      <c r="DV19" s="538"/>
      <c r="DW19" s="539"/>
      <c r="DX19" s="539"/>
      <c r="DY19" s="539"/>
      <c r="DZ19" s="544"/>
      <c r="EA19" s="477"/>
    </row>
    <row r="20" spans="1:131" s="478" customFormat="1" ht="26.25" customHeight="1" x14ac:dyDescent="0.15">
      <c r="A20" s="523">
        <v>14</v>
      </c>
      <c r="B20" s="524"/>
      <c r="C20" s="525"/>
      <c r="D20" s="525"/>
      <c r="E20" s="525"/>
      <c r="F20" s="525"/>
      <c r="G20" s="525"/>
      <c r="H20" s="525"/>
      <c r="I20" s="525"/>
      <c r="J20" s="525"/>
      <c r="K20" s="525"/>
      <c r="L20" s="525"/>
      <c r="M20" s="525"/>
      <c r="N20" s="525"/>
      <c r="O20" s="525"/>
      <c r="P20" s="526"/>
      <c r="Q20" s="527"/>
      <c r="R20" s="528"/>
      <c r="S20" s="528"/>
      <c r="T20" s="528"/>
      <c r="U20" s="528"/>
      <c r="V20" s="528"/>
      <c r="W20" s="528"/>
      <c r="X20" s="528"/>
      <c r="Y20" s="528"/>
      <c r="Z20" s="528"/>
      <c r="AA20" s="528"/>
      <c r="AB20" s="528"/>
      <c r="AC20" s="528"/>
      <c r="AD20" s="528"/>
      <c r="AE20" s="529"/>
      <c r="AF20" s="530"/>
      <c r="AG20" s="531"/>
      <c r="AH20" s="531"/>
      <c r="AI20" s="531"/>
      <c r="AJ20" s="532"/>
      <c r="AK20" s="533"/>
      <c r="AL20" s="534"/>
      <c r="AM20" s="534"/>
      <c r="AN20" s="534"/>
      <c r="AO20" s="534"/>
      <c r="AP20" s="534"/>
      <c r="AQ20" s="534"/>
      <c r="AR20" s="534"/>
      <c r="AS20" s="534"/>
      <c r="AT20" s="534"/>
      <c r="AU20" s="535"/>
      <c r="AV20" s="535"/>
      <c r="AW20" s="535"/>
      <c r="AX20" s="535"/>
      <c r="AY20" s="536"/>
      <c r="AZ20" s="475"/>
      <c r="BA20" s="475"/>
      <c r="BB20" s="475"/>
      <c r="BC20" s="475"/>
      <c r="BD20" s="475"/>
      <c r="BE20" s="476"/>
      <c r="BF20" s="476"/>
      <c r="BG20" s="476"/>
      <c r="BH20" s="476"/>
      <c r="BI20" s="476"/>
      <c r="BJ20" s="476"/>
      <c r="BK20" s="476"/>
      <c r="BL20" s="476"/>
      <c r="BM20" s="476"/>
      <c r="BN20" s="476"/>
      <c r="BO20" s="476"/>
      <c r="BP20" s="476"/>
      <c r="BQ20" s="523">
        <v>14</v>
      </c>
      <c r="BR20" s="537"/>
      <c r="BS20" s="538"/>
      <c r="BT20" s="539"/>
      <c r="BU20" s="539"/>
      <c r="BV20" s="539"/>
      <c r="BW20" s="539"/>
      <c r="BX20" s="539"/>
      <c r="BY20" s="539"/>
      <c r="BZ20" s="539"/>
      <c r="CA20" s="539"/>
      <c r="CB20" s="539"/>
      <c r="CC20" s="539"/>
      <c r="CD20" s="539"/>
      <c r="CE20" s="539"/>
      <c r="CF20" s="539"/>
      <c r="CG20" s="540"/>
      <c r="CH20" s="541"/>
      <c r="CI20" s="542"/>
      <c r="CJ20" s="542"/>
      <c r="CK20" s="542"/>
      <c r="CL20" s="543"/>
      <c r="CM20" s="541"/>
      <c r="CN20" s="542"/>
      <c r="CO20" s="542"/>
      <c r="CP20" s="542"/>
      <c r="CQ20" s="543"/>
      <c r="CR20" s="541"/>
      <c r="CS20" s="542"/>
      <c r="CT20" s="542"/>
      <c r="CU20" s="542"/>
      <c r="CV20" s="543"/>
      <c r="CW20" s="541"/>
      <c r="CX20" s="542"/>
      <c r="CY20" s="542"/>
      <c r="CZ20" s="542"/>
      <c r="DA20" s="543"/>
      <c r="DB20" s="541"/>
      <c r="DC20" s="542"/>
      <c r="DD20" s="542"/>
      <c r="DE20" s="542"/>
      <c r="DF20" s="543"/>
      <c r="DG20" s="541"/>
      <c r="DH20" s="542"/>
      <c r="DI20" s="542"/>
      <c r="DJ20" s="542"/>
      <c r="DK20" s="543"/>
      <c r="DL20" s="541"/>
      <c r="DM20" s="542"/>
      <c r="DN20" s="542"/>
      <c r="DO20" s="542"/>
      <c r="DP20" s="543"/>
      <c r="DQ20" s="541"/>
      <c r="DR20" s="542"/>
      <c r="DS20" s="542"/>
      <c r="DT20" s="542"/>
      <c r="DU20" s="543"/>
      <c r="DV20" s="538"/>
      <c r="DW20" s="539"/>
      <c r="DX20" s="539"/>
      <c r="DY20" s="539"/>
      <c r="DZ20" s="544"/>
      <c r="EA20" s="477"/>
    </row>
    <row r="21" spans="1:131" s="478" customFormat="1" ht="26.25" customHeight="1" thickBot="1" x14ac:dyDescent="0.2">
      <c r="A21" s="523">
        <v>15</v>
      </c>
      <c r="B21" s="524"/>
      <c r="C21" s="525"/>
      <c r="D21" s="525"/>
      <c r="E21" s="525"/>
      <c r="F21" s="525"/>
      <c r="G21" s="525"/>
      <c r="H21" s="525"/>
      <c r="I21" s="525"/>
      <c r="J21" s="525"/>
      <c r="K21" s="525"/>
      <c r="L21" s="525"/>
      <c r="M21" s="525"/>
      <c r="N21" s="525"/>
      <c r="O21" s="525"/>
      <c r="P21" s="526"/>
      <c r="Q21" s="527"/>
      <c r="R21" s="528"/>
      <c r="S21" s="528"/>
      <c r="T21" s="528"/>
      <c r="U21" s="528"/>
      <c r="V21" s="528"/>
      <c r="W21" s="528"/>
      <c r="X21" s="528"/>
      <c r="Y21" s="528"/>
      <c r="Z21" s="528"/>
      <c r="AA21" s="528"/>
      <c r="AB21" s="528"/>
      <c r="AC21" s="528"/>
      <c r="AD21" s="528"/>
      <c r="AE21" s="529"/>
      <c r="AF21" s="530"/>
      <c r="AG21" s="531"/>
      <c r="AH21" s="531"/>
      <c r="AI21" s="531"/>
      <c r="AJ21" s="532"/>
      <c r="AK21" s="533"/>
      <c r="AL21" s="534"/>
      <c r="AM21" s="534"/>
      <c r="AN21" s="534"/>
      <c r="AO21" s="534"/>
      <c r="AP21" s="534"/>
      <c r="AQ21" s="534"/>
      <c r="AR21" s="534"/>
      <c r="AS21" s="534"/>
      <c r="AT21" s="534"/>
      <c r="AU21" s="535"/>
      <c r="AV21" s="535"/>
      <c r="AW21" s="535"/>
      <c r="AX21" s="535"/>
      <c r="AY21" s="536"/>
      <c r="AZ21" s="475"/>
      <c r="BA21" s="475"/>
      <c r="BB21" s="475"/>
      <c r="BC21" s="475"/>
      <c r="BD21" s="475"/>
      <c r="BE21" s="476"/>
      <c r="BF21" s="476"/>
      <c r="BG21" s="476"/>
      <c r="BH21" s="476"/>
      <c r="BI21" s="476"/>
      <c r="BJ21" s="476"/>
      <c r="BK21" s="476"/>
      <c r="BL21" s="476"/>
      <c r="BM21" s="476"/>
      <c r="BN21" s="476"/>
      <c r="BO21" s="476"/>
      <c r="BP21" s="476"/>
      <c r="BQ21" s="523">
        <v>15</v>
      </c>
      <c r="BR21" s="537"/>
      <c r="BS21" s="538"/>
      <c r="BT21" s="539"/>
      <c r="BU21" s="539"/>
      <c r="BV21" s="539"/>
      <c r="BW21" s="539"/>
      <c r="BX21" s="539"/>
      <c r="BY21" s="539"/>
      <c r="BZ21" s="539"/>
      <c r="CA21" s="539"/>
      <c r="CB21" s="539"/>
      <c r="CC21" s="539"/>
      <c r="CD21" s="539"/>
      <c r="CE21" s="539"/>
      <c r="CF21" s="539"/>
      <c r="CG21" s="540"/>
      <c r="CH21" s="541"/>
      <c r="CI21" s="542"/>
      <c r="CJ21" s="542"/>
      <c r="CK21" s="542"/>
      <c r="CL21" s="543"/>
      <c r="CM21" s="541"/>
      <c r="CN21" s="542"/>
      <c r="CO21" s="542"/>
      <c r="CP21" s="542"/>
      <c r="CQ21" s="543"/>
      <c r="CR21" s="541"/>
      <c r="CS21" s="542"/>
      <c r="CT21" s="542"/>
      <c r="CU21" s="542"/>
      <c r="CV21" s="543"/>
      <c r="CW21" s="541"/>
      <c r="CX21" s="542"/>
      <c r="CY21" s="542"/>
      <c r="CZ21" s="542"/>
      <c r="DA21" s="543"/>
      <c r="DB21" s="541"/>
      <c r="DC21" s="542"/>
      <c r="DD21" s="542"/>
      <c r="DE21" s="542"/>
      <c r="DF21" s="543"/>
      <c r="DG21" s="541"/>
      <c r="DH21" s="542"/>
      <c r="DI21" s="542"/>
      <c r="DJ21" s="542"/>
      <c r="DK21" s="543"/>
      <c r="DL21" s="541"/>
      <c r="DM21" s="542"/>
      <c r="DN21" s="542"/>
      <c r="DO21" s="542"/>
      <c r="DP21" s="543"/>
      <c r="DQ21" s="541"/>
      <c r="DR21" s="542"/>
      <c r="DS21" s="542"/>
      <c r="DT21" s="542"/>
      <c r="DU21" s="543"/>
      <c r="DV21" s="538"/>
      <c r="DW21" s="539"/>
      <c r="DX21" s="539"/>
      <c r="DY21" s="539"/>
      <c r="DZ21" s="544"/>
      <c r="EA21" s="477"/>
    </row>
    <row r="22" spans="1:131" s="478" customFormat="1" ht="26.25" customHeight="1" x14ac:dyDescent="0.15">
      <c r="A22" s="523">
        <v>16</v>
      </c>
      <c r="B22" s="524"/>
      <c r="C22" s="525"/>
      <c r="D22" s="525"/>
      <c r="E22" s="525"/>
      <c r="F22" s="525"/>
      <c r="G22" s="525"/>
      <c r="H22" s="525"/>
      <c r="I22" s="525"/>
      <c r="J22" s="525"/>
      <c r="K22" s="525"/>
      <c r="L22" s="525"/>
      <c r="M22" s="525"/>
      <c r="N22" s="525"/>
      <c r="O22" s="525"/>
      <c r="P22" s="526"/>
      <c r="Q22" s="545"/>
      <c r="R22" s="546"/>
      <c r="S22" s="546"/>
      <c r="T22" s="546"/>
      <c r="U22" s="546"/>
      <c r="V22" s="546"/>
      <c r="W22" s="546"/>
      <c r="X22" s="546"/>
      <c r="Y22" s="546"/>
      <c r="Z22" s="546"/>
      <c r="AA22" s="546"/>
      <c r="AB22" s="546"/>
      <c r="AC22" s="546"/>
      <c r="AD22" s="546"/>
      <c r="AE22" s="547"/>
      <c r="AF22" s="530"/>
      <c r="AG22" s="531"/>
      <c r="AH22" s="531"/>
      <c r="AI22" s="531"/>
      <c r="AJ22" s="532"/>
      <c r="AK22" s="548"/>
      <c r="AL22" s="549"/>
      <c r="AM22" s="549"/>
      <c r="AN22" s="549"/>
      <c r="AO22" s="549"/>
      <c r="AP22" s="549"/>
      <c r="AQ22" s="549"/>
      <c r="AR22" s="549"/>
      <c r="AS22" s="549"/>
      <c r="AT22" s="549"/>
      <c r="AU22" s="550"/>
      <c r="AV22" s="550"/>
      <c r="AW22" s="550"/>
      <c r="AX22" s="550"/>
      <c r="AY22" s="551"/>
      <c r="AZ22" s="552" t="s">
        <v>331</v>
      </c>
      <c r="BA22" s="552"/>
      <c r="BB22" s="552"/>
      <c r="BC22" s="552"/>
      <c r="BD22" s="553"/>
      <c r="BE22" s="476"/>
      <c r="BF22" s="476"/>
      <c r="BG22" s="476"/>
      <c r="BH22" s="476"/>
      <c r="BI22" s="476"/>
      <c r="BJ22" s="476"/>
      <c r="BK22" s="476"/>
      <c r="BL22" s="476"/>
      <c r="BM22" s="476"/>
      <c r="BN22" s="476"/>
      <c r="BO22" s="476"/>
      <c r="BP22" s="476"/>
      <c r="BQ22" s="523">
        <v>16</v>
      </c>
      <c r="BR22" s="537"/>
      <c r="BS22" s="538"/>
      <c r="BT22" s="539"/>
      <c r="BU22" s="539"/>
      <c r="BV22" s="539"/>
      <c r="BW22" s="539"/>
      <c r="BX22" s="539"/>
      <c r="BY22" s="539"/>
      <c r="BZ22" s="539"/>
      <c r="CA22" s="539"/>
      <c r="CB22" s="539"/>
      <c r="CC22" s="539"/>
      <c r="CD22" s="539"/>
      <c r="CE22" s="539"/>
      <c r="CF22" s="539"/>
      <c r="CG22" s="540"/>
      <c r="CH22" s="541"/>
      <c r="CI22" s="542"/>
      <c r="CJ22" s="542"/>
      <c r="CK22" s="542"/>
      <c r="CL22" s="543"/>
      <c r="CM22" s="541"/>
      <c r="CN22" s="542"/>
      <c r="CO22" s="542"/>
      <c r="CP22" s="542"/>
      <c r="CQ22" s="543"/>
      <c r="CR22" s="541"/>
      <c r="CS22" s="542"/>
      <c r="CT22" s="542"/>
      <c r="CU22" s="542"/>
      <c r="CV22" s="543"/>
      <c r="CW22" s="541"/>
      <c r="CX22" s="542"/>
      <c r="CY22" s="542"/>
      <c r="CZ22" s="542"/>
      <c r="DA22" s="543"/>
      <c r="DB22" s="541"/>
      <c r="DC22" s="542"/>
      <c r="DD22" s="542"/>
      <c r="DE22" s="542"/>
      <c r="DF22" s="543"/>
      <c r="DG22" s="541"/>
      <c r="DH22" s="542"/>
      <c r="DI22" s="542"/>
      <c r="DJ22" s="542"/>
      <c r="DK22" s="543"/>
      <c r="DL22" s="541"/>
      <c r="DM22" s="542"/>
      <c r="DN22" s="542"/>
      <c r="DO22" s="542"/>
      <c r="DP22" s="543"/>
      <c r="DQ22" s="541"/>
      <c r="DR22" s="542"/>
      <c r="DS22" s="542"/>
      <c r="DT22" s="542"/>
      <c r="DU22" s="543"/>
      <c r="DV22" s="538"/>
      <c r="DW22" s="539"/>
      <c r="DX22" s="539"/>
      <c r="DY22" s="539"/>
      <c r="DZ22" s="544"/>
      <c r="EA22" s="477"/>
    </row>
    <row r="23" spans="1:131" s="478" customFormat="1" ht="26.25" customHeight="1" thickBot="1" x14ac:dyDescent="0.2">
      <c r="A23" s="554" t="s">
        <v>332</v>
      </c>
      <c r="B23" s="555" t="s">
        <v>333</v>
      </c>
      <c r="C23" s="556"/>
      <c r="D23" s="556"/>
      <c r="E23" s="556"/>
      <c r="F23" s="556"/>
      <c r="G23" s="556"/>
      <c r="H23" s="556"/>
      <c r="I23" s="556"/>
      <c r="J23" s="556"/>
      <c r="K23" s="556"/>
      <c r="L23" s="556"/>
      <c r="M23" s="556"/>
      <c r="N23" s="556"/>
      <c r="O23" s="556"/>
      <c r="P23" s="557"/>
      <c r="Q23" s="558">
        <v>158452</v>
      </c>
      <c r="R23" s="559"/>
      <c r="S23" s="559"/>
      <c r="T23" s="559"/>
      <c r="U23" s="559"/>
      <c r="V23" s="559">
        <v>152192</v>
      </c>
      <c r="W23" s="559"/>
      <c r="X23" s="559"/>
      <c r="Y23" s="559"/>
      <c r="Z23" s="559"/>
      <c r="AA23" s="559">
        <v>6260</v>
      </c>
      <c r="AB23" s="559"/>
      <c r="AC23" s="559"/>
      <c r="AD23" s="559"/>
      <c r="AE23" s="560"/>
      <c r="AF23" s="561">
        <v>3715</v>
      </c>
      <c r="AG23" s="559"/>
      <c r="AH23" s="559"/>
      <c r="AI23" s="559"/>
      <c r="AJ23" s="562"/>
      <c r="AK23" s="563"/>
      <c r="AL23" s="564"/>
      <c r="AM23" s="564"/>
      <c r="AN23" s="564"/>
      <c r="AO23" s="564"/>
      <c r="AP23" s="559">
        <v>133436</v>
      </c>
      <c r="AQ23" s="559"/>
      <c r="AR23" s="559"/>
      <c r="AS23" s="559"/>
      <c r="AT23" s="559"/>
      <c r="AU23" s="565"/>
      <c r="AV23" s="565"/>
      <c r="AW23" s="565"/>
      <c r="AX23" s="565"/>
      <c r="AY23" s="566"/>
      <c r="AZ23" s="567" t="s">
        <v>65</v>
      </c>
      <c r="BA23" s="568"/>
      <c r="BB23" s="568"/>
      <c r="BC23" s="568"/>
      <c r="BD23" s="569"/>
      <c r="BE23" s="476"/>
      <c r="BF23" s="476"/>
      <c r="BG23" s="476"/>
      <c r="BH23" s="476"/>
      <c r="BI23" s="476"/>
      <c r="BJ23" s="476"/>
      <c r="BK23" s="476"/>
      <c r="BL23" s="476"/>
      <c r="BM23" s="476"/>
      <c r="BN23" s="476"/>
      <c r="BO23" s="476"/>
      <c r="BP23" s="476"/>
      <c r="BQ23" s="523">
        <v>17</v>
      </c>
      <c r="BR23" s="537"/>
      <c r="BS23" s="538"/>
      <c r="BT23" s="539"/>
      <c r="BU23" s="539"/>
      <c r="BV23" s="539"/>
      <c r="BW23" s="539"/>
      <c r="BX23" s="539"/>
      <c r="BY23" s="539"/>
      <c r="BZ23" s="539"/>
      <c r="CA23" s="539"/>
      <c r="CB23" s="539"/>
      <c r="CC23" s="539"/>
      <c r="CD23" s="539"/>
      <c r="CE23" s="539"/>
      <c r="CF23" s="539"/>
      <c r="CG23" s="540"/>
      <c r="CH23" s="541"/>
      <c r="CI23" s="542"/>
      <c r="CJ23" s="542"/>
      <c r="CK23" s="542"/>
      <c r="CL23" s="543"/>
      <c r="CM23" s="541"/>
      <c r="CN23" s="542"/>
      <c r="CO23" s="542"/>
      <c r="CP23" s="542"/>
      <c r="CQ23" s="543"/>
      <c r="CR23" s="541"/>
      <c r="CS23" s="542"/>
      <c r="CT23" s="542"/>
      <c r="CU23" s="542"/>
      <c r="CV23" s="543"/>
      <c r="CW23" s="541"/>
      <c r="CX23" s="542"/>
      <c r="CY23" s="542"/>
      <c r="CZ23" s="542"/>
      <c r="DA23" s="543"/>
      <c r="DB23" s="541"/>
      <c r="DC23" s="542"/>
      <c r="DD23" s="542"/>
      <c r="DE23" s="542"/>
      <c r="DF23" s="543"/>
      <c r="DG23" s="541"/>
      <c r="DH23" s="542"/>
      <c r="DI23" s="542"/>
      <c r="DJ23" s="542"/>
      <c r="DK23" s="543"/>
      <c r="DL23" s="541"/>
      <c r="DM23" s="542"/>
      <c r="DN23" s="542"/>
      <c r="DO23" s="542"/>
      <c r="DP23" s="543"/>
      <c r="DQ23" s="541"/>
      <c r="DR23" s="542"/>
      <c r="DS23" s="542"/>
      <c r="DT23" s="542"/>
      <c r="DU23" s="543"/>
      <c r="DV23" s="538"/>
      <c r="DW23" s="539"/>
      <c r="DX23" s="539"/>
      <c r="DY23" s="539"/>
      <c r="DZ23" s="544"/>
      <c r="EA23" s="477"/>
    </row>
    <row r="24" spans="1:131" s="478" customFormat="1" ht="26.25" customHeight="1" x14ac:dyDescent="0.15">
      <c r="A24" s="570" t="s">
        <v>334</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M24" s="570"/>
      <c r="AN24" s="570"/>
      <c r="AO24" s="570"/>
      <c r="AP24" s="570"/>
      <c r="AQ24" s="570"/>
      <c r="AR24" s="570"/>
      <c r="AS24" s="570"/>
      <c r="AT24" s="570"/>
      <c r="AU24" s="570"/>
      <c r="AV24" s="570"/>
      <c r="AW24" s="570"/>
      <c r="AX24" s="570"/>
      <c r="AY24" s="570"/>
      <c r="AZ24" s="475"/>
      <c r="BA24" s="475"/>
      <c r="BB24" s="475"/>
      <c r="BC24" s="475"/>
      <c r="BD24" s="475"/>
      <c r="BE24" s="476"/>
      <c r="BF24" s="476"/>
      <c r="BG24" s="476"/>
      <c r="BH24" s="476"/>
      <c r="BI24" s="476"/>
      <c r="BJ24" s="476"/>
      <c r="BK24" s="476"/>
      <c r="BL24" s="476"/>
      <c r="BM24" s="476"/>
      <c r="BN24" s="476"/>
      <c r="BO24" s="476"/>
      <c r="BP24" s="476"/>
      <c r="BQ24" s="523">
        <v>18</v>
      </c>
      <c r="BR24" s="537"/>
      <c r="BS24" s="538"/>
      <c r="BT24" s="539"/>
      <c r="BU24" s="539"/>
      <c r="BV24" s="539"/>
      <c r="BW24" s="539"/>
      <c r="BX24" s="539"/>
      <c r="BY24" s="539"/>
      <c r="BZ24" s="539"/>
      <c r="CA24" s="539"/>
      <c r="CB24" s="539"/>
      <c r="CC24" s="539"/>
      <c r="CD24" s="539"/>
      <c r="CE24" s="539"/>
      <c r="CF24" s="539"/>
      <c r="CG24" s="540"/>
      <c r="CH24" s="541"/>
      <c r="CI24" s="542"/>
      <c r="CJ24" s="542"/>
      <c r="CK24" s="542"/>
      <c r="CL24" s="543"/>
      <c r="CM24" s="541"/>
      <c r="CN24" s="542"/>
      <c r="CO24" s="542"/>
      <c r="CP24" s="542"/>
      <c r="CQ24" s="543"/>
      <c r="CR24" s="541"/>
      <c r="CS24" s="542"/>
      <c r="CT24" s="542"/>
      <c r="CU24" s="542"/>
      <c r="CV24" s="543"/>
      <c r="CW24" s="541"/>
      <c r="CX24" s="542"/>
      <c r="CY24" s="542"/>
      <c r="CZ24" s="542"/>
      <c r="DA24" s="543"/>
      <c r="DB24" s="541"/>
      <c r="DC24" s="542"/>
      <c r="DD24" s="542"/>
      <c r="DE24" s="542"/>
      <c r="DF24" s="543"/>
      <c r="DG24" s="541"/>
      <c r="DH24" s="542"/>
      <c r="DI24" s="542"/>
      <c r="DJ24" s="542"/>
      <c r="DK24" s="543"/>
      <c r="DL24" s="541"/>
      <c r="DM24" s="542"/>
      <c r="DN24" s="542"/>
      <c r="DO24" s="542"/>
      <c r="DP24" s="543"/>
      <c r="DQ24" s="541"/>
      <c r="DR24" s="542"/>
      <c r="DS24" s="542"/>
      <c r="DT24" s="542"/>
      <c r="DU24" s="543"/>
      <c r="DV24" s="538"/>
      <c r="DW24" s="539"/>
      <c r="DX24" s="539"/>
      <c r="DY24" s="539"/>
      <c r="DZ24" s="544"/>
      <c r="EA24" s="477"/>
    </row>
    <row r="25" spans="1:131" ht="26.25" customHeight="1" thickBot="1" x14ac:dyDescent="0.2">
      <c r="A25" s="474" t="s">
        <v>335</v>
      </c>
      <c r="B25" s="474"/>
      <c r="C25" s="474"/>
      <c r="D25" s="474"/>
      <c r="E25" s="474"/>
      <c r="F25" s="474"/>
      <c r="G25" s="474"/>
      <c r="H25" s="474"/>
      <c r="I25" s="474"/>
      <c r="J25" s="474"/>
      <c r="K25" s="474"/>
      <c r="L25" s="474"/>
      <c r="M25" s="474"/>
      <c r="N25" s="474"/>
      <c r="O25" s="474"/>
      <c r="P25" s="474"/>
      <c r="Q25" s="474"/>
      <c r="R25" s="474"/>
      <c r="S25" s="474"/>
      <c r="T25" s="474"/>
      <c r="U25" s="474"/>
      <c r="V25" s="474"/>
      <c r="W25" s="474"/>
      <c r="X25" s="474"/>
      <c r="Y25" s="474"/>
      <c r="Z25" s="474"/>
      <c r="AA25" s="474"/>
      <c r="AB25" s="474"/>
      <c r="AC25" s="474"/>
      <c r="AD25" s="474"/>
      <c r="AE25" s="474"/>
      <c r="AF25" s="474"/>
      <c r="AG25" s="474"/>
      <c r="AH25" s="474"/>
      <c r="AI25" s="474"/>
      <c r="AJ25" s="474"/>
      <c r="AK25" s="474"/>
      <c r="AL25" s="474"/>
      <c r="AM25" s="474"/>
      <c r="AN25" s="474"/>
      <c r="AO25" s="474"/>
      <c r="AP25" s="474"/>
      <c r="AQ25" s="474"/>
      <c r="AR25" s="474"/>
      <c r="AS25" s="474"/>
      <c r="AT25" s="474"/>
      <c r="AU25" s="474"/>
      <c r="AV25" s="474"/>
      <c r="AW25" s="474"/>
      <c r="AX25" s="474"/>
      <c r="AY25" s="474"/>
      <c r="AZ25" s="474"/>
      <c r="BA25" s="474"/>
      <c r="BB25" s="474"/>
      <c r="BC25" s="474"/>
      <c r="BD25" s="474"/>
      <c r="BE25" s="474"/>
      <c r="BF25" s="474"/>
      <c r="BG25" s="474"/>
      <c r="BH25" s="474"/>
      <c r="BI25" s="474"/>
      <c r="BJ25" s="475"/>
      <c r="BK25" s="475"/>
      <c r="BL25" s="475"/>
      <c r="BM25" s="475"/>
      <c r="BN25" s="475"/>
      <c r="BO25" s="571"/>
      <c r="BP25" s="571"/>
      <c r="BQ25" s="523">
        <v>19</v>
      </c>
      <c r="BR25" s="537"/>
      <c r="BS25" s="538"/>
      <c r="BT25" s="539"/>
      <c r="BU25" s="539"/>
      <c r="BV25" s="539"/>
      <c r="BW25" s="539"/>
      <c r="BX25" s="539"/>
      <c r="BY25" s="539"/>
      <c r="BZ25" s="539"/>
      <c r="CA25" s="539"/>
      <c r="CB25" s="539"/>
      <c r="CC25" s="539"/>
      <c r="CD25" s="539"/>
      <c r="CE25" s="539"/>
      <c r="CF25" s="539"/>
      <c r="CG25" s="540"/>
      <c r="CH25" s="541"/>
      <c r="CI25" s="542"/>
      <c r="CJ25" s="542"/>
      <c r="CK25" s="542"/>
      <c r="CL25" s="543"/>
      <c r="CM25" s="541"/>
      <c r="CN25" s="542"/>
      <c r="CO25" s="542"/>
      <c r="CP25" s="542"/>
      <c r="CQ25" s="543"/>
      <c r="CR25" s="541"/>
      <c r="CS25" s="542"/>
      <c r="CT25" s="542"/>
      <c r="CU25" s="542"/>
      <c r="CV25" s="543"/>
      <c r="CW25" s="541"/>
      <c r="CX25" s="542"/>
      <c r="CY25" s="542"/>
      <c r="CZ25" s="542"/>
      <c r="DA25" s="543"/>
      <c r="DB25" s="541"/>
      <c r="DC25" s="542"/>
      <c r="DD25" s="542"/>
      <c r="DE25" s="542"/>
      <c r="DF25" s="543"/>
      <c r="DG25" s="541"/>
      <c r="DH25" s="542"/>
      <c r="DI25" s="542"/>
      <c r="DJ25" s="542"/>
      <c r="DK25" s="543"/>
      <c r="DL25" s="541"/>
      <c r="DM25" s="542"/>
      <c r="DN25" s="542"/>
      <c r="DO25" s="542"/>
      <c r="DP25" s="543"/>
      <c r="DQ25" s="541"/>
      <c r="DR25" s="542"/>
      <c r="DS25" s="542"/>
      <c r="DT25" s="542"/>
      <c r="DU25" s="543"/>
      <c r="DV25" s="538"/>
      <c r="DW25" s="539"/>
      <c r="DX25" s="539"/>
      <c r="DY25" s="539"/>
      <c r="DZ25" s="544"/>
      <c r="EA25" s="468"/>
    </row>
    <row r="26" spans="1:131" ht="26.25" customHeight="1" x14ac:dyDescent="0.15">
      <c r="A26" s="479" t="s">
        <v>303</v>
      </c>
      <c r="B26" s="480"/>
      <c r="C26" s="480"/>
      <c r="D26" s="480"/>
      <c r="E26" s="480"/>
      <c r="F26" s="480"/>
      <c r="G26" s="480"/>
      <c r="H26" s="480"/>
      <c r="I26" s="480"/>
      <c r="J26" s="480"/>
      <c r="K26" s="480"/>
      <c r="L26" s="480"/>
      <c r="M26" s="480"/>
      <c r="N26" s="480"/>
      <c r="O26" s="480"/>
      <c r="P26" s="481"/>
      <c r="Q26" s="482" t="s">
        <v>336</v>
      </c>
      <c r="R26" s="483"/>
      <c r="S26" s="483"/>
      <c r="T26" s="483"/>
      <c r="U26" s="484"/>
      <c r="V26" s="482" t="s">
        <v>337</v>
      </c>
      <c r="W26" s="483"/>
      <c r="X26" s="483"/>
      <c r="Y26" s="483"/>
      <c r="Z26" s="484"/>
      <c r="AA26" s="482" t="s">
        <v>338</v>
      </c>
      <c r="AB26" s="483"/>
      <c r="AC26" s="483"/>
      <c r="AD26" s="483"/>
      <c r="AE26" s="483"/>
      <c r="AF26" s="572" t="s">
        <v>339</v>
      </c>
      <c r="AG26" s="573"/>
      <c r="AH26" s="573"/>
      <c r="AI26" s="573"/>
      <c r="AJ26" s="574"/>
      <c r="AK26" s="483" t="s">
        <v>340</v>
      </c>
      <c r="AL26" s="483"/>
      <c r="AM26" s="483"/>
      <c r="AN26" s="483"/>
      <c r="AO26" s="484"/>
      <c r="AP26" s="482" t="s">
        <v>341</v>
      </c>
      <c r="AQ26" s="483"/>
      <c r="AR26" s="483"/>
      <c r="AS26" s="483"/>
      <c r="AT26" s="484"/>
      <c r="AU26" s="482" t="s">
        <v>342</v>
      </c>
      <c r="AV26" s="483"/>
      <c r="AW26" s="483"/>
      <c r="AX26" s="483"/>
      <c r="AY26" s="484"/>
      <c r="AZ26" s="482" t="s">
        <v>343</v>
      </c>
      <c r="BA26" s="483"/>
      <c r="BB26" s="483"/>
      <c r="BC26" s="483"/>
      <c r="BD26" s="484"/>
      <c r="BE26" s="482" t="s">
        <v>310</v>
      </c>
      <c r="BF26" s="483"/>
      <c r="BG26" s="483"/>
      <c r="BH26" s="483"/>
      <c r="BI26" s="486"/>
      <c r="BJ26" s="475"/>
      <c r="BK26" s="475"/>
      <c r="BL26" s="475"/>
      <c r="BM26" s="475"/>
      <c r="BN26" s="475"/>
      <c r="BO26" s="571"/>
      <c r="BP26" s="571"/>
      <c r="BQ26" s="523">
        <v>20</v>
      </c>
      <c r="BR26" s="537"/>
      <c r="BS26" s="538"/>
      <c r="BT26" s="539"/>
      <c r="BU26" s="539"/>
      <c r="BV26" s="539"/>
      <c r="BW26" s="539"/>
      <c r="BX26" s="539"/>
      <c r="BY26" s="539"/>
      <c r="BZ26" s="539"/>
      <c r="CA26" s="539"/>
      <c r="CB26" s="539"/>
      <c r="CC26" s="539"/>
      <c r="CD26" s="539"/>
      <c r="CE26" s="539"/>
      <c r="CF26" s="539"/>
      <c r="CG26" s="540"/>
      <c r="CH26" s="541"/>
      <c r="CI26" s="542"/>
      <c r="CJ26" s="542"/>
      <c r="CK26" s="542"/>
      <c r="CL26" s="543"/>
      <c r="CM26" s="541"/>
      <c r="CN26" s="542"/>
      <c r="CO26" s="542"/>
      <c r="CP26" s="542"/>
      <c r="CQ26" s="543"/>
      <c r="CR26" s="541"/>
      <c r="CS26" s="542"/>
      <c r="CT26" s="542"/>
      <c r="CU26" s="542"/>
      <c r="CV26" s="543"/>
      <c r="CW26" s="541"/>
      <c r="CX26" s="542"/>
      <c r="CY26" s="542"/>
      <c r="CZ26" s="542"/>
      <c r="DA26" s="543"/>
      <c r="DB26" s="541"/>
      <c r="DC26" s="542"/>
      <c r="DD26" s="542"/>
      <c r="DE26" s="542"/>
      <c r="DF26" s="543"/>
      <c r="DG26" s="541"/>
      <c r="DH26" s="542"/>
      <c r="DI26" s="542"/>
      <c r="DJ26" s="542"/>
      <c r="DK26" s="543"/>
      <c r="DL26" s="541"/>
      <c r="DM26" s="542"/>
      <c r="DN26" s="542"/>
      <c r="DO26" s="542"/>
      <c r="DP26" s="543"/>
      <c r="DQ26" s="541"/>
      <c r="DR26" s="542"/>
      <c r="DS26" s="542"/>
      <c r="DT26" s="542"/>
      <c r="DU26" s="543"/>
      <c r="DV26" s="538"/>
      <c r="DW26" s="539"/>
      <c r="DX26" s="539"/>
      <c r="DY26" s="539"/>
      <c r="DZ26" s="544"/>
      <c r="EA26" s="468"/>
    </row>
    <row r="27" spans="1:131" ht="26.25" customHeight="1" thickBot="1" x14ac:dyDescent="0.2">
      <c r="A27" s="490"/>
      <c r="B27" s="491"/>
      <c r="C27" s="491"/>
      <c r="D27" s="491"/>
      <c r="E27" s="491"/>
      <c r="F27" s="491"/>
      <c r="G27" s="491"/>
      <c r="H27" s="491"/>
      <c r="I27" s="491"/>
      <c r="J27" s="491"/>
      <c r="K27" s="491"/>
      <c r="L27" s="491"/>
      <c r="M27" s="491"/>
      <c r="N27" s="491"/>
      <c r="O27" s="491"/>
      <c r="P27" s="492"/>
      <c r="Q27" s="493"/>
      <c r="R27" s="494"/>
      <c r="S27" s="494"/>
      <c r="T27" s="494"/>
      <c r="U27" s="495"/>
      <c r="V27" s="493"/>
      <c r="W27" s="494"/>
      <c r="X27" s="494"/>
      <c r="Y27" s="494"/>
      <c r="Z27" s="495"/>
      <c r="AA27" s="493"/>
      <c r="AB27" s="494"/>
      <c r="AC27" s="494"/>
      <c r="AD27" s="494"/>
      <c r="AE27" s="494"/>
      <c r="AF27" s="575"/>
      <c r="AG27" s="576"/>
      <c r="AH27" s="576"/>
      <c r="AI27" s="576"/>
      <c r="AJ27" s="577"/>
      <c r="AK27" s="494"/>
      <c r="AL27" s="494"/>
      <c r="AM27" s="494"/>
      <c r="AN27" s="494"/>
      <c r="AO27" s="495"/>
      <c r="AP27" s="493"/>
      <c r="AQ27" s="494"/>
      <c r="AR27" s="494"/>
      <c r="AS27" s="494"/>
      <c r="AT27" s="495"/>
      <c r="AU27" s="493"/>
      <c r="AV27" s="494"/>
      <c r="AW27" s="494"/>
      <c r="AX27" s="494"/>
      <c r="AY27" s="495"/>
      <c r="AZ27" s="493"/>
      <c r="BA27" s="494"/>
      <c r="BB27" s="494"/>
      <c r="BC27" s="494"/>
      <c r="BD27" s="495"/>
      <c r="BE27" s="493"/>
      <c r="BF27" s="494"/>
      <c r="BG27" s="494"/>
      <c r="BH27" s="494"/>
      <c r="BI27" s="497"/>
      <c r="BJ27" s="475"/>
      <c r="BK27" s="475"/>
      <c r="BL27" s="475"/>
      <c r="BM27" s="475"/>
      <c r="BN27" s="475"/>
      <c r="BO27" s="571"/>
      <c r="BP27" s="571"/>
      <c r="BQ27" s="523">
        <v>21</v>
      </c>
      <c r="BR27" s="537"/>
      <c r="BS27" s="538"/>
      <c r="BT27" s="539"/>
      <c r="BU27" s="539"/>
      <c r="BV27" s="539"/>
      <c r="BW27" s="539"/>
      <c r="BX27" s="539"/>
      <c r="BY27" s="539"/>
      <c r="BZ27" s="539"/>
      <c r="CA27" s="539"/>
      <c r="CB27" s="539"/>
      <c r="CC27" s="539"/>
      <c r="CD27" s="539"/>
      <c r="CE27" s="539"/>
      <c r="CF27" s="539"/>
      <c r="CG27" s="540"/>
      <c r="CH27" s="541"/>
      <c r="CI27" s="542"/>
      <c r="CJ27" s="542"/>
      <c r="CK27" s="542"/>
      <c r="CL27" s="543"/>
      <c r="CM27" s="541"/>
      <c r="CN27" s="542"/>
      <c r="CO27" s="542"/>
      <c r="CP27" s="542"/>
      <c r="CQ27" s="543"/>
      <c r="CR27" s="541"/>
      <c r="CS27" s="542"/>
      <c r="CT27" s="542"/>
      <c r="CU27" s="542"/>
      <c r="CV27" s="543"/>
      <c r="CW27" s="541"/>
      <c r="CX27" s="542"/>
      <c r="CY27" s="542"/>
      <c r="CZ27" s="542"/>
      <c r="DA27" s="543"/>
      <c r="DB27" s="541"/>
      <c r="DC27" s="542"/>
      <c r="DD27" s="542"/>
      <c r="DE27" s="542"/>
      <c r="DF27" s="543"/>
      <c r="DG27" s="541"/>
      <c r="DH27" s="542"/>
      <c r="DI27" s="542"/>
      <c r="DJ27" s="542"/>
      <c r="DK27" s="543"/>
      <c r="DL27" s="541"/>
      <c r="DM27" s="542"/>
      <c r="DN27" s="542"/>
      <c r="DO27" s="542"/>
      <c r="DP27" s="543"/>
      <c r="DQ27" s="541"/>
      <c r="DR27" s="542"/>
      <c r="DS27" s="542"/>
      <c r="DT27" s="542"/>
      <c r="DU27" s="543"/>
      <c r="DV27" s="538"/>
      <c r="DW27" s="539"/>
      <c r="DX27" s="539"/>
      <c r="DY27" s="539"/>
      <c r="DZ27" s="544"/>
      <c r="EA27" s="468"/>
    </row>
    <row r="28" spans="1:131" ht="26.25" customHeight="1" thickTop="1" x14ac:dyDescent="0.15">
      <c r="A28" s="578">
        <v>1</v>
      </c>
      <c r="B28" s="502" t="s">
        <v>344</v>
      </c>
      <c r="C28" s="503"/>
      <c r="D28" s="503"/>
      <c r="E28" s="503"/>
      <c r="F28" s="503"/>
      <c r="G28" s="503"/>
      <c r="H28" s="503"/>
      <c r="I28" s="503"/>
      <c r="J28" s="503"/>
      <c r="K28" s="503"/>
      <c r="L28" s="503"/>
      <c r="M28" s="503"/>
      <c r="N28" s="503"/>
      <c r="O28" s="503"/>
      <c r="P28" s="504"/>
      <c r="Q28" s="579">
        <v>37571</v>
      </c>
      <c r="R28" s="580"/>
      <c r="S28" s="580"/>
      <c r="T28" s="580"/>
      <c r="U28" s="580"/>
      <c r="V28" s="580">
        <v>37071</v>
      </c>
      <c r="W28" s="580"/>
      <c r="X28" s="580"/>
      <c r="Y28" s="580"/>
      <c r="Z28" s="580"/>
      <c r="AA28" s="580">
        <v>500</v>
      </c>
      <c r="AB28" s="580"/>
      <c r="AC28" s="580"/>
      <c r="AD28" s="580"/>
      <c r="AE28" s="581"/>
      <c r="AF28" s="582">
        <v>500</v>
      </c>
      <c r="AG28" s="580"/>
      <c r="AH28" s="580"/>
      <c r="AI28" s="580"/>
      <c r="AJ28" s="583"/>
      <c r="AK28" s="584">
        <v>4483</v>
      </c>
      <c r="AL28" s="585"/>
      <c r="AM28" s="585"/>
      <c r="AN28" s="585"/>
      <c r="AO28" s="585"/>
      <c r="AP28" s="585" t="s">
        <v>322</v>
      </c>
      <c r="AQ28" s="585"/>
      <c r="AR28" s="585"/>
      <c r="AS28" s="585"/>
      <c r="AT28" s="585"/>
      <c r="AU28" s="585" t="s">
        <v>322</v>
      </c>
      <c r="AV28" s="585"/>
      <c r="AW28" s="585"/>
      <c r="AX28" s="585"/>
      <c r="AY28" s="585"/>
      <c r="AZ28" s="586" t="s">
        <v>322</v>
      </c>
      <c r="BA28" s="586"/>
      <c r="BB28" s="586"/>
      <c r="BC28" s="586"/>
      <c r="BD28" s="586"/>
      <c r="BE28" s="587"/>
      <c r="BF28" s="587"/>
      <c r="BG28" s="587"/>
      <c r="BH28" s="587"/>
      <c r="BI28" s="588"/>
      <c r="BJ28" s="475"/>
      <c r="BK28" s="475"/>
      <c r="BL28" s="475"/>
      <c r="BM28" s="475"/>
      <c r="BN28" s="475"/>
      <c r="BO28" s="571"/>
      <c r="BP28" s="571"/>
      <c r="BQ28" s="523">
        <v>22</v>
      </c>
      <c r="BR28" s="537"/>
      <c r="BS28" s="538"/>
      <c r="BT28" s="539"/>
      <c r="BU28" s="539"/>
      <c r="BV28" s="539"/>
      <c r="BW28" s="539"/>
      <c r="BX28" s="539"/>
      <c r="BY28" s="539"/>
      <c r="BZ28" s="539"/>
      <c r="CA28" s="539"/>
      <c r="CB28" s="539"/>
      <c r="CC28" s="539"/>
      <c r="CD28" s="539"/>
      <c r="CE28" s="539"/>
      <c r="CF28" s="539"/>
      <c r="CG28" s="540"/>
      <c r="CH28" s="541"/>
      <c r="CI28" s="542"/>
      <c r="CJ28" s="542"/>
      <c r="CK28" s="542"/>
      <c r="CL28" s="543"/>
      <c r="CM28" s="541"/>
      <c r="CN28" s="542"/>
      <c r="CO28" s="542"/>
      <c r="CP28" s="542"/>
      <c r="CQ28" s="543"/>
      <c r="CR28" s="541"/>
      <c r="CS28" s="542"/>
      <c r="CT28" s="542"/>
      <c r="CU28" s="542"/>
      <c r="CV28" s="543"/>
      <c r="CW28" s="541"/>
      <c r="CX28" s="542"/>
      <c r="CY28" s="542"/>
      <c r="CZ28" s="542"/>
      <c r="DA28" s="543"/>
      <c r="DB28" s="541"/>
      <c r="DC28" s="542"/>
      <c r="DD28" s="542"/>
      <c r="DE28" s="542"/>
      <c r="DF28" s="543"/>
      <c r="DG28" s="541"/>
      <c r="DH28" s="542"/>
      <c r="DI28" s="542"/>
      <c r="DJ28" s="542"/>
      <c r="DK28" s="543"/>
      <c r="DL28" s="541"/>
      <c r="DM28" s="542"/>
      <c r="DN28" s="542"/>
      <c r="DO28" s="542"/>
      <c r="DP28" s="543"/>
      <c r="DQ28" s="541"/>
      <c r="DR28" s="542"/>
      <c r="DS28" s="542"/>
      <c r="DT28" s="542"/>
      <c r="DU28" s="543"/>
      <c r="DV28" s="538"/>
      <c r="DW28" s="539"/>
      <c r="DX28" s="539"/>
      <c r="DY28" s="539"/>
      <c r="DZ28" s="544"/>
      <c r="EA28" s="468"/>
    </row>
    <row r="29" spans="1:131" ht="26.25" customHeight="1" x14ac:dyDescent="0.15">
      <c r="A29" s="578">
        <v>2</v>
      </c>
      <c r="B29" s="524" t="s">
        <v>345</v>
      </c>
      <c r="C29" s="525"/>
      <c r="D29" s="525"/>
      <c r="E29" s="525"/>
      <c r="F29" s="525"/>
      <c r="G29" s="525"/>
      <c r="H29" s="525"/>
      <c r="I29" s="525"/>
      <c r="J29" s="525"/>
      <c r="K29" s="525"/>
      <c r="L29" s="525"/>
      <c r="M29" s="525"/>
      <c r="N29" s="525"/>
      <c r="O29" s="525"/>
      <c r="P29" s="526"/>
      <c r="Q29" s="527">
        <v>27541</v>
      </c>
      <c r="R29" s="528"/>
      <c r="S29" s="528"/>
      <c r="T29" s="528"/>
      <c r="U29" s="528"/>
      <c r="V29" s="528">
        <v>26861</v>
      </c>
      <c r="W29" s="528"/>
      <c r="X29" s="528"/>
      <c r="Y29" s="528"/>
      <c r="Z29" s="528"/>
      <c r="AA29" s="528">
        <v>679</v>
      </c>
      <c r="AB29" s="528"/>
      <c r="AC29" s="528"/>
      <c r="AD29" s="528"/>
      <c r="AE29" s="529"/>
      <c r="AF29" s="530">
        <v>679</v>
      </c>
      <c r="AG29" s="531"/>
      <c r="AH29" s="531"/>
      <c r="AI29" s="531"/>
      <c r="AJ29" s="532"/>
      <c r="AK29" s="589">
        <v>4202</v>
      </c>
      <c r="AL29" s="590"/>
      <c r="AM29" s="590"/>
      <c r="AN29" s="590"/>
      <c r="AO29" s="590"/>
      <c r="AP29" s="590" t="s">
        <v>322</v>
      </c>
      <c r="AQ29" s="590"/>
      <c r="AR29" s="590"/>
      <c r="AS29" s="590"/>
      <c r="AT29" s="590"/>
      <c r="AU29" s="590" t="s">
        <v>322</v>
      </c>
      <c r="AV29" s="590"/>
      <c r="AW29" s="590"/>
      <c r="AX29" s="590"/>
      <c r="AY29" s="590"/>
      <c r="AZ29" s="591" t="s">
        <v>322</v>
      </c>
      <c r="BA29" s="591"/>
      <c r="BB29" s="591"/>
      <c r="BC29" s="591"/>
      <c r="BD29" s="591"/>
      <c r="BE29" s="592"/>
      <c r="BF29" s="592"/>
      <c r="BG29" s="592"/>
      <c r="BH29" s="592"/>
      <c r="BI29" s="593"/>
      <c r="BJ29" s="475"/>
      <c r="BK29" s="475"/>
      <c r="BL29" s="475"/>
      <c r="BM29" s="475"/>
      <c r="BN29" s="475"/>
      <c r="BO29" s="571"/>
      <c r="BP29" s="571"/>
      <c r="BQ29" s="523">
        <v>23</v>
      </c>
      <c r="BR29" s="537"/>
      <c r="BS29" s="538"/>
      <c r="BT29" s="539"/>
      <c r="BU29" s="539"/>
      <c r="BV29" s="539"/>
      <c r="BW29" s="539"/>
      <c r="BX29" s="539"/>
      <c r="BY29" s="539"/>
      <c r="BZ29" s="539"/>
      <c r="CA29" s="539"/>
      <c r="CB29" s="539"/>
      <c r="CC29" s="539"/>
      <c r="CD29" s="539"/>
      <c r="CE29" s="539"/>
      <c r="CF29" s="539"/>
      <c r="CG29" s="540"/>
      <c r="CH29" s="541"/>
      <c r="CI29" s="542"/>
      <c r="CJ29" s="542"/>
      <c r="CK29" s="542"/>
      <c r="CL29" s="543"/>
      <c r="CM29" s="541"/>
      <c r="CN29" s="542"/>
      <c r="CO29" s="542"/>
      <c r="CP29" s="542"/>
      <c r="CQ29" s="543"/>
      <c r="CR29" s="541"/>
      <c r="CS29" s="542"/>
      <c r="CT29" s="542"/>
      <c r="CU29" s="542"/>
      <c r="CV29" s="543"/>
      <c r="CW29" s="541"/>
      <c r="CX29" s="542"/>
      <c r="CY29" s="542"/>
      <c r="CZ29" s="542"/>
      <c r="DA29" s="543"/>
      <c r="DB29" s="541"/>
      <c r="DC29" s="542"/>
      <c r="DD29" s="542"/>
      <c r="DE29" s="542"/>
      <c r="DF29" s="543"/>
      <c r="DG29" s="541"/>
      <c r="DH29" s="542"/>
      <c r="DI29" s="542"/>
      <c r="DJ29" s="542"/>
      <c r="DK29" s="543"/>
      <c r="DL29" s="541"/>
      <c r="DM29" s="542"/>
      <c r="DN29" s="542"/>
      <c r="DO29" s="542"/>
      <c r="DP29" s="543"/>
      <c r="DQ29" s="541"/>
      <c r="DR29" s="542"/>
      <c r="DS29" s="542"/>
      <c r="DT29" s="542"/>
      <c r="DU29" s="543"/>
      <c r="DV29" s="538"/>
      <c r="DW29" s="539"/>
      <c r="DX29" s="539"/>
      <c r="DY29" s="539"/>
      <c r="DZ29" s="544"/>
      <c r="EA29" s="468"/>
    </row>
    <row r="30" spans="1:131" ht="26.25" customHeight="1" x14ac:dyDescent="0.15">
      <c r="A30" s="578">
        <v>3</v>
      </c>
      <c r="B30" s="524" t="s">
        <v>346</v>
      </c>
      <c r="C30" s="525"/>
      <c r="D30" s="525"/>
      <c r="E30" s="525"/>
      <c r="F30" s="525"/>
      <c r="G30" s="525"/>
      <c r="H30" s="525"/>
      <c r="I30" s="525"/>
      <c r="J30" s="525"/>
      <c r="K30" s="525"/>
      <c r="L30" s="525"/>
      <c r="M30" s="525"/>
      <c r="N30" s="525"/>
      <c r="O30" s="525"/>
      <c r="P30" s="526"/>
      <c r="Q30" s="527">
        <v>3507</v>
      </c>
      <c r="R30" s="528"/>
      <c r="S30" s="528"/>
      <c r="T30" s="528"/>
      <c r="U30" s="528"/>
      <c r="V30" s="528">
        <v>3487</v>
      </c>
      <c r="W30" s="528"/>
      <c r="X30" s="528"/>
      <c r="Y30" s="528"/>
      <c r="Z30" s="528"/>
      <c r="AA30" s="528">
        <v>20</v>
      </c>
      <c r="AB30" s="528"/>
      <c r="AC30" s="528"/>
      <c r="AD30" s="528"/>
      <c r="AE30" s="529"/>
      <c r="AF30" s="530">
        <v>20</v>
      </c>
      <c r="AG30" s="531"/>
      <c r="AH30" s="531"/>
      <c r="AI30" s="531"/>
      <c r="AJ30" s="532"/>
      <c r="AK30" s="589">
        <v>646</v>
      </c>
      <c r="AL30" s="590"/>
      <c r="AM30" s="590"/>
      <c r="AN30" s="590"/>
      <c r="AO30" s="590"/>
      <c r="AP30" s="590" t="s">
        <v>322</v>
      </c>
      <c r="AQ30" s="590"/>
      <c r="AR30" s="590"/>
      <c r="AS30" s="590"/>
      <c r="AT30" s="590"/>
      <c r="AU30" s="590" t="s">
        <v>322</v>
      </c>
      <c r="AV30" s="590"/>
      <c r="AW30" s="590"/>
      <c r="AX30" s="590"/>
      <c r="AY30" s="590"/>
      <c r="AZ30" s="591" t="s">
        <v>322</v>
      </c>
      <c r="BA30" s="591"/>
      <c r="BB30" s="591"/>
      <c r="BC30" s="591"/>
      <c r="BD30" s="591"/>
      <c r="BE30" s="592"/>
      <c r="BF30" s="592"/>
      <c r="BG30" s="592"/>
      <c r="BH30" s="592"/>
      <c r="BI30" s="593"/>
      <c r="BJ30" s="475"/>
      <c r="BK30" s="475"/>
      <c r="BL30" s="475"/>
      <c r="BM30" s="475"/>
      <c r="BN30" s="475"/>
      <c r="BO30" s="571"/>
      <c r="BP30" s="571"/>
      <c r="BQ30" s="523">
        <v>24</v>
      </c>
      <c r="BR30" s="537"/>
      <c r="BS30" s="538"/>
      <c r="BT30" s="539"/>
      <c r="BU30" s="539"/>
      <c r="BV30" s="539"/>
      <c r="BW30" s="539"/>
      <c r="BX30" s="539"/>
      <c r="BY30" s="539"/>
      <c r="BZ30" s="539"/>
      <c r="CA30" s="539"/>
      <c r="CB30" s="539"/>
      <c r="CC30" s="539"/>
      <c r="CD30" s="539"/>
      <c r="CE30" s="539"/>
      <c r="CF30" s="539"/>
      <c r="CG30" s="540"/>
      <c r="CH30" s="541"/>
      <c r="CI30" s="542"/>
      <c r="CJ30" s="542"/>
      <c r="CK30" s="542"/>
      <c r="CL30" s="543"/>
      <c r="CM30" s="541"/>
      <c r="CN30" s="542"/>
      <c r="CO30" s="542"/>
      <c r="CP30" s="542"/>
      <c r="CQ30" s="543"/>
      <c r="CR30" s="541"/>
      <c r="CS30" s="542"/>
      <c r="CT30" s="542"/>
      <c r="CU30" s="542"/>
      <c r="CV30" s="543"/>
      <c r="CW30" s="541"/>
      <c r="CX30" s="542"/>
      <c r="CY30" s="542"/>
      <c r="CZ30" s="542"/>
      <c r="DA30" s="543"/>
      <c r="DB30" s="541"/>
      <c r="DC30" s="542"/>
      <c r="DD30" s="542"/>
      <c r="DE30" s="542"/>
      <c r="DF30" s="543"/>
      <c r="DG30" s="541"/>
      <c r="DH30" s="542"/>
      <c r="DI30" s="542"/>
      <c r="DJ30" s="542"/>
      <c r="DK30" s="543"/>
      <c r="DL30" s="541"/>
      <c r="DM30" s="542"/>
      <c r="DN30" s="542"/>
      <c r="DO30" s="542"/>
      <c r="DP30" s="543"/>
      <c r="DQ30" s="541"/>
      <c r="DR30" s="542"/>
      <c r="DS30" s="542"/>
      <c r="DT30" s="542"/>
      <c r="DU30" s="543"/>
      <c r="DV30" s="538"/>
      <c r="DW30" s="539"/>
      <c r="DX30" s="539"/>
      <c r="DY30" s="539"/>
      <c r="DZ30" s="544"/>
      <c r="EA30" s="468"/>
    </row>
    <row r="31" spans="1:131" ht="26.25" customHeight="1" x14ac:dyDescent="0.15">
      <c r="A31" s="578">
        <v>4</v>
      </c>
      <c r="B31" s="524" t="s">
        <v>347</v>
      </c>
      <c r="C31" s="525"/>
      <c r="D31" s="525"/>
      <c r="E31" s="525"/>
      <c r="F31" s="525"/>
      <c r="G31" s="525"/>
      <c r="H31" s="525"/>
      <c r="I31" s="525"/>
      <c r="J31" s="525"/>
      <c r="K31" s="525"/>
      <c r="L31" s="525"/>
      <c r="M31" s="525"/>
      <c r="N31" s="525"/>
      <c r="O31" s="525"/>
      <c r="P31" s="526"/>
      <c r="Q31" s="527">
        <v>7820</v>
      </c>
      <c r="R31" s="528"/>
      <c r="S31" s="528"/>
      <c r="T31" s="528"/>
      <c r="U31" s="528"/>
      <c r="V31" s="528">
        <v>6891</v>
      </c>
      <c r="W31" s="528"/>
      <c r="X31" s="528"/>
      <c r="Y31" s="528"/>
      <c r="Z31" s="528"/>
      <c r="AA31" s="528">
        <v>929</v>
      </c>
      <c r="AB31" s="528"/>
      <c r="AC31" s="528"/>
      <c r="AD31" s="528"/>
      <c r="AE31" s="529"/>
      <c r="AF31" s="530">
        <v>12361</v>
      </c>
      <c r="AG31" s="531"/>
      <c r="AH31" s="531"/>
      <c r="AI31" s="531"/>
      <c r="AJ31" s="532"/>
      <c r="AK31" s="589">
        <v>22</v>
      </c>
      <c r="AL31" s="590"/>
      <c r="AM31" s="590"/>
      <c r="AN31" s="590"/>
      <c r="AO31" s="590"/>
      <c r="AP31" s="590">
        <v>1556</v>
      </c>
      <c r="AQ31" s="590"/>
      <c r="AR31" s="590"/>
      <c r="AS31" s="590"/>
      <c r="AT31" s="590"/>
      <c r="AU31" s="590" t="s">
        <v>322</v>
      </c>
      <c r="AV31" s="590"/>
      <c r="AW31" s="590"/>
      <c r="AX31" s="590"/>
      <c r="AY31" s="590"/>
      <c r="AZ31" s="591" t="s">
        <v>322</v>
      </c>
      <c r="BA31" s="591"/>
      <c r="BB31" s="591"/>
      <c r="BC31" s="591"/>
      <c r="BD31" s="591"/>
      <c r="BE31" s="592" t="s">
        <v>348</v>
      </c>
      <c r="BF31" s="592"/>
      <c r="BG31" s="592"/>
      <c r="BH31" s="592"/>
      <c r="BI31" s="593"/>
      <c r="BJ31" s="475"/>
      <c r="BK31" s="475"/>
      <c r="BL31" s="475"/>
      <c r="BM31" s="475"/>
      <c r="BN31" s="475"/>
      <c r="BO31" s="571"/>
      <c r="BP31" s="571"/>
      <c r="BQ31" s="523">
        <v>25</v>
      </c>
      <c r="BR31" s="537"/>
      <c r="BS31" s="538"/>
      <c r="BT31" s="539"/>
      <c r="BU31" s="539"/>
      <c r="BV31" s="539"/>
      <c r="BW31" s="539"/>
      <c r="BX31" s="539"/>
      <c r="BY31" s="539"/>
      <c r="BZ31" s="539"/>
      <c r="CA31" s="539"/>
      <c r="CB31" s="539"/>
      <c r="CC31" s="539"/>
      <c r="CD31" s="539"/>
      <c r="CE31" s="539"/>
      <c r="CF31" s="539"/>
      <c r="CG31" s="540"/>
      <c r="CH31" s="541"/>
      <c r="CI31" s="542"/>
      <c r="CJ31" s="542"/>
      <c r="CK31" s="542"/>
      <c r="CL31" s="543"/>
      <c r="CM31" s="541"/>
      <c r="CN31" s="542"/>
      <c r="CO31" s="542"/>
      <c r="CP31" s="542"/>
      <c r="CQ31" s="543"/>
      <c r="CR31" s="541"/>
      <c r="CS31" s="542"/>
      <c r="CT31" s="542"/>
      <c r="CU31" s="542"/>
      <c r="CV31" s="543"/>
      <c r="CW31" s="541"/>
      <c r="CX31" s="542"/>
      <c r="CY31" s="542"/>
      <c r="CZ31" s="542"/>
      <c r="DA31" s="543"/>
      <c r="DB31" s="541"/>
      <c r="DC31" s="542"/>
      <c r="DD31" s="542"/>
      <c r="DE31" s="542"/>
      <c r="DF31" s="543"/>
      <c r="DG31" s="541"/>
      <c r="DH31" s="542"/>
      <c r="DI31" s="542"/>
      <c r="DJ31" s="542"/>
      <c r="DK31" s="543"/>
      <c r="DL31" s="541"/>
      <c r="DM31" s="542"/>
      <c r="DN31" s="542"/>
      <c r="DO31" s="542"/>
      <c r="DP31" s="543"/>
      <c r="DQ31" s="541"/>
      <c r="DR31" s="542"/>
      <c r="DS31" s="542"/>
      <c r="DT31" s="542"/>
      <c r="DU31" s="543"/>
      <c r="DV31" s="538"/>
      <c r="DW31" s="539"/>
      <c r="DX31" s="539"/>
      <c r="DY31" s="539"/>
      <c r="DZ31" s="544"/>
      <c r="EA31" s="468"/>
    </row>
    <row r="32" spans="1:131" ht="26.25" customHeight="1" x14ac:dyDescent="0.15">
      <c r="A32" s="578">
        <v>5</v>
      </c>
      <c r="B32" s="524" t="s">
        <v>349</v>
      </c>
      <c r="C32" s="525"/>
      <c r="D32" s="525"/>
      <c r="E32" s="525"/>
      <c r="F32" s="525"/>
      <c r="G32" s="525"/>
      <c r="H32" s="525"/>
      <c r="I32" s="525"/>
      <c r="J32" s="525"/>
      <c r="K32" s="525"/>
      <c r="L32" s="525"/>
      <c r="M32" s="525"/>
      <c r="N32" s="525"/>
      <c r="O32" s="525"/>
      <c r="P32" s="526"/>
      <c r="Q32" s="527">
        <v>5388</v>
      </c>
      <c r="R32" s="528"/>
      <c r="S32" s="528"/>
      <c r="T32" s="528"/>
      <c r="U32" s="528"/>
      <c r="V32" s="528">
        <v>4932</v>
      </c>
      <c r="W32" s="528"/>
      <c r="X32" s="528"/>
      <c r="Y32" s="528"/>
      <c r="Z32" s="528"/>
      <c r="AA32" s="528">
        <v>456</v>
      </c>
      <c r="AB32" s="528"/>
      <c r="AC32" s="528"/>
      <c r="AD32" s="528"/>
      <c r="AE32" s="529"/>
      <c r="AF32" s="530">
        <v>4348</v>
      </c>
      <c r="AG32" s="531"/>
      <c r="AH32" s="531"/>
      <c r="AI32" s="531"/>
      <c r="AJ32" s="532"/>
      <c r="AK32" s="589">
        <v>1035</v>
      </c>
      <c r="AL32" s="590"/>
      <c r="AM32" s="590"/>
      <c r="AN32" s="590"/>
      <c r="AO32" s="590"/>
      <c r="AP32" s="590">
        <v>13239</v>
      </c>
      <c r="AQ32" s="590"/>
      <c r="AR32" s="590"/>
      <c r="AS32" s="590"/>
      <c r="AT32" s="590"/>
      <c r="AU32" s="590">
        <v>7242</v>
      </c>
      <c r="AV32" s="590"/>
      <c r="AW32" s="590"/>
      <c r="AX32" s="590"/>
      <c r="AY32" s="590"/>
      <c r="AZ32" s="591" t="s">
        <v>322</v>
      </c>
      <c r="BA32" s="591"/>
      <c r="BB32" s="591"/>
      <c r="BC32" s="591"/>
      <c r="BD32" s="591"/>
      <c r="BE32" s="592" t="s">
        <v>348</v>
      </c>
      <c r="BF32" s="592"/>
      <c r="BG32" s="592"/>
      <c r="BH32" s="592"/>
      <c r="BI32" s="593"/>
      <c r="BJ32" s="475"/>
      <c r="BK32" s="475"/>
      <c r="BL32" s="475"/>
      <c r="BM32" s="475"/>
      <c r="BN32" s="475"/>
      <c r="BO32" s="571"/>
      <c r="BP32" s="571"/>
      <c r="BQ32" s="523">
        <v>26</v>
      </c>
      <c r="BR32" s="537"/>
      <c r="BS32" s="538"/>
      <c r="BT32" s="539"/>
      <c r="BU32" s="539"/>
      <c r="BV32" s="539"/>
      <c r="BW32" s="539"/>
      <c r="BX32" s="539"/>
      <c r="BY32" s="539"/>
      <c r="BZ32" s="539"/>
      <c r="CA32" s="539"/>
      <c r="CB32" s="539"/>
      <c r="CC32" s="539"/>
      <c r="CD32" s="539"/>
      <c r="CE32" s="539"/>
      <c r="CF32" s="539"/>
      <c r="CG32" s="540"/>
      <c r="CH32" s="541"/>
      <c r="CI32" s="542"/>
      <c r="CJ32" s="542"/>
      <c r="CK32" s="542"/>
      <c r="CL32" s="543"/>
      <c r="CM32" s="541"/>
      <c r="CN32" s="542"/>
      <c r="CO32" s="542"/>
      <c r="CP32" s="542"/>
      <c r="CQ32" s="543"/>
      <c r="CR32" s="541"/>
      <c r="CS32" s="542"/>
      <c r="CT32" s="542"/>
      <c r="CU32" s="542"/>
      <c r="CV32" s="543"/>
      <c r="CW32" s="541"/>
      <c r="CX32" s="542"/>
      <c r="CY32" s="542"/>
      <c r="CZ32" s="542"/>
      <c r="DA32" s="543"/>
      <c r="DB32" s="541"/>
      <c r="DC32" s="542"/>
      <c r="DD32" s="542"/>
      <c r="DE32" s="542"/>
      <c r="DF32" s="543"/>
      <c r="DG32" s="541"/>
      <c r="DH32" s="542"/>
      <c r="DI32" s="542"/>
      <c r="DJ32" s="542"/>
      <c r="DK32" s="543"/>
      <c r="DL32" s="541"/>
      <c r="DM32" s="542"/>
      <c r="DN32" s="542"/>
      <c r="DO32" s="542"/>
      <c r="DP32" s="543"/>
      <c r="DQ32" s="541"/>
      <c r="DR32" s="542"/>
      <c r="DS32" s="542"/>
      <c r="DT32" s="542"/>
      <c r="DU32" s="543"/>
      <c r="DV32" s="538"/>
      <c r="DW32" s="539"/>
      <c r="DX32" s="539"/>
      <c r="DY32" s="539"/>
      <c r="DZ32" s="544"/>
      <c r="EA32" s="468"/>
    </row>
    <row r="33" spans="1:131" ht="26.25" customHeight="1" x14ac:dyDescent="0.15">
      <c r="A33" s="578">
        <v>6</v>
      </c>
      <c r="B33" s="524"/>
      <c r="C33" s="525"/>
      <c r="D33" s="525"/>
      <c r="E33" s="525"/>
      <c r="F33" s="525"/>
      <c r="G33" s="525"/>
      <c r="H33" s="525"/>
      <c r="I33" s="525"/>
      <c r="J33" s="525"/>
      <c r="K33" s="525"/>
      <c r="L33" s="525"/>
      <c r="M33" s="525"/>
      <c r="N33" s="525"/>
      <c r="O33" s="525"/>
      <c r="P33" s="526"/>
      <c r="Q33" s="527"/>
      <c r="R33" s="528"/>
      <c r="S33" s="528"/>
      <c r="T33" s="528"/>
      <c r="U33" s="528"/>
      <c r="V33" s="528"/>
      <c r="W33" s="528"/>
      <c r="X33" s="528"/>
      <c r="Y33" s="528"/>
      <c r="Z33" s="528"/>
      <c r="AA33" s="528"/>
      <c r="AB33" s="528"/>
      <c r="AC33" s="528"/>
      <c r="AD33" s="528"/>
      <c r="AE33" s="529"/>
      <c r="AF33" s="530"/>
      <c r="AG33" s="531"/>
      <c r="AH33" s="531"/>
      <c r="AI33" s="531"/>
      <c r="AJ33" s="532"/>
      <c r="AK33" s="589"/>
      <c r="AL33" s="590"/>
      <c r="AM33" s="590"/>
      <c r="AN33" s="590"/>
      <c r="AO33" s="590"/>
      <c r="AP33" s="590"/>
      <c r="AQ33" s="590"/>
      <c r="AR33" s="590"/>
      <c r="AS33" s="590"/>
      <c r="AT33" s="590"/>
      <c r="AU33" s="590"/>
      <c r="AV33" s="590"/>
      <c r="AW33" s="590"/>
      <c r="AX33" s="590"/>
      <c r="AY33" s="590"/>
      <c r="AZ33" s="591"/>
      <c r="BA33" s="591"/>
      <c r="BB33" s="591"/>
      <c r="BC33" s="591"/>
      <c r="BD33" s="591"/>
      <c r="BE33" s="592"/>
      <c r="BF33" s="592"/>
      <c r="BG33" s="592"/>
      <c r="BH33" s="592"/>
      <c r="BI33" s="593"/>
      <c r="BJ33" s="475"/>
      <c r="BK33" s="475"/>
      <c r="BL33" s="475"/>
      <c r="BM33" s="475"/>
      <c r="BN33" s="475"/>
      <c r="BO33" s="571"/>
      <c r="BP33" s="571"/>
      <c r="BQ33" s="523">
        <v>27</v>
      </c>
      <c r="BR33" s="537"/>
      <c r="BS33" s="538"/>
      <c r="BT33" s="539"/>
      <c r="BU33" s="539"/>
      <c r="BV33" s="539"/>
      <c r="BW33" s="539"/>
      <c r="BX33" s="539"/>
      <c r="BY33" s="539"/>
      <c r="BZ33" s="539"/>
      <c r="CA33" s="539"/>
      <c r="CB33" s="539"/>
      <c r="CC33" s="539"/>
      <c r="CD33" s="539"/>
      <c r="CE33" s="539"/>
      <c r="CF33" s="539"/>
      <c r="CG33" s="540"/>
      <c r="CH33" s="541"/>
      <c r="CI33" s="542"/>
      <c r="CJ33" s="542"/>
      <c r="CK33" s="542"/>
      <c r="CL33" s="543"/>
      <c r="CM33" s="541"/>
      <c r="CN33" s="542"/>
      <c r="CO33" s="542"/>
      <c r="CP33" s="542"/>
      <c r="CQ33" s="543"/>
      <c r="CR33" s="541"/>
      <c r="CS33" s="542"/>
      <c r="CT33" s="542"/>
      <c r="CU33" s="542"/>
      <c r="CV33" s="543"/>
      <c r="CW33" s="541"/>
      <c r="CX33" s="542"/>
      <c r="CY33" s="542"/>
      <c r="CZ33" s="542"/>
      <c r="DA33" s="543"/>
      <c r="DB33" s="541"/>
      <c r="DC33" s="542"/>
      <c r="DD33" s="542"/>
      <c r="DE33" s="542"/>
      <c r="DF33" s="543"/>
      <c r="DG33" s="541"/>
      <c r="DH33" s="542"/>
      <c r="DI33" s="542"/>
      <c r="DJ33" s="542"/>
      <c r="DK33" s="543"/>
      <c r="DL33" s="541"/>
      <c r="DM33" s="542"/>
      <c r="DN33" s="542"/>
      <c r="DO33" s="542"/>
      <c r="DP33" s="543"/>
      <c r="DQ33" s="541"/>
      <c r="DR33" s="542"/>
      <c r="DS33" s="542"/>
      <c r="DT33" s="542"/>
      <c r="DU33" s="543"/>
      <c r="DV33" s="538"/>
      <c r="DW33" s="539"/>
      <c r="DX33" s="539"/>
      <c r="DY33" s="539"/>
      <c r="DZ33" s="544"/>
      <c r="EA33" s="468"/>
    </row>
    <row r="34" spans="1:131" ht="26.25" customHeight="1" x14ac:dyDescent="0.15">
      <c r="A34" s="578">
        <v>7</v>
      </c>
      <c r="B34" s="524"/>
      <c r="C34" s="525"/>
      <c r="D34" s="525"/>
      <c r="E34" s="525"/>
      <c r="F34" s="525"/>
      <c r="G34" s="525"/>
      <c r="H34" s="525"/>
      <c r="I34" s="525"/>
      <c r="J34" s="525"/>
      <c r="K34" s="525"/>
      <c r="L34" s="525"/>
      <c r="M34" s="525"/>
      <c r="N34" s="525"/>
      <c r="O34" s="525"/>
      <c r="P34" s="526"/>
      <c r="Q34" s="527"/>
      <c r="R34" s="528"/>
      <c r="S34" s="528"/>
      <c r="T34" s="528"/>
      <c r="U34" s="528"/>
      <c r="V34" s="528"/>
      <c r="W34" s="528"/>
      <c r="X34" s="528"/>
      <c r="Y34" s="528"/>
      <c r="Z34" s="528"/>
      <c r="AA34" s="528"/>
      <c r="AB34" s="528"/>
      <c r="AC34" s="528"/>
      <c r="AD34" s="528"/>
      <c r="AE34" s="529"/>
      <c r="AF34" s="530"/>
      <c r="AG34" s="531"/>
      <c r="AH34" s="531"/>
      <c r="AI34" s="531"/>
      <c r="AJ34" s="532"/>
      <c r="AK34" s="589"/>
      <c r="AL34" s="590"/>
      <c r="AM34" s="590"/>
      <c r="AN34" s="590"/>
      <c r="AO34" s="590"/>
      <c r="AP34" s="590"/>
      <c r="AQ34" s="590"/>
      <c r="AR34" s="590"/>
      <c r="AS34" s="590"/>
      <c r="AT34" s="590"/>
      <c r="AU34" s="590"/>
      <c r="AV34" s="590"/>
      <c r="AW34" s="590"/>
      <c r="AX34" s="590"/>
      <c r="AY34" s="590"/>
      <c r="AZ34" s="591"/>
      <c r="BA34" s="591"/>
      <c r="BB34" s="591"/>
      <c r="BC34" s="591"/>
      <c r="BD34" s="591"/>
      <c r="BE34" s="592"/>
      <c r="BF34" s="592"/>
      <c r="BG34" s="592"/>
      <c r="BH34" s="592"/>
      <c r="BI34" s="593"/>
      <c r="BJ34" s="475"/>
      <c r="BK34" s="475"/>
      <c r="BL34" s="475"/>
      <c r="BM34" s="475"/>
      <c r="BN34" s="475"/>
      <c r="BO34" s="571"/>
      <c r="BP34" s="571"/>
      <c r="BQ34" s="523">
        <v>28</v>
      </c>
      <c r="BR34" s="537"/>
      <c r="BS34" s="538"/>
      <c r="BT34" s="539"/>
      <c r="BU34" s="539"/>
      <c r="BV34" s="539"/>
      <c r="BW34" s="539"/>
      <c r="BX34" s="539"/>
      <c r="BY34" s="539"/>
      <c r="BZ34" s="539"/>
      <c r="CA34" s="539"/>
      <c r="CB34" s="539"/>
      <c r="CC34" s="539"/>
      <c r="CD34" s="539"/>
      <c r="CE34" s="539"/>
      <c r="CF34" s="539"/>
      <c r="CG34" s="540"/>
      <c r="CH34" s="541"/>
      <c r="CI34" s="542"/>
      <c r="CJ34" s="542"/>
      <c r="CK34" s="542"/>
      <c r="CL34" s="543"/>
      <c r="CM34" s="541"/>
      <c r="CN34" s="542"/>
      <c r="CO34" s="542"/>
      <c r="CP34" s="542"/>
      <c r="CQ34" s="543"/>
      <c r="CR34" s="541"/>
      <c r="CS34" s="542"/>
      <c r="CT34" s="542"/>
      <c r="CU34" s="542"/>
      <c r="CV34" s="543"/>
      <c r="CW34" s="541"/>
      <c r="CX34" s="542"/>
      <c r="CY34" s="542"/>
      <c r="CZ34" s="542"/>
      <c r="DA34" s="543"/>
      <c r="DB34" s="541"/>
      <c r="DC34" s="542"/>
      <c r="DD34" s="542"/>
      <c r="DE34" s="542"/>
      <c r="DF34" s="543"/>
      <c r="DG34" s="541"/>
      <c r="DH34" s="542"/>
      <c r="DI34" s="542"/>
      <c r="DJ34" s="542"/>
      <c r="DK34" s="543"/>
      <c r="DL34" s="541"/>
      <c r="DM34" s="542"/>
      <c r="DN34" s="542"/>
      <c r="DO34" s="542"/>
      <c r="DP34" s="543"/>
      <c r="DQ34" s="541"/>
      <c r="DR34" s="542"/>
      <c r="DS34" s="542"/>
      <c r="DT34" s="542"/>
      <c r="DU34" s="543"/>
      <c r="DV34" s="538"/>
      <c r="DW34" s="539"/>
      <c r="DX34" s="539"/>
      <c r="DY34" s="539"/>
      <c r="DZ34" s="544"/>
      <c r="EA34" s="468"/>
    </row>
    <row r="35" spans="1:131" ht="26.25" customHeight="1" x14ac:dyDescent="0.15">
      <c r="A35" s="578">
        <v>8</v>
      </c>
      <c r="B35" s="524"/>
      <c r="C35" s="525"/>
      <c r="D35" s="525"/>
      <c r="E35" s="525"/>
      <c r="F35" s="525"/>
      <c r="G35" s="525"/>
      <c r="H35" s="525"/>
      <c r="I35" s="525"/>
      <c r="J35" s="525"/>
      <c r="K35" s="525"/>
      <c r="L35" s="525"/>
      <c r="M35" s="525"/>
      <c r="N35" s="525"/>
      <c r="O35" s="525"/>
      <c r="P35" s="526"/>
      <c r="Q35" s="527"/>
      <c r="R35" s="528"/>
      <c r="S35" s="528"/>
      <c r="T35" s="528"/>
      <c r="U35" s="528"/>
      <c r="V35" s="528"/>
      <c r="W35" s="528"/>
      <c r="X35" s="528"/>
      <c r="Y35" s="528"/>
      <c r="Z35" s="528"/>
      <c r="AA35" s="528"/>
      <c r="AB35" s="528"/>
      <c r="AC35" s="528"/>
      <c r="AD35" s="528"/>
      <c r="AE35" s="529"/>
      <c r="AF35" s="530"/>
      <c r="AG35" s="531"/>
      <c r="AH35" s="531"/>
      <c r="AI35" s="531"/>
      <c r="AJ35" s="532"/>
      <c r="AK35" s="589"/>
      <c r="AL35" s="590"/>
      <c r="AM35" s="590"/>
      <c r="AN35" s="590"/>
      <c r="AO35" s="590"/>
      <c r="AP35" s="590"/>
      <c r="AQ35" s="590"/>
      <c r="AR35" s="590"/>
      <c r="AS35" s="590"/>
      <c r="AT35" s="590"/>
      <c r="AU35" s="590"/>
      <c r="AV35" s="590"/>
      <c r="AW35" s="590"/>
      <c r="AX35" s="590"/>
      <c r="AY35" s="590"/>
      <c r="AZ35" s="591"/>
      <c r="BA35" s="591"/>
      <c r="BB35" s="591"/>
      <c r="BC35" s="591"/>
      <c r="BD35" s="591"/>
      <c r="BE35" s="592"/>
      <c r="BF35" s="592"/>
      <c r="BG35" s="592"/>
      <c r="BH35" s="592"/>
      <c r="BI35" s="593"/>
      <c r="BJ35" s="475"/>
      <c r="BK35" s="475"/>
      <c r="BL35" s="475"/>
      <c r="BM35" s="475"/>
      <c r="BN35" s="475"/>
      <c r="BO35" s="571"/>
      <c r="BP35" s="571"/>
      <c r="BQ35" s="523">
        <v>29</v>
      </c>
      <c r="BR35" s="537"/>
      <c r="BS35" s="538"/>
      <c r="BT35" s="539"/>
      <c r="BU35" s="539"/>
      <c r="BV35" s="539"/>
      <c r="BW35" s="539"/>
      <c r="BX35" s="539"/>
      <c r="BY35" s="539"/>
      <c r="BZ35" s="539"/>
      <c r="CA35" s="539"/>
      <c r="CB35" s="539"/>
      <c r="CC35" s="539"/>
      <c r="CD35" s="539"/>
      <c r="CE35" s="539"/>
      <c r="CF35" s="539"/>
      <c r="CG35" s="540"/>
      <c r="CH35" s="541"/>
      <c r="CI35" s="542"/>
      <c r="CJ35" s="542"/>
      <c r="CK35" s="542"/>
      <c r="CL35" s="543"/>
      <c r="CM35" s="541"/>
      <c r="CN35" s="542"/>
      <c r="CO35" s="542"/>
      <c r="CP35" s="542"/>
      <c r="CQ35" s="543"/>
      <c r="CR35" s="541"/>
      <c r="CS35" s="542"/>
      <c r="CT35" s="542"/>
      <c r="CU35" s="542"/>
      <c r="CV35" s="543"/>
      <c r="CW35" s="541"/>
      <c r="CX35" s="542"/>
      <c r="CY35" s="542"/>
      <c r="CZ35" s="542"/>
      <c r="DA35" s="543"/>
      <c r="DB35" s="541"/>
      <c r="DC35" s="542"/>
      <c r="DD35" s="542"/>
      <c r="DE35" s="542"/>
      <c r="DF35" s="543"/>
      <c r="DG35" s="541"/>
      <c r="DH35" s="542"/>
      <c r="DI35" s="542"/>
      <c r="DJ35" s="542"/>
      <c r="DK35" s="543"/>
      <c r="DL35" s="541"/>
      <c r="DM35" s="542"/>
      <c r="DN35" s="542"/>
      <c r="DO35" s="542"/>
      <c r="DP35" s="543"/>
      <c r="DQ35" s="541"/>
      <c r="DR35" s="542"/>
      <c r="DS35" s="542"/>
      <c r="DT35" s="542"/>
      <c r="DU35" s="543"/>
      <c r="DV35" s="538"/>
      <c r="DW35" s="539"/>
      <c r="DX35" s="539"/>
      <c r="DY35" s="539"/>
      <c r="DZ35" s="544"/>
      <c r="EA35" s="468"/>
    </row>
    <row r="36" spans="1:131" ht="26.25" customHeight="1" x14ac:dyDescent="0.15">
      <c r="A36" s="578">
        <v>9</v>
      </c>
      <c r="B36" s="524"/>
      <c r="C36" s="525"/>
      <c r="D36" s="525"/>
      <c r="E36" s="525"/>
      <c r="F36" s="525"/>
      <c r="G36" s="525"/>
      <c r="H36" s="525"/>
      <c r="I36" s="525"/>
      <c r="J36" s="525"/>
      <c r="K36" s="525"/>
      <c r="L36" s="525"/>
      <c r="M36" s="525"/>
      <c r="N36" s="525"/>
      <c r="O36" s="525"/>
      <c r="P36" s="526"/>
      <c r="Q36" s="527"/>
      <c r="R36" s="528"/>
      <c r="S36" s="528"/>
      <c r="T36" s="528"/>
      <c r="U36" s="528"/>
      <c r="V36" s="528"/>
      <c r="W36" s="528"/>
      <c r="X36" s="528"/>
      <c r="Y36" s="528"/>
      <c r="Z36" s="528"/>
      <c r="AA36" s="528"/>
      <c r="AB36" s="528"/>
      <c r="AC36" s="528"/>
      <c r="AD36" s="528"/>
      <c r="AE36" s="529"/>
      <c r="AF36" s="530"/>
      <c r="AG36" s="531"/>
      <c r="AH36" s="531"/>
      <c r="AI36" s="531"/>
      <c r="AJ36" s="532"/>
      <c r="AK36" s="589"/>
      <c r="AL36" s="590"/>
      <c r="AM36" s="590"/>
      <c r="AN36" s="590"/>
      <c r="AO36" s="590"/>
      <c r="AP36" s="590"/>
      <c r="AQ36" s="590"/>
      <c r="AR36" s="590"/>
      <c r="AS36" s="590"/>
      <c r="AT36" s="590"/>
      <c r="AU36" s="590"/>
      <c r="AV36" s="590"/>
      <c r="AW36" s="590"/>
      <c r="AX36" s="590"/>
      <c r="AY36" s="590"/>
      <c r="AZ36" s="591"/>
      <c r="BA36" s="591"/>
      <c r="BB36" s="591"/>
      <c r="BC36" s="591"/>
      <c r="BD36" s="591"/>
      <c r="BE36" s="592"/>
      <c r="BF36" s="592"/>
      <c r="BG36" s="592"/>
      <c r="BH36" s="592"/>
      <c r="BI36" s="593"/>
      <c r="BJ36" s="475"/>
      <c r="BK36" s="475"/>
      <c r="BL36" s="475"/>
      <c r="BM36" s="475"/>
      <c r="BN36" s="475"/>
      <c r="BO36" s="571"/>
      <c r="BP36" s="571"/>
      <c r="BQ36" s="523">
        <v>30</v>
      </c>
      <c r="BR36" s="537"/>
      <c r="BS36" s="538"/>
      <c r="BT36" s="539"/>
      <c r="BU36" s="539"/>
      <c r="BV36" s="539"/>
      <c r="BW36" s="539"/>
      <c r="BX36" s="539"/>
      <c r="BY36" s="539"/>
      <c r="BZ36" s="539"/>
      <c r="CA36" s="539"/>
      <c r="CB36" s="539"/>
      <c r="CC36" s="539"/>
      <c r="CD36" s="539"/>
      <c r="CE36" s="539"/>
      <c r="CF36" s="539"/>
      <c r="CG36" s="540"/>
      <c r="CH36" s="541"/>
      <c r="CI36" s="542"/>
      <c r="CJ36" s="542"/>
      <c r="CK36" s="542"/>
      <c r="CL36" s="543"/>
      <c r="CM36" s="541"/>
      <c r="CN36" s="542"/>
      <c r="CO36" s="542"/>
      <c r="CP36" s="542"/>
      <c r="CQ36" s="543"/>
      <c r="CR36" s="541"/>
      <c r="CS36" s="542"/>
      <c r="CT36" s="542"/>
      <c r="CU36" s="542"/>
      <c r="CV36" s="543"/>
      <c r="CW36" s="541"/>
      <c r="CX36" s="542"/>
      <c r="CY36" s="542"/>
      <c r="CZ36" s="542"/>
      <c r="DA36" s="543"/>
      <c r="DB36" s="541"/>
      <c r="DC36" s="542"/>
      <c r="DD36" s="542"/>
      <c r="DE36" s="542"/>
      <c r="DF36" s="543"/>
      <c r="DG36" s="541"/>
      <c r="DH36" s="542"/>
      <c r="DI36" s="542"/>
      <c r="DJ36" s="542"/>
      <c r="DK36" s="543"/>
      <c r="DL36" s="541"/>
      <c r="DM36" s="542"/>
      <c r="DN36" s="542"/>
      <c r="DO36" s="542"/>
      <c r="DP36" s="543"/>
      <c r="DQ36" s="541"/>
      <c r="DR36" s="542"/>
      <c r="DS36" s="542"/>
      <c r="DT36" s="542"/>
      <c r="DU36" s="543"/>
      <c r="DV36" s="538"/>
      <c r="DW36" s="539"/>
      <c r="DX36" s="539"/>
      <c r="DY36" s="539"/>
      <c r="DZ36" s="544"/>
      <c r="EA36" s="468"/>
    </row>
    <row r="37" spans="1:131" ht="26.25" customHeight="1" x14ac:dyDescent="0.15">
      <c r="A37" s="578">
        <v>10</v>
      </c>
      <c r="B37" s="524"/>
      <c r="C37" s="525"/>
      <c r="D37" s="525"/>
      <c r="E37" s="525"/>
      <c r="F37" s="525"/>
      <c r="G37" s="525"/>
      <c r="H37" s="525"/>
      <c r="I37" s="525"/>
      <c r="J37" s="525"/>
      <c r="K37" s="525"/>
      <c r="L37" s="525"/>
      <c r="M37" s="525"/>
      <c r="N37" s="525"/>
      <c r="O37" s="525"/>
      <c r="P37" s="526"/>
      <c r="Q37" s="527"/>
      <c r="R37" s="528"/>
      <c r="S37" s="528"/>
      <c r="T37" s="528"/>
      <c r="U37" s="528"/>
      <c r="V37" s="528"/>
      <c r="W37" s="528"/>
      <c r="X37" s="528"/>
      <c r="Y37" s="528"/>
      <c r="Z37" s="528"/>
      <c r="AA37" s="528"/>
      <c r="AB37" s="528"/>
      <c r="AC37" s="528"/>
      <c r="AD37" s="528"/>
      <c r="AE37" s="529"/>
      <c r="AF37" s="530"/>
      <c r="AG37" s="531"/>
      <c r="AH37" s="531"/>
      <c r="AI37" s="531"/>
      <c r="AJ37" s="532"/>
      <c r="AK37" s="589"/>
      <c r="AL37" s="590"/>
      <c r="AM37" s="590"/>
      <c r="AN37" s="590"/>
      <c r="AO37" s="590"/>
      <c r="AP37" s="590"/>
      <c r="AQ37" s="590"/>
      <c r="AR37" s="590"/>
      <c r="AS37" s="590"/>
      <c r="AT37" s="590"/>
      <c r="AU37" s="590"/>
      <c r="AV37" s="590"/>
      <c r="AW37" s="590"/>
      <c r="AX37" s="590"/>
      <c r="AY37" s="590"/>
      <c r="AZ37" s="591"/>
      <c r="BA37" s="591"/>
      <c r="BB37" s="591"/>
      <c r="BC37" s="591"/>
      <c r="BD37" s="591"/>
      <c r="BE37" s="592"/>
      <c r="BF37" s="592"/>
      <c r="BG37" s="592"/>
      <c r="BH37" s="592"/>
      <c r="BI37" s="593"/>
      <c r="BJ37" s="475"/>
      <c r="BK37" s="475"/>
      <c r="BL37" s="475"/>
      <c r="BM37" s="475"/>
      <c r="BN37" s="475"/>
      <c r="BO37" s="571"/>
      <c r="BP37" s="571"/>
      <c r="BQ37" s="523">
        <v>31</v>
      </c>
      <c r="BR37" s="537"/>
      <c r="BS37" s="538"/>
      <c r="BT37" s="539"/>
      <c r="BU37" s="539"/>
      <c r="BV37" s="539"/>
      <c r="BW37" s="539"/>
      <c r="BX37" s="539"/>
      <c r="BY37" s="539"/>
      <c r="BZ37" s="539"/>
      <c r="CA37" s="539"/>
      <c r="CB37" s="539"/>
      <c r="CC37" s="539"/>
      <c r="CD37" s="539"/>
      <c r="CE37" s="539"/>
      <c r="CF37" s="539"/>
      <c r="CG37" s="540"/>
      <c r="CH37" s="541"/>
      <c r="CI37" s="542"/>
      <c r="CJ37" s="542"/>
      <c r="CK37" s="542"/>
      <c r="CL37" s="543"/>
      <c r="CM37" s="541"/>
      <c r="CN37" s="542"/>
      <c r="CO37" s="542"/>
      <c r="CP37" s="542"/>
      <c r="CQ37" s="543"/>
      <c r="CR37" s="541"/>
      <c r="CS37" s="542"/>
      <c r="CT37" s="542"/>
      <c r="CU37" s="542"/>
      <c r="CV37" s="543"/>
      <c r="CW37" s="541"/>
      <c r="CX37" s="542"/>
      <c r="CY37" s="542"/>
      <c r="CZ37" s="542"/>
      <c r="DA37" s="543"/>
      <c r="DB37" s="541"/>
      <c r="DC37" s="542"/>
      <c r="DD37" s="542"/>
      <c r="DE37" s="542"/>
      <c r="DF37" s="543"/>
      <c r="DG37" s="541"/>
      <c r="DH37" s="542"/>
      <c r="DI37" s="542"/>
      <c r="DJ37" s="542"/>
      <c r="DK37" s="543"/>
      <c r="DL37" s="541"/>
      <c r="DM37" s="542"/>
      <c r="DN37" s="542"/>
      <c r="DO37" s="542"/>
      <c r="DP37" s="543"/>
      <c r="DQ37" s="541"/>
      <c r="DR37" s="542"/>
      <c r="DS37" s="542"/>
      <c r="DT37" s="542"/>
      <c r="DU37" s="543"/>
      <c r="DV37" s="538"/>
      <c r="DW37" s="539"/>
      <c r="DX37" s="539"/>
      <c r="DY37" s="539"/>
      <c r="DZ37" s="544"/>
      <c r="EA37" s="468"/>
    </row>
    <row r="38" spans="1:131" ht="26.25" customHeight="1" x14ac:dyDescent="0.15">
      <c r="A38" s="578">
        <v>11</v>
      </c>
      <c r="B38" s="524"/>
      <c r="C38" s="525"/>
      <c r="D38" s="525"/>
      <c r="E38" s="525"/>
      <c r="F38" s="525"/>
      <c r="G38" s="525"/>
      <c r="H38" s="525"/>
      <c r="I38" s="525"/>
      <c r="J38" s="525"/>
      <c r="K38" s="525"/>
      <c r="L38" s="525"/>
      <c r="M38" s="525"/>
      <c r="N38" s="525"/>
      <c r="O38" s="525"/>
      <c r="P38" s="526"/>
      <c r="Q38" s="527"/>
      <c r="R38" s="528"/>
      <c r="S38" s="528"/>
      <c r="T38" s="528"/>
      <c r="U38" s="528"/>
      <c r="V38" s="528"/>
      <c r="W38" s="528"/>
      <c r="X38" s="528"/>
      <c r="Y38" s="528"/>
      <c r="Z38" s="528"/>
      <c r="AA38" s="528"/>
      <c r="AB38" s="528"/>
      <c r="AC38" s="528"/>
      <c r="AD38" s="528"/>
      <c r="AE38" s="529"/>
      <c r="AF38" s="530"/>
      <c r="AG38" s="531"/>
      <c r="AH38" s="531"/>
      <c r="AI38" s="531"/>
      <c r="AJ38" s="532"/>
      <c r="AK38" s="589"/>
      <c r="AL38" s="590"/>
      <c r="AM38" s="590"/>
      <c r="AN38" s="590"/>
      <c r="AO38" s="590"/>
      <c r="AP38" s="590"/>
      <c r="AQ38" s="590"/>
      <c r="AR38" s="590"/>
      <c r="AS38" s="590"/>
      <c r="AT38" s="590"/>
      <c r="AU38" s="590"/>
      <c r="AV38" s="590"/>
      <c r="AW38" s="590"/>
      <c r="AX38" s="590"/>
      <c r="AY38" s="590"/>
      <c r="AZ38" s="591"/>
      <c r="BA38" s="591"/>
      <c r="BB38" s="591"/>
      <c r="BC38" s="591"/>
      <c r="BD38" s="591"/>
      <c r="BE38" s="592"/>
      <c r="BF38" s="592"/>
      <c r="BG38" s="592"/>
      <c r="BH38" s="592"/>
      <c r="BI38" s="593"/>
      <c r="BJ38" s="475"/>
      <c r="BK38" s="475"/>
      <c r="BL38" s="475"/>
      <c r="BM38" s="475"/>
      <c r="BN38" s="475"/>
      <c r="BO38" s="571"/>
      <c r="BP38" s="571"/>
      <c r="BQ38" s="523">
        <v>32</v>
      </c>
      <c r="BR38" s="537"/>
      <c r="BS38" s="538"/>
      <c r="BT38" s="539"/>
      <c r="BU38" s="539"/>
      <c r="BV38" s="539"/>
      <c r="BW38" s="539"/>
      <c r="BX38" s="539"/>
      <c r="BY38" s="539"/>
      <c r="BZ38" s="539"/>
      <c r="CA38" s="539"/>
      <c r="CB38" s="539"/>
      <c r="CC38" s="539"/>
      <c r="CD38" s="539"/>
      <c r="CE38" s="539"/>
      <c r="CF38" s="539"/>
      <c r="CG38" s="540"/>
      <c r="CH38" s="541"/>
      <c r="CI38" s="542"/>
      <c r="CJ38" s="542"/>
      <c r="CK38" s="542"/>
      <c r="CL38" s="543"/>
      <c r="CM38" s="541"/>
      <c r="CN38" s="542"/>
      <c r="CO38" s="542"/>
      <c r="CP38" s="542"/>
      <c r="CQ38" s="543"/>
      <c r="CR38" s="541"/>
      <c r="CS38" s="542"/>
      <c r="CT38" s="542"/>
      <c r="CU38" s="542"/>
      <c r="CV38" s="543"/>
      <c r="CW38" s="541"/>
      <c r="CX38" s="542"/>
      <c r="CY38" s="542"/>
      <c r="CZ38" s="542"/>
      <c r="DA38" s="543"/>
      <c r="DB38" s="541"/>
      <c r="DC38" s="542"/>
      <c r="DD38" s="542"/>
      <c r="DE38" s="542"/>
      <c r="DF38" s="543"/>
      <c r="DG38" s="541"/>
      <c r="DH38" s="542"/>
      <c r="DI38" s="542"/>
      <c r="DJ38" s="542"/>
      <c r="DK38" s="543"/>
      <c r="DL38" s="541"/>
      <c r="DM38" s="542"/>
      <c r="DN38" s="542"/>
      <c r="DO38" s="542"/>
      <c r="DP38" s="543"/>
      <c r="DQ38" s="541"/>
      <c r="DR38" s="542"/>
      <c r="DS38" s="542"/>
      <c r="DT38" s="542"/>
      <c r="DU38" s="543"/>
      <c r="DV38" s="538"/>
      <c r="DW38" s="539"/>
      <c r="DX38" s="539"/>
      <c r="DY38" s="539"/>
      <c r="DZ38" s="544"/>
      <c r="EA38" s="468"/>
    </row>
    <row r="39" spans="1:131" ht="26.25" customHeight="1" x14ac:dyDescent="0.15">
      <c r="A39" s="578">
        <v>12</v>
      </c>
      <c r="B39" s="524"/>
      <c r="C39" s="525"/>
      <c r="D39" s="525"/>
      <c r="E39" s="525"/>
      <c r="F39" s="525"/>
      <c r="G39" s="525"/>
      <c r="H39" s="525"/>
      <c r="I39" s="525"/>
      <c r="J39" s="525"/>
      <c r="K39" s="525"/>
      <c r="L39" s="525"/>
      <c r="M39" s="525"/>
      <c r="N39" s="525"/>
      <c r="O39" s="525"/>
      <c r="P39" s="526"/>
      <c r="Q39" s="527"/>
      <c r="R39" s="528"/>
      <c r="S39" s="528"/>
      <c r="T39" s="528"/>
      <c r="U39" s="528"/>
      <c r="V39" s="528"/>
      <c r="W39" s="528"/>
      <c r="X39" s="528"/>
      <c r="Y39" s="528"/>
      <c r="Z39" s="528"/>
      <c r="AA39" s="528"/>
      <c r="AB39" s="528"/>
      <c r="AC39" s="528"/>
      <c r="AD39" s="528"/>
      <c r="AE39" s="529"/>
      <c r="AF39" s="530"/>
      <c r="AG39" s="531"/>
      <c r="AH39" s="531"/>
      <c r="AI39" s="531"/>
      <c r="AJ39" s="532"/>
      <c r="AK39" s="589"/>
      <c r="AL39" s="590"/>
      <c r="AM39" s="590"/>
      <c r="AN39" s="590"/>
      <c r="AO39" s="590"/>
      <c r="AP39" s="590"/>
      <c r="AQ39" s="590"/>
      <c r="AR39" s="590"/>
      <c r="AS39" s="590"/>
      <c r="AT39" s="590"/>
      <c r="AU39" s="590"/>
      <c r="AV39" s="590"/>
      <c r="AW39" s="590"/>
      <c r="AX39" s="590"/>
      <c r="AY39" s="590"/>
      <c r="AZ39" s="591"/>
      <c r="BA39" s="591"/>
      <c r="BB39" s="591"/>
      <c r="BC39" s="591"/>
      <c r="BD39" s="591"/>
      <c r="BE39" s="592"/>
      <c r="BF39" s="592"/>
      <c r="BG39" s="592"/>
      <c r="BH39" s="592"/>
      <c r="BI39" s="593"/>
      <c r="BJ39" s="475"/>
      <c r="BK39" s="475"/>
      <c r="BL39" s="475"/>
      <c r="BM39" s="475"/>
      <c r="BN39" s="475"/>
      <c r="BO39" s="571"/>
      <c r="BP39" s="571"/>
      <c r="BQ39" s="523">
        <v>33</v>
      </c>
      <c r="BR39" s="537"/>
      <c r="BS39" s="538"/>
      <c r="BT39" s="539"/>
      <c r="BU39" s="539"/>
      <c r="BV39" s="539"/>
      <c r="BW39" s="539"/>
      <c r="BX39" s="539"/>
      <c r="BY39" s="539"/>
      <c r="BZ39" s="539"/>
      <c r="CA39" s="539"/>
      <c r="CB39" s="539"/>
      <c r="CC39" s="539"/>
      <c r="CD39" s="539"/>
      <c r="CE39" s="539"/>
      <c r="CF39" s="539"/>
      <c r="CG39" s="540"/>
      <c r="CH39" s="541"/>
      <c r="CI39" s="542"/>
      <c r="CJ39" s="542"/>
      <c r="CK39" s="542"/>
      <c r="CL39" s="543"/>
      <c r="CM39" s="541"/>
      <c r="CN39" s="542"/>
      <c r="CO39" s="542"/>
      <c r="CP39" s="542"/>
      <c r="CQ39" s="543"/>
      <c r="CR39" s="541"/>
      <c r="CS39" s="542"/>
      <c r="CT39" s="542"/>
      <c r="CU39" s="542"/>
      <c r="CV39" s="543"/>
      <c r="CW39" s="541"/>
      <c r="CX39" s="542"/>
      <c r="CY39" s="542"/>
      <c r="CZ39" s="542"/>
      <c r="DA39" s="543"/>
      <c r="DB39" s="541"/>
      <c r="DC39" s="542"/>
      <c r="DD39" s="542"/>
      <c r="DE39" s="542"/>
      <c r="DF39" s="543"/>
      <c r="DG39" s="541"/>
      <c r="DH39" s="542"/>
      <c r="DI39" s="542"/>
      <c r="DJ39" s="542"/>
      <c r="DK39" s="543"/>
      <c r="DL39" s="541"/>
      <c r="DM39" s="542"/>
      <c r="DN39" s="542"/>
      <c r="DO39" s="542"/>
      <c r="DP39" s="543"/>
      <c r="DQ39" s="541"/>
      <c r="DR39" s="542"/>
      <c r="DS39" s="542"/>
      <c r="DT39" s="542"/>
      <c r="DU39" s="543"/>
      <c r="DV39" s="538"/>
      <c r="DW39" s="539"/>
      <c r="DX39" s="539"/>
      <c r="DY39" s="539"/>
      <c r="DZ39" s="544"/>
      <c r="EA39" s="468"/>
    </row>
    <row r="40" spans="1:131" ht="26.25" customHeight="1" x14ac:dyDescent="0.15">
      <c r="A40" s="523">
        <v>13</v>
      </c>
      <c r="B40" s="524"/>
      <c r="C40" s="525"/>
      <c r="D40" s="525"/>
      <c r="E40" s="525"/>
      <c r="F40" s="525"/>
      <c r="G40" s="525"/>
      <c r="H40" s="525"/>
      <c r="I40" s="525"/>
      <c r="J40" s="525"/>
      <c r="K40" s="525"/>
      <c r="L40" s="525"/>
      <c r="M40" s="525"/>
      <c r="N40" s="525"/>
      <c r="O40" s="525"/>
      <c r="P40" s="526"/>
      <c r="Q40" s="527"/>
      <c r="R40" s="528"/>
      <c r="S40" s="528"/>
      <c r="T40" s="528"/>
      <c r="U40" s="528"/>
      <c r="V40" s="528"/>
      <c r="W40" s="528"/>
      <c r="X40" s="528"/>
      <c r="Y40" s="528"/>
      <c r="Z40" s="528"/>
      <c r="AA40" s="528"/>
      <c r="AB40" s="528"/>
      <c r="AC40" s="528"/>
      <c r="AD40" s="528"/>
      <c r="AE40" s="529"/>
      <c r="AF40" s="530"/>
      <c r="AG40" s="531"/>
      <c r="AH40" s="531"/>
      <c r="AI40" s="531"/>
      <c r="AJ40" s="532"/>
      <c r="AK40" s="589"/>
      <c r="AL40" s="590"/>
      <c r="AM40" s="590"/>
      <c r="AN40" s="590"/>
      <c r="AO40" s="590"/>
      <c r="AP40" s="590"/>
      <c r="AQ40" s="590"/>
      <c r="AR40" s="590"/>
      <c r="AS40" s="590"/>
      <c r="AT40" s="590"/>
      <c r="AU40" s="590"/>
      <c r="AV40" s="590"/>
      <c r="AW40" s="590"/>
      <c r="AX40" s="590"/>
      <c r="AY40" s="590"/>
      <c r="AZ40" s="591"/>
      <c r="BA40" s="591"/>
      <c r="BB40" s="591"/>
      <c r="BC40" s="591"/>
      <c r="BD40" s="591"/>
      <c r="BE40" s="592"/>
      <c r="BF40" s="592"/>
      <c r="BG40" s="592"/>
      <c r="BH40" s="592"/>
      <c r="BI40" s="593"/>
      <c r="BJ40" s="475"/>
      <c r="BK40" s="475"/>
      <c r="BL40" s="475"/>
      <c r="BM40" s="475"/>
      <c r="BN40" s="475"/>
      <c r="BO40" s="571"/>
      <c r="BP40" s="571"/>
      <c r="BQ40" s="523">
        <v>34</v>
      </c>
      <c r="BR40" s="537"/>
      <c r="BS40" s="538"/>
      <c r="BT40" s="539"/>
      <c r="BU40" s="539"/>
      <c r="BV40" s="539"/>
      <c r="BW40" s="539"/>
      <c r="BX40" s="539"/>
      <c r="BY40" s="539"/>
      <c r="BZ40" s="539"/>
      <c r="CA40" s="539"/>
      <c r="CB40" s="539"/>
      <c r="CC40" s="539"/>
      <c r="CD40" s="539"/>
      <c r="CE40" s="539"/>
      <c r="CF40" s="539"/>
      <c r="CG40" s="540"/>
      <c r="CH40" s="541"/>
      <c r="CI40" s="542"/>
      <c r="CJ40" s="542"/>
      <c r="CK40" s="542"/>
      <c r="CL40" s="543"/>
      <c r="CM40" s="541"/>
      <c r="CN40" s="542"/>
      <c r="CO40" s="542"/>
      <c r="CP40" s="542"/>
      <c r="CQ40" s="543"/>
      <c r="CR40" s="541"/>
      <c r="CS40" s="542"/>
      <c r="CT40" s="542"/>
      <c r="CU40" s="542"/>
      <c r="CV40" s="543"/>
      <c r="CW40" s="541"/>
      <c r="CX40" s="542"/>
      <c r="CY40" s="542"/>
      <c r="CZ40" s="542"/>
      <c r="DA40" s="543"/>
      <c r="DB40" s="541"/>
      <c r="DC40" s="542"/>
      <c r="DD40" s="542"/>
      <c r="DE40" s="542"/>
      <c r="DF40" s="543"/>
      <c r="DG40" s="541"/>
      <c r="DH40" s="542"/>
      <c r="DI40" s="542"/>
      <c r="DJ40" s="542"/>
      <c r="DK40" s="543"/>
      <c r="DL40" s="541"/>
      <c r="DM40" s="542"/>
      <c r="DN40" s="542"/>
      <c r="DO40" s="542"/>
      <c r="DP40" s="543"/>
      <c r="DQ40" s="541"/>
      <c r="DR40" s="542"/>
      <c r="DS40" s="542"/>
      <c r="DT40" s="542"/>
      <c r="DU40" s="543"/>
      <c r="DV40" s="538"/>
      <c r="DW40" s="539"/>
      <c r="DX40" s="539"/>
      <c r="DY40" s="539"/>
      <c r="DZ40" s="544"/>
      <c r="EA40" s="468"/>
    </row>
    <row r="41" spans="1:131" ht="26.25" customHeight="1" x14ac:dyDescent="0.15">
      <c r="A41" s="523">
        <v>14</v>
      </c>
      <c r="B41" s="524"/>
      <c r="C41" s="525"/>
      <c r="D41" s="525"/>
      <c r="E41" s="525"/>
      <c r="F41" s="525"/>
      <c r="G41" s="525"/>
      <c r="H41" s="525"/>
      <c r="I41" s="525"/>
      <c r="J41" s="525"/>
      <c r="K41" s="525"/>
      <c r="L41" s="525"/>
      <c r="M41" s="525"/>
      <c r="N41" s="525"/>
      <c r="O41" s="525"/>
      <c r="P41" s="526"/>
      <c r="Q41" s="527"/>
      <c r="R41" s="528"/>
      <c r="S41" s="528"/>
      <c r="T41" s="528"/>
      <c r="U41" s="528"/>
      <c r="V41" s="528"/>
      <c r="W41" s="528"/>
      <c r="X41" s="528"/>
      <c r="Y41" s="528"/>
      <c r="Z41" s="528"/>
      <c r="AA41" s="528"/>
      <c r="AB41" s="528"/>
      <c r="AC41" s="528"/>
      <c r="AD41" s="528"/>
      <c r="AE41" s="529"/>
      <c r="AF41" s="530"/>
      <c r="AG41" s="531"/>
      <c r="AH41" s="531"/>
      <c r="AI41" s="531"/>
      <c r="AJ41" s="532"/>
      <c r="AK41" s="589"/>
      <c r="AL41" s="590"/>
      <c r="AM41" s="590"/>
      <c r="AN41" s="590"/>
      <c r="AO41" s="590"/>
      <c r="AP41" s="590"/>
      <c r="AQ41" s="590"/>
      <c r="AR41" s="590"/>
      <c r="AS41" s="590"/>
      <c r="AT41" s="590"/>
      <c r="AU41" s="590"/>
      <c r="AV41" s="590"/>
      <c r="AW41" s="590"/>
      <c r="AX41" s="590"/>
      <c r="AY41" s="590"/>
      <c r="AZ41" s="591"/>
      <c r="BA41" s="591"/>
      <c r="BB41" s="591"/>
      <c r="BC41" s="591"/>
      <c r="BD41" s="591"/>
      <c r="BE41" s="592"/>
      <c r="BF41" s="592"/>
      <c r="BG41" s="592"/>
      <c r="BH41" s="592"/>
      <c r="BI41" s="593"/>
      <c r="BJ41" s="475"/>
      <c r="BK41" s="475"/>
      <c r="BL41" s="475"/>
      <c r="BM41" s="475"/>
      <c r="BN41" s="475"/>
      <c r="BO41" s="571"/>
      <c r="BP41" s="571"/>
      <c r="BQ41" s="523">
        <v>35</v>
      </c>
      <c r="BR41" s="537"/>
      <c r="BS41" s="538"/>
      <c r="BT41" s="539"/>
      <c r="BU41" s="539"/>
      <c r="BV41" s="539"/>
      <c r="BW41" s="539"/>
      <c r="BX41" s="539"/>
      <c r="BY41" s="539"/>
      <c r="BZ41" s="539"/>
      <c r="CA41" s="539"/>
      <c r="CB41" s="539"/>
      <c r="CC41" s="539"/>
      <c r="CD41" s="539"/>
      <c r="CE41" s="539"/>
      <c r="CF41" s="539"/>
      <c r="CG41" s="540"/>
      <c r="CH41" s="541"/>
      <c r="CI41" s="542"/>
      <c r="CJ41" s="542"/>
      <c r="CK41" s="542"/>
      <c r="CL41" s="543"/>
      <c r="CM41" s="541"/>
      <c r="CN41" s="542"/>
      <c r="CO41" s="542"/>
      <c r="CP41" s="542"/>
      <c r="CQ41" s="543"/>
      <c r="CR41" s="541"/>
      <c r="CS41" s="542"/>
      <c r="CT41" s="542"/>
      <c r="CU41" s="542"/>
      <c r="CV41" s="543"/>
      <c r="CW41" s="541"/>
      <c r="CX41" s="542"/>
      <c r="CY41" s="542"/>
      <c r="CZ41" s="542"/>
      <c r="DA41" s="543"/>
      <c r="DB41" s="541"/>
      <c r="DC41" s="542"/>
      <c r="DD41" s="542"/>
      <c r="DE41" s="542"/>
      <c r="DF41" s="543"/>
      <c r="DG41" s="541"/>
      <c r="DH41" s="542"/>
      <c r="DI41" s="542"/>
      <c r="DJ41" s="542"/>
      <c r="DK41" s="543"/>
      <c r="DL41" s="541"/>
      <c r="DM41" s="542"/>
      <c r="DN41" s="542"/>
      <c r="DO41" s="542"/>
      <c r="DP41" s="543"/>
      <c r="DQ41" s="541"/>
      <c r="DR41" s="542"/>
      <c r="DS41" s="542"/>
      <c r="DT41" s="542"/>
      <c r="DU41" s="543"/>
      <c r="DV41" s="538"/>
      <c r="DW41" s="539"/>
      <c r="DX41" s="539"/>
      <c r="DY41" s="539"/>
      <c r="DZ41" s="544"/>
      <c r="EA41" s="468"/>
    </row>
    <row r="42" spans="1:131" ht="26.25" customHeight="1" x14ac:dyDescent="0.15">
      <c r="A42" s="523">
        <v>15</v>
      </c>
      <c r="B42" s="524"/>
      <c r="C42" s="525"/>
      <c r="D42" s="525"/>
      <c r="E42" s="525"/>
      <c r="F42" s="525"/>
      <c r="G42" s="525"/>
      <c r="H42" s="525"/>
      <c r="I42" s="525"/>
      <c r="J42" s="525"/>
      <c r="K42" s="525"/>
      <c r="L42" s="525"/>
      <c r="M42" s="525"/>
      <c r="N42" s="525"/>
      <c r="O42" s="525"/>
      <c r="P42" s="526"/>
      <c r="Q42" s="527"/>
      <c r="R42" s="528"/>
      <c r="S42" s="528"/>
      <c r="T42" s="528"/>
      <c r="U42" s="528"/>
      <c r="V42" s="528"/>
      <c r="W42" s="528"/>
      <c r="X42" s="528"/>
      <c r="Y42" s="528"/>
      <c r="Z42" s="528"/>
      <c r="AA42" s="528"/>
      <c r="AB42" s="528"/>
      <c r="AC42" s="528"/>
      <c r="AD42" s="528"/>
      <c r="AE42" s="529"/>
      <c r="AF42" s="530"/>
      <c r="AG42" s="531"/>
      <c r="AH42" s="531"/>
      <c r="AI42" s="531"/>
      <c r="AJ42" s="532"/>
      <c r="AK42" s="589"/>
      <c r="AL42" s="590"/>
      <c r="AM42" s="590"/>
      <c r="AN42" s="590"/>
      <c r="AO42" s="590"/>
      <c r="AP42" s="590"/>
      <c r="AQ42" s="590"/>
      <c r="AR42" s="590"/>
      <c r="AS42" s="590"/>
      <c r="AT42" s="590"/>
      <c r="AU42" s="590"/>
      <c r="AV42" s="590"/>
      <c r="AW42" s="590"/>
      <c r="AX42" s="590"/>
      <c r="AY42" s="590"/>
      <c r="AZ42" s="591"/>
      <c r="BA42" s="591"/>
      <c r="BB42" s="591"/>
      <c r="BC42" s="591"/>
      <c r="BD42" s="591"/>
      <c r="BE42" s="592"/>
      <c r="BF42" s="592"/>
      <c r="BG42" s="592"/>
      <c r="BH42" s="592"/>
      <c r="BI42" s="593"/>
      <c r="BJ42" s="475"/>
      <c r="BK42" s="475"/>
      <c r="BL42" s="475"/>
      <c r="BM42" s="475"/>
      <c r="BN42" s="475"/>
      <c r="BO42" s="571"/>
      <c r="BP42" s="571"/>
      <c r="BQ42" s="523">
        <v>36</v>
      </c>
      <c r="BR42" s="537"/>
      <c r="BS42" s="538"/>
      <c r="BT42" s="539"/>
      <c r="BU42" s="539"/>
      <c r="BV42" s="539"/>
      <c r="BW42" s="539"/>
      <c r="BX42" s="539"/>
      <c r="BY42" s="539"/>
      <c r="BZ42" s="539"/>
      <c r="CA42" s="539"/>
      <c r="CB42" s="539"/>
      <c r="CC42" s="539"/>
      <c r="CD42" s="539"/>
      <c r="CE42" s="539"/>
      <c r="CF42" s="539"/>
      <c r="CG42" s="540"/>
      <c r="CH42" s="541"/>
      <c r="CI42" s="542"/>
      <c r="CJ42" s="542"/>
      <c r="CK42" s="542"/>
      <c r="CL42" s="543"/>
      <c r="CM42" s="541"/>
      <c r="CN42" s="542"/>
      <c r="CO42" s="542"/>
      <c r="CP42" s="542"/>
      <c r="CQ42" s="543"/>
      <c r="CR42" s="541"/>
      <c r="CS42" s="542"/>
      <c r="CT42" s="542"/>
      <c r="CU42" s="542"/>
      <c r="CV42" s="543"/>
      <c r="CW42" s="541"/>
      <c r="CX42" s="542"/>
      <c r="CY42" s="542"/>
      <c r="CZ42" s="542"/>
      <c r="DA42" s="543"/>
      <c r="DB42" s="541"/>
      <c r="DC42" s="542"/>
      <c r="DD42" s="542"/>
      <c r="DE42" s="542"/>
      <c r="DF42" s="543"/>
      <c r="DG42" s="541"/>
      <c r="DH42" s="542"/>
      <c r="DI42" s="542"/>
      <c r="DJ42" s="542"/>
      <c r="DK42" s="543"/>
      <c r="DL42" s="541"/>
      <c r="DM42" s="542"/>
      <c r="DN42" s="542"/>
      <c r="DO42" s="542"/>
      <c r="DP42" s="543"/>
      <c r="DQ42" s="541"/>
      <c r="DR42" s="542"/>
      <c r="DS42" s="542"/>
      <c r="DT42" s="542"/>
      <c r="DU42" s="543"/>
      <c r="DV42" s="538"/>
      <c r="DW42" s="539"/>
      <c r="DX42" s="539"/>
      <c r="DY42" s="539"/>
      <c r="DZ42" s="544"/>
      <c r="EA42" s="468"/>
    </row>
    <row r="43" spans="1:131" ht="26.25" customHeight="1" x14ac:dyDescent="0.15">
      <c r="A43" s="523">
        <v>16</v>
      </c>
      <c r="B43" s="524"/>
      <c r="C43" s="525"/>
      <c r="D43" s="525"/>
      <c r="E43" s="525"/>
      <c r="F43" s="525"/>
      <c r="G43" s="525"/>
      <c r="H43" s="525"/>
      <c r="I43" s="525"/>
      <c r="J43" s="525"/>
      <c r="K43" s="525"/>
      <c r="L43" s="525"/>
      <c r="M43" s="525"/>
      <c r="N43" s="525"/>
      <c r="O43" s="525"/>
      <c r="P43" s="526"/>
      <c r="Q43" s="527"/>
      <c r="R43" s="528"/>
      <c r="S43" s="528"/>
      <c r="T43" s="528"/>
      <c r="U43" s="528"/>
      <c r="V43" s="528"/>
      <c r="W43" s="528"/>
      <c r="X43" s="528"/>
      <c r="Y43" s="528"/>
      <c r="Z43" s="528"/>
      <c r="AA43" s="528"/>
      <c r="AB43" s="528"/>
      <c r="AC43" s="528"/>
      <c r="AD43" s="528"/>
      <c r="AE43" s="529"/>
      <c r="AF43" s="530"/>
      <c r="AG43" s="531"/>
      <c r="AH43" s="531"/>
      <c r="AI43" s="531"/>
      <c r="AJ43" s="532"/>
      <c r="AK43" s="589"/>
      <c r="AL43" s="590"/>
      <c r="AM43" s="590"/>
      <c r="AN43" s="590"/>
      <c r="AO43" s="590"/>
      <c r="AP43" s="590"/>
      <c r="AQ43" s="590"/>
      <c r="AR43" s="590"/>
      <c r="AS43" s="590"/>
      <c r="AT43" s="590"/>
      <c r="AU43" s="590"/>
      <c r="AV43" s="590"/>
      <c r="AW43" s="590"/>
      <c r="AX43" s="590"/>
      <c r="AY43" s="590"/>
      <c r="AZ43" s="591"/>
      <c r="BA43" s="591"/>
      <c r="BB43" s="591"/>
      <c r="BC43" s="591"/>
      <c r="BD43" s="591"/>
      <c r="BE43" s="592"/>
      <c r="BF43" s="592"/>
      <c r="BG43" s="592"/>
      <c r="BH43" s="592"/>
      <c r="BI43" s="593"/>
      <c r="BJ43" s="475"/>
      <c r="BK43" s="475"/>
      <c r="BL43" s="475"/>
      <c r="BM43" s="475"/>
      <c r="BN43" s="475"/>
      <c r="BO43" s="571"/>
      <c r="BP43" s="571"/>
      <c r="BQ43" s="523">
        <v>37</v>
      </c>
      <c r="BR43" s="537"/>
      <c r="BS43" s="538"/>
      <c r="BT43" s="539"/>
      <c r="BU43" s="539"/>
      <c r="BV43" s="539"/>
      <c r="BW43" s="539"/>
      <c r="BX43" s="539"/>
      <c r="BY43" s="539"/>
      <c r="BZ43" s="539"/>
      <c r="CA43" s="539"/>
      <c r="CB43" s="539"/>
      <c r="CC43" s="539"/>
      <c r="CD43" s="539"/>
      <c r="CE43" s="539"/>
      <c r="CF43" s="539"/>
      <c r="CG43" s="540"/>
      <c r="CH43" s="541"/>
      <c r="CI43" s="542"/>
      <c r="CJ43" s="542"/>
      <c r="CK43" s="542"/>
      <c r="CL43" s="543"/>
      <c r="CM43" s="541"/>
      <c r="CN43" s="542"/>
      <c r="CO43" s="542"/>
      <c r="CP43" s="542"/>
      <c r="CQ43" s="543"/>
      <c r="CR43" s="541"/>
      <c r="CS43" s="542"/>
      <c r="CT43" s="542"/>
      <c r="CU43" s="542"/>
      <c r="CV43" s="543"/>
      <c r="CW43" s="541"/>
      <c r="CX43" s="542"/>
      <c r="CY43" s="542"/>
      <c r="CZ43" s="542"/>
      <c r="DA43" s="543"/>
      <c r="DB43" s="541"/>
      <c r="DC43" s="542"/>
      <c r="DD43" s="542"/>
      <c r="DE43" s="542"/>
      <c r="DF43" s="543"/>
      <c r="DG43" s="541"/>
      <c r="DH43" s="542"/>
      <c r="DI43" s="542"/>
      <c r="DJ43" s="542"/>
      <c r="DK43" s="543"/>
      <c r="DL43" s="541"/>
      <c r="DM43" s="542"/>
      <c r="DN43" s="542"/>
      <c r="DO43" s="542"/>
      <c r="DP43" s="543"/>
      <c r="DQ43" s="541"/>
      <c r="DR43" s="542"/>
      <c r="DS43" s="542"/>
      <c r="DT43" s="542"/>
      <c r="DU43" s="543"/>
      <c r="DV43" s="538"/>
      <c r="DW43" s="539"/>
      <c r="DX43" s="539"/>
      <c r="DY43" s="539"/>
      <c r="DZ43" s="544"/>
      <c r="EA43" s="468"/>
    </row>
    <row r="44" spans="1:131" ht="26.25" customHeight="1" x14ac:dyDescent="0.15">
      <c r="A44" s="523">
        <v>17</v>
      </c>
      <c r="B44" s="524"/>
      <c r="C44" s="525"/>
      <c r="D44" s="525"/>
      <c r="E44" s="525"/>
      <c r="F44" s="525"/>
      <c r="G44" s="525"/>
      <c r="H44" s="525"/>
      <c r="I44" s="525"/>
      <c r="J44" s="525"/>
      <c r="K44" s="525"/>
      <c r="L44" s="525"/>
      <c r="M44" s="525"/>
      <c r="N44" s="525"/>
      <c r="O44" s="525"/>
      <c r="P44" s="526"/>
      <c r="Q44" s="527"/>
      <c r="R44" s="528"/>
      <c r="S44" s="528"/>
      <c r="T44" s="528"/>
      <c r="U44" s="528"/>
      <c r="V44" s="528"/>
      <c r="W44" s="528"/>
      <c r="X44" s="528"/>
      <c r="Y44" s="528"/>
      <c r="Z44" s="528"/>
      <c r="AA44" s="528"/>
      <c r="AB44" s="528"/>
      <c r="AC44" s="528"/>
      <c r="AD44" s="528"/>
      <c r="AE44" s="529"/>
      <c r="AF44" s="530"/>
      <c r="AG44" s="531"/>
      <c r="AH44" s="531"/>
      <c r="AI44" s="531"/>
      <c r="AJ44" s="532"/>
      <c r="AK44" s="589"/>
      <c r="AL44" s="590"/>
      <c r="AM44" s="590"/>
      <c r="AN44" s="590"/>
      <c r="AO44" s="590"/>
      <c r="AP44" s="590"/>
      <c r="AQ44" s="590"/>
      <c r="AR44" s="590"/>
      <c r="AS44" s="590"/>
      <c r="AT44" s="590"/>
      <c r="AU44" s="590"/>
      <c r="AV44" s="590"/>
      <c r="AW44" s="590"/>
      <c r="AX44" s="590"/>
      <c r="AY44" s="590"/>
      <c r="AZ44" s="591"/>
      <c r="BA44" s="591"/>
      <c r="BB44" s="591"/>
      <c r="BC44" s="591"/>
      <c r="BD44" s="591"/>
      <c r="BE44" s="592"/>
      <c r="BF44" s="592"/>
      <c r="BG44" s="592"/>
      <c r="BH44" s="592"/>
      <c r="BI44" s="593"/>
      <c r="BJ44" s="475"/>
      <c r="BK44" s="475"/>
      <c r="BL44" s="475"/>
      <c r="BM44" s="475"/>
      <c r="BN44" s="475"/>
      <c r="BO44" s="571"/>
      <c r="BP44" s="571"/>
      <c r="BQ44" s="523">
        <v>38</v>
      </c>
      <c r="BR44" s="537"/>
      <c r="BS44" s="538"/>
      <c r="BT44" s="539"/>
      <c r="BU44" s="539"/>
      <c r="BV44" s="539"/>
      <c r="BW44" s="539"/>
      <c r="BX44" s="539"/>
      <c r="BY44" s="539"/>
      <c r="BZ44" s="539"/>
      <c r="CA44" s="539"/>
      <c r="CB44" s="539"/>
      <c r="CC44" s="539"/>
      <c r="CD44" s="539"/>
      <c r="CE44" s="539"/>
      <c r="CF44" s="539"/>
      <c r="CG44" s="540"/>
      <c r="CH44" s="541"/>
      <c r="CI44" s="542"/>
      <c r="CJ44" s="542"/>
      <c r="CK44" s="542"/>
      <c r="CL44" s="543"/>
      <c r="CM44" s="541"/>
      <c r="CN44" s="542"/>
      <c r="CO44" s="542"/>
      <c r="CP44" s="542"/>
      <c r="CQ44" s="543"/>
      <c r="CR44" s="541"/>
      <c r="CS44" s="542"/>
      <c r="CT44" s="542"/>
      <c r="CU44" s="542"/>
      <c r="CV44" s="543"/>
      <c r="CW44" s="541"/>
      <c r="CX44" s="542"/>
      <c r="CY44" s="542"/>
      <c r="CZ44" s="542"/>
      <c r="DA44" s="543"/>
      <c r="DB44" s="541"/>
      <c r="DC44" s="542"/>
      <c r="DD44" s="542"/>
      <c r="DE44" s="542"/>
      <c r="DF44" s="543"/>
      <c r="DG44" s="541"/>
      <c r="DH44" s="542"/>
      <c r="DI44" s="542"/>
      <c r="DJ44" s="542"/>
      <c r="DK44" s="543"/>
      <c r="DL44" s="541"/>
      <c r="DM44" s="542"/>
      <c r="DN44" s="542"/>
      <c r="DO44" s="542"/>
      <c r="DP44" s="543"/>
      <c r="DQ44" s="541"/>
      <c r="DR44" s="542"/>
      <c r="DS44" s="542"/>
      <c r="DT44" s="542"/>
      <c r="DU44" s="543"/>
      <c r="DV44" s="538"/>
      <c r="DW44" s="539"/>
      <c r="DX44" s="539"/>
      <c r="DY44" s="539"/>
      <c r="DZ44" s="544"/>
      <c r="EA44" s="468"/>
    </row>
    <row r="45" spans="1:131" ht="26.25" customHeight="1" x14ac:dyDescent="0.15">
      <c r="A45" s="523">
        <v>18</v>
      </c>
      <c r="B45" s="524"/>
      <c r="C45" s="525"/>
      <c r="D45" s="525"/>
      <c r="E45" s="525"/>
      <c r="F45" s="525"/>
      <c r="G45" s="525"/>
      <c r="H45" s="525"/>
      <c r="I45" s="525"/>
      <c r="J45" s="525"/>
      <c r="K45" s="525"/>
      <c r="L45" s="525"/>
      <c r="M45" s="525"/>
      <c r="N45" s="525"/>
      <c r="O45" s="525"/>
      <c r="P45" s="526"/>
      <c r="Q45" s="527"/>
      <c r="R45" s="528"/>
      <c r="S45" s="528"/>
      <c r="T45" s="528"/>
      <c r="U45" s="528"/>
      <c r="V45" s="528"/>
      <c r="W45" s="528"/>
      <c r="X45" s="528"/>
      <c r="Y45" s="528"/>
      <c r="Z45" s="528"/>
      <c r="AA45" s="528"/>
      <c r="AB45" s="528"/>
      <c r="AC45" s="528"/>
      <c r="AD45" s="528"/>
      <c r="AE45" s="529"/>
      <c r="AF45" s="530"/>
      <c r="AG45" s="531"/>
      <c r="AH45" s="531"/>
      <c r="AI45" s="531"/>
      <c r="AJ45" s="532"/>
      <c r="AK45" s="589"/>
      <c r="AL45" s="590"/>
      <c r="AM45" s="590"/>
      <c r="AN45" s="590"/>
      <c r="AO45" s="590"/>
      <c r="AP45" s="590"/>
      <c r="AQ45" s="590"/>
      <c r="AR45" s="590"/>
      <c r="AS45" s="590"/>
      <c r="AT45" s="590"/>
      <c r="AU45" s="590"/>
      <c r="AV45" s="590"/>
      <c r="AW45" s="590"/>
      <c r="AX45" s="590"/>
      <c r="AY45" s="590"/>
      <c r="AZ45" s="591"/>
      <c r="BA45" s="591"/>
      <c r="BB45" s="591"/>
      <c r="BC45" s="591"/>
      <c r="BD45" s="591"/>
      <c r="BE45" s="592"/>
      <c r="BF45" s="592"/>
      <c r="BG45" s="592"/>
      <c r="BH45" s="592"/>
      <c r="BI45" s="593"/>
      <c r="BJ45" s="475"/>
      <c r="BK45" s="475"/>
      <c r="BL45" s="475"/>
      <c r="BM45" s="475"/>
      <c r="BN45" s="475"/>
      <c r="BO45" s="571"/>
      <c r="BP45" s="571"/>
      <c r="BQ45" s="523">
        <v>39</v>
      </c>
      <c r="BR45" s="537"/>
      <c r="BS45" s="538"/>
      <c r="BT45" s="539"/>
      <c r="BU45" s="539"/>
      <c r="BV45" s="539"/>
      <c r="BW45" s="539"/>
      <c r="BX45" s="539"/>
      <c r="BY45" s="539"/>
      <c r="BZ45" s="539"/>
      <c r="CA45" s="539"/>
      <c r="CB45" s="539"/>
      <c r="CC45" s="539"/>
      <c r="CD45" s="539"/>
      <c r="CE45" s="539"/>
      <c r="CF45" s="539"/>
      <c r="CG45" s="540"/>
      <c r="CH45" s="541"/>
      <c r="CI45" s="542"/>
      <c r="CJ45" s="542"/>
      <c r="CK45" s="542"/>
      <c r="CL45" s="543"/>
      <c r="CM45" s="541"/>
      <c r="CN45" s="542"/>
      <c r="CO45" s="542"/>
      <c r="CP45" s="542"/>
      <c r="CQ45" s="543"/>
      <c r="CR45" s="541"/>
      <c r="CS45" s="542"/>
      <c r="CT45" s="542"/>
      <c r="CU45" s="542"/>
      <c r="CV45" s="543"/>
      <c r="CW45" s="541"/>
      <c r="CX45" s="542"/>
      <c r="CY45" s="542"/>
      <c r="CZ45" s="542"/>
      <c r="DA45" s="543"/>
      <c r="DB45" s="541"/>
      <c r="DC45" s="542"/>
      <c r="DD45" s="542"/>
      <c r="DE45" s="542"/>
      <c r="DF45" s="543"/>
      <c r="DG45" s="541"/>
      <c r="DH45" s="542"/>
      <c r="DI45" s="542"/>
      <c r="DJ45" s="542"/>
      <c r="DK45" s="543"/>
      <c r="DL45" s="541"/>
      <c r="DM45" s="542"/>
      <c r="DN45" s="542"/>
      <c r="DO45" s="542"/>
      <c r="DP45" s="543"/>
      <c r="DQ45" s="541"/>
      <c r="DR45" s="542"/>
      <c r="DS45" s="542"/>
      <c r="DT45" s="542"/>
      <c r="DU45" s="543"/>
      <c r="DV45" s="538"/>
      <c r="DW45" s="539"/>
      <c r="DX45" s="539"/>
      <c r="DY45" s="539"/>
      <c r="DZ45" s="544"/>
      <c r="EA45" s="468"/>
    </row>
    <row r="46" spans="1:131" ht="26.25" customHeight="1" x14ac:dyDescent="0.15">
      <c r="A46" s="523">
        <v>19</v>
      </c>
      <c r="B46" s="524"/>
      <c r="C46" s="525"/>
      <c r="D46" s="525"/>
      <c r="E46" s="525"/>
      <c r="F46" s="525"/>
      <c r="G46" s="525"/>
      <c r="H46" s="525"/>
      <c r="I46" s="525"/>
      <c r="J46" s="525"/>
      <c r="K46" s="525"/>
      <c r="L46" s="525"/>
      <c r="M46" s="525"/>
      <c r="N46" s="525"/>
      <c r="O46" s="525"/>
      <c r="P46" s="526"/>
      <c r="Q46" s="527"/>
      <c r="R46" s="528"/>
      <c r="S46" s="528"/>
      <c r="T46" s="528"/>
      <c r="U46" s="528"/>
      <c r="V46" s="528"/>
      <c r="W46" s="528"/>
      <c r="X46" s="528"/>
      <c r="Y46" s="528"/>
      <c r="Z46" s="528"/>
      <c r="AA46" s="528"/>
      <c r="AB46" s="528"/>
      <c r="AC46" s="528"/>
      <c r="AD46" s="528"/>
      <c r="AE46" s="529"/>
      <c r="AF46" s="530"/>
      <c r="AG46" s="531"/>
      <c r="AH46" s="531"/>
      <c r="AI46" s="531"/>
      <c r="AJ46" s="532"/>
      <c r="AK46" s="589"/>
      <c r="AL46" s="590"/>
      <c r="AM46" s="590"/>
      <c r="AN46" s="590"/>
      <c r="AO46" s="590"/>
      <c r="AP46" s="590"/>
      <c r="AQ46" s="590"/>
      <c r="AR46" s="590"/>
      <c r="AS46" s="590"/>
      <c r="AT46" s="590"/>
      <c r="AU46" s="590"/>
      <c r="AV46" s="590"/>
      <c r="AW46" s="590"/>
      <c r="AX46" s="590"/>
      <c r="AY46" s="590"/>
      <c r="AZ46" s="591"/>
      <c r="BA46" s="591"/>
      <c r="BB46" s="591"/>
      <c r="BC46" s="591"/>
      <c r="BD46" s="591"/>
      <c r="BE46" s="592"/>
      <c r="BF46" s="592"/>
      <c r="BG46" s="592"/>
      <c r="BH46" s="592"/>
      <c r="BI46" s="593"/>
      <c r="BJ46" s="475"/>
      <c r="BK46" s="475"/>
      <c r="BL46" s="475"/>
      <c r="BM46" s="475"/>
      <c r="BN46" s="475"/>
      <c r="BO46" s="571"/>
      <c r="BP46" s="571"/>
      <c r="BQ46" s="523">
        <v>40</v>
      </c>
      <c r="BR46" s="537"/>
      <c r="BS46" s="538"/>
      <c r="BT46" s="539"/>
      <c r="BU46" s="539"/>
      <c r="BV46" s="539"/>
      <c r="BW46" s="539"/>
      <c r="BX46" s="539"/>
      <c r="BY46" s="539"/>
      <c r="BZ46" s="539"/>
      <c r="CA46" s="539"/>
      <c r="CB46" s="539"/>
      <c r="CC46" s="539"/>
      <c r="CD46" s="539"/>
      <c r="CE46" s="539"/>
      <c r="CF46" s="539"/>
      <c r="CG46" s="540"/>
      <c r="CH46" s="541"/>
      <c r="CI46" s="542"/>
      <c r="CJ46" s="542"/>
      <c r="CK46" s="542"/>
      <c r="CL46" s="543"/>
      <c r="CM46" s="541"/>
      <c r="CN46" s="542"/>
      <c r="CO46" s="542"/>
      <c r="CP46" s="542"/>
      <c r="CQ46" s="543"/>
      <c r="CR46" s="541"/>
      <c r="CS46" s="542"/>
      <c r="CT46" s="542"/>
      <c r="CU46" s="542"/>
      <c r="CV46" s="543"/>
      <c r="CW46" s="541"/>
      <c r="CX46" s="542"/>
      <c r="CY46" s="542"/>
      <c r="CZ46" s="542"/>
      <c r="DA46" s="543"/>
      <c r="DB46" s="541"/>
      <c r="DC46" s="542"/>
      <c r="DD46" s="542"/>
      <c r="DE46" s="542"/>
      <c r="DF46" s="543"/>
      <c r="DG46" s="541"/>
      <c r="DH46" s="542"/>
      <c r="DI46" s="542"/>
      <c r="DJ46" s="542"/>
      <c r="DK46" s="543"/>
      <c r="DL46" s="541"/>
      <c r="DM46" s="542"/>
      <c r="DN46" s="542"/>
      <c r="DO46" s="542"/>
      <c r="DP46" s="543"/>
      <c r="DQ46" s="541"/>
      <c r="DR46" s="542"/>
      <c r="DS46" s="542"/>
      <c r="DT46" s="542"/>
      <c r="DU46" s="543"/>
      <c r="DV46" s="538"/>
      <c r="DW46" s="539"/>
      <c r="DX46" s="539"/>
      <c r="DY46" s="539"/>
      <c r="DZ46" s="544"/>
      <c r="EA46" s="468"/>
    </row>
    <row r="47" spans="1:131" ht="26.25" customHeight="1" x14ac:dyDescent="0.15">
      <c r="A47" s="523">
        <v>20</v>
      </c>
      <c r="B47" s="524"/>
      <c r="C47" s="525"/>
      <c r="D47" s="525"/>
      <c r="E47" s="525"/>
      <c r="F47" s="525"/>
      <c r="G47" s="525"/>
      <c r="H47" s="525"/>
      <c r="I47" s="525"/>
      <c r="J47" s="525"/>
      <c r="K47" s="525"/>
      <c r="L47" s="525"/>
      <c r="M47" s="525"/>
      <c r="N47" s="525"/>
      <c r="O47" s="525"/>
      <c r="P47" s="526"/>
      <c r="Q47" s="527"/>
      <c r="R47" s="528"/>
      <c r="S47" s="528"/>
      <c r="T47" s="528"/>
      <c r="U47" s="528"/>
      <c r="V47" s="528"/>
      <c r="W47" s="528"/>
      <c r="X47" s="528"/>
      <c r="Y47" s="528"/>
      <c r="Z47" s="528"/>
      <c r="AA47" s="528"/>
      <c r="AB47" s="528"/>
      <c r="AC47" s="528"/>
      <c r="AD47" s="528"/>
      <c r="AE47" s="529"/>
      <c r="AF47" s="530"/>
      <c r="AG47" s="531"/>
      <c r="AH47" s="531"/>
      <c r="AI47" s="531"/>
      <c r="AJ47" s="532"/>
      <c r="AK47" s="589"/>
      <c r="AL47" s="590"/>
      <c r="AM47" s="590"/>
      <c r="AN47" s="590"/>
      <c r="AO47" s="590"/>
      <c r="AP47" s="590"/>
      <c r="AQ47" s="590"/>
      <c r="AR47" s="590"/>
      <c r="AS47" s="590"/>
      <c r="AT47" s="590"/>
      <c r="AU47" s="590"/>
      <c r="AV47" s="590"/>
      <c r="AW47" s="590"/>
      <c r="AX47" s="590"/>
      <c r="AY47" s="590"/>
      <c r="AZ47" s="591"/>
      <c r="BA47" s="591"/>
      <c r="BB47" s="591"/>
      <c r="BC47" s="591"/>
      <c r="BD47" s="591"/>
      <c r="BE47" s="592"/>
      <c r="BF47" s="592"/>
      <c r="BG47" s="592"/>
      <c r="BH47" s="592"/>
      <c r="BI47" s="593"/>
      <c r="BJ47" s="475"/>
      <c r="BK47" s="475"/>
      <c r="BL47" s="475"/>
      <c r="BM47" s="475"/>
      <c r="BN47" s="475"/>
      <c r="BO47" s="571"/>
      <c r="BP47" s="571"/>
      <c r="BQ47" s="523">
        <v>41</v>
      </c>
      <c r="BR47" s="537"/>
      <c r="BS47" s="538"/>
      <c r="BT47" s="539"/>
      <c r="BU47" s="539"/>
      <c r="BV47" s="539"/>
      <c r="BW47" s="539"/>
      <c r="BX47" s="539"/>
      <c r="BY47" s="539"/>
      <c r="BZ47" s="539"/>
      <c r="CA47" s="539"/>
      <c r="CB47" s="539"/>
      <c r="CC47" s="539"/>
      <c r="CD47" s="539"/>
      <c r="CE47" s="539"/>
      <c r="CF47" s="539"/>
      <c r="CG47" s="540"/>
      <c r="CH47" s="541"/>
      <c r="CI47" s="542"/>
      <c r="CJ47" s="542"/>
      <c r="CK47" s="542"/>
      <c r="CL47" s="543"/>
      <c r="CM47" s="541"/>
      <c r="CN47" s="542"/>
      <c r="CO47" s="542"/>
      <c r="CP47" s="542"/>
      <c r="CQ47" s="543"/>
      <c r="CR47" s="541"/>
      <c r="CS47" s="542"/>
      <c r="CT47" s="542"/>
      <c r="CU47" s="542"/>
      <c r="CV47" s="543"/>
      <c r="CW47" s="541"/>
      <c r="CX47" s="542"/>
      <c r="CY47" s="542"/>
      <c r="CZ47" s="542"/>
      <c r="DA47" s="543"/>
      <c r="DB47" s="541"/>
      <c r="DC47" s="542"/>
      <c r="DD47" s="542"/>
      <c r="DE47" s="542"/>
      <c r="DF47" s="543"/>
      <c r="DG47" s="541"/>
      <c r="DH47" s="542"/>
      <c r="DI47" s="542"/>
      <c r="DJ47" s="542"/>
      <c r="DK47" s="543"/>
      <c r="DL47" s="541"/>
      <c r="DM47" s="542"/>
      <c r="DN47" s="542"/>
      <c r="DO47" s="542"/>
      <c r="DP47" s="543"/>
      <c r="DQ47" s="541"/>
      <c r="DR47" s="542"/>
      <c r="DS47" s="542"/>
      <c r="DT47" s="542"/>
      <c r="DU47" s="543"/>
      <c r="DV47" s="538"/>
      <c r="DW47" s="539"/>
      <c r="DX47" s="539"/>
      <c r="DY47" s="539"/>
      <c r="DZ47" s="544"/>
      <c r="EA47" s="468"/>
    </row>
    <row r="48" spans="1:131" ht="26.25" customHeight="1" x14ac:dyDescent="0.15">
      <c r="A48" s="523">
        <v>21</v>
      </c>
      <c r="B48" s="524"/>
      <c r="C48" s="525"/>
      <c r="D48" s="525"/>
      <c r="E48" s="525"/>
      <c r="F48" s="525"/>
      <c r="G48" s="525"/>
      <c r="H48" s="525"/>
      <c r="I48" s="525"/>
      <c r="J48" s="525"/>
      <c r="K48" s="525"/>
      <c r="L48" s="525"/>
      <c r="M48" s="525"/>
      <c r="N48" s="525"/>
      <c r="O48" s="525"/>
      <c r="P48" s="526"/>
      <c r="Q48" s="527"/>
      <c r="R48" s="528"/>
      <c r="S48" s="528"/>
      <c r="T48" s="528"/>
      <c r="U48" s="528"/>
      <c r="V48" s="528"/>
      <c r="W48" s="528"/>
      <c r="X48" s="528"/>
      <c r="Y48" s="528"/>
      <c r="Z48" s="528"/>
      <c r="AA48" s="528"/>
      <c r="AB48" s="528"/>
      <c r="AC48" s="528"/>
      <c r="AD48" s="528"/>
      <c r="AE48" s="529"/>
      <c r="AF48" s="530"/>
      <c r="AG48" s="531"/>
      <c r="AH48" s="531"/>
      <c r="AI48" s="531"/>
      <c r="AJ48" s="532"/>
      <c r="AK48" s="589"/>
      <c r="AL48" s="590"/>
      <c r="AM48" s="590"/>
      <c r="AN48" s="590"/>
      <c r="AO48" s="590"/>
      <c r="AP48" s="590"/>
      <c r="AQ48" s="590"/>
      <c r="AR48" s="590"/>
      <c r="AS48" s="590"/>
      <c r="AT48" s="590"/>
      <c r="AU48" s="590"/>
      <c r="AV48" s="590"/>
      <c r="AW48" s="590"/>
      <c r="AX48" s="590"/>
      <c r="AY48" s="590"/>
      <c r="AZ48" s="591"/>
      <c r="BA48" s="591"/>
      <c r="BB48" s="591"/>
      <c r="BC48" s="591"/>
      <c r="BD48" s="591"/>
      <c r="BE48" s="592"/>
      <c r="BF48" s="592"/>
      <c r="BG48" s="592"/>
      <c r="BH48" s="592"/>
      <c r="BI48" s="593"/>
      <c r="BJ48" s="475"/>
      <c r="BK48" s="475"/>
      <c r="BL48" s="475"/>
      <c r="BM48" s="475"/>
      <c r="BN48" s="475"/>
      <c r="BO48" s="571"/>
      <c r="BP48" s="571"/>
      <c r="BQ48" s="523">
        <v>42</v>
      </c>
      <c r="BR48" s="537"/>
      <c r="BS48" s="538"/>
      <c r="BT48" s="539"/>
      <c r="BU48" s="539"/>
      <c r="BV48" s="539"/>
      <c r="BW48" s="539"/>
      <c r="BX48" s="539"/>
      <c r="BY48" s="539"/>
      <c r="BZ48" s="539"/>
      <c r="CA48" s="539"/>
      <c r="CB48" s="539"/>
      <c r="CC48" s="539"/>
      <c r="CD48" s="539"/>
      <c r="CE48" s="539"/>
      <c r="CF48" s="539"/>
      <c r="CG48" s="540"/>
      <c r="CH48" s="541"/>
      <c r="CI48" s="542"/>
      <c r="CJ48" s="542"/>
      <c r="CK48" s="542"/>
      <c r="CL48" s="543"/>
      <c r="CM48" s="541"/>
      <c r="CN48" s="542"/>
      <c r="CO48" s="542"/>
      <c r="CP48" s="542"/>
      <c r="CQ48" s="543"/>
      <c r="CR48" s="541"/>
      <c r="CS48" s="542"/>
      <c r="CT48" s="542"/>
      <c r="CU48" s="542"/>
      <c r="CV48" s="543"/>
      <c r="CW48" s="541"/>
      <c r="CX48" s="542"/>
      <c r="CY48" s="542"/>
      <c r="CZ48" s="542"/>
      <c r="DA48" s="543"/>
      <c r="DB48" s="541"/>
      <c r="DC48" s="542"/>
      <c r="DD48" s="542"/>
      <c r="DE48" s="542"/>
      <c r="DF48" s="543"/>
      <c r="DG48" s="541"/>
      <c r="DH48" s="542"/>
      <c r="DI48" s="542"/>
      <c r="DJ48" s="542"/>
      <c r="DK48" s="543"/>
      <c r="DL48" s="541"/>
      <c r="DM48" s="542"/>
      <c r="DN48" s="542"/>
      <c r="DO48" s="542"/>
      <c r="DP48" s="543"/>
      <c r="DQ48" s="541"/>
      <c r="DR48" s="542"/>
      <c r="DS48" s="542"/>
      <c r="DT48" s="542"/>
      <c r="DU48" s="543"/>
      <c r="DV48" s="538"/>
      <c r="DW48" s="539"/>
      <c r="DX48" s="539"/>
      <c r="DY48" s="539"/>
      <c r="DZ48" s="544"/>
      <c r="EA48" s="468"/>
    </row>
    <row r="49" spans="1:131" ht="26.25" customHeight="1" x14ac:dyDescent="0.15">
      <c r="A49" s="523">
        <v>22</v>
      </c>
      <c r="B49" s="524"/>
      <c r="C49" s="525"/>
      <c r="D49" s="525"/>
      <c r="E49" s="525"/>
      <c r="F49" s="525"/>
      <c r="G49" s="525"/>
      <c r="H49" s="525"/>
      <c r="I49" s="525"/>
      <c r="J49" s="525"/>
      <c r="K49" s="525"/>
      <c r="L49" s="525"/>
      <c r="M49" s="525"/>
      <c r="N49" s="525"/>
      <c r="O49" s="525"/>
      <c r="P49" s="526"/>
      <c r="Q49" s="527"/>
      <c r="R49" s="528"/>
      <c r="S49" s="528"/>
      <c r="T49" s="528"/>
      <c r="U49" s="528"/>
      <c r="V49" s="528"/>
      <c r="W49" s="528"/>
      <c r="X49" s="528"/>
      <c r="Y49" s="528"/>
      <c r="Z49" s="528"/>
      <c r="AA49" s="528"/>
      <c r="AB49" s="528"/>
      <c r="AC49" s="528"/>
      <c r="AD49" s="528"/>
      <c r="AE49" s="529"/>
      <c r="AF49" s="530"/>
      <c r="AG49" s="531"/>
      <c r="AH49" s="531"/>
      <c r="AI49" s="531"/>
      <c r="AJ49" s="532"/>
      <c r="AK49" s="589"/>
      <c r="AL49" s="590"/>
      <c r="AM49" s="590"/>
      <c r="AN49" s="590"/>
      <c r="AO49" s="590"/>
      <c r="AP49" s="590"/>
      <c r="AQ49" s="590"/>
      <c r="AR49" s="590"/>
      <c r="AS49" s="590"/>
      <c r="AT49" s="590"/>
      <c r="AU49" s="590"/>
      <c r="AV49" s="590"/>
      <c r="AW49" s="590"/>
      <c r="AX49" s="590"/>
      <c r="AY49" s="590"/>
      <c r="AZ49" s="591"/>
      <c r="BA49" s="591"/>
      <c r="BB49" s="591"/>
      <c r="BC49" s="591"/>
      <c r="BD49" s="591"/>
      <c r="BE49" s="592"/>
      <c r="BF49" s="592"/>
      <c r="BG49" s="592"/>
      <c r="BH49" s="592"/>
      <c r="BI49" s="593"/>
      <c r="BJ49" s="475"/>
      <c r="BK49" s="475"/>
      <c r="BL49" s="475"/>
      <c r="BM49" s="475"/>
      <c r="BN49" s="475"/>
      <c r="BO49" s="571"/>
      <c r="BP49" s="571"/>
      <c r="BQ49" s="523">
        <v>43</v>
      </c>
      <c r="BR49" s="537"/>
      <c r="BS49" s="538"/>
      <c r="BT49" s="539"/>
      <c r="BU49" s="539"/>
      <c r="BV49" s="539"/>
      <c r="BW49" s="539"/>
      <c r="BX49" s="539"/>
      <c r="BY49" s="539"/>
      <c r="BZ49" s="539"/>
      <c r="CA49" s="539"/>
      <c r="CB49" s="539"/>
      <c r="CC49" s="539"/>
      <c r="CD49" s="539"/>
      <c r="CE49" s="539"/>
      <c r="CF49" s="539"/>
      <c r="CG49" s="540"/>
      <c r="CH49" s="541"/>
      <c r="CI49" s="542"/>
      <c r="CJ49" s="542"/>
      <c r="CK49" s="542"/>
      <c r="CL49" s="543"/>
      <c r="CM49" s="541"/>
      <c r="CN49" s="542"/>
      <c r="CO49" s="542"/>
      <c r="CP49" s="542"/>
      <c r="CQ49" s="543"/>
      <c r="CR49" s="541"/>
      <c r="CS49" s="542"/>
      <c r="CT49" s="542"/>
      <c r="CU49" s="542"/>
      <c r="CV49" s="543"/>
      <c r="CW49" s="541"/>
      <c r="CX49" s="542"/>
      <c r="CY49" s="542"/>
      <c r="CZ49" s="542"/>
      <c r="DA49" s="543"/>
      <c r="DB49" s="541"/>
      <c r="DC49" s="542"/>
      <c r="DD49" s="542"/>
      <c r="DE49" s="542"/>
      <c r="DF49" s="543"/>
      <c r="DG49" s="541"/>
      <c r="DH49" s="542"/>
      <c r="DI49" s="542"/>
      <c r="DJ49" s="542"/>
      <c r="DK49" s="543"/>
      <c r="DL49" s="541"/>
      <c r="DM49" s="542"/>
      <c r="DN49" s="542"/>
      <c r="DO49" s="542"/>
      <c r="DP49" s="543"/>
      <c r="DQ49" s="541"/>
      <c r="DR49" s="542"/>
      <c r="DS49" s="542"/>
      <c r="DT49" s="542"/>
      <c r="DU49" s="543"/>
      <c r="DV49" s="538"/>
      <c r="DW49" s="539"/>
      <c r="DX49" s="539"/>
      <c r="DY49" s="539"/>
      <c r="DZ49" s="544"/>
      <c r="EA49" s="468"/>
    </row>
    <row r="50" spans="1:131" ht="26.25" customHeight="1" x14ac:dyDescent="0.15">
      <c r="A50" s="523">
        <v>23</v>
      </c>
      <c r="B50" s="524"/>
      <c r="C50" s="525"/>
      <c r="D50" s="525"/>
      <c r="E50" s="525"/>
      <c r="F50" s="525"/>
      <c r="G50" s="525"/>
      <c r="H50" s="525"/>
      <c r="I50" s="525"/>
      <c r="J50" s="525"/>
      <c r="K50" s="525"/>
      <c r="L50" s="525"/>
      <c r="M50" s="525"/>
      <c r="N50" s="525"/>
      <c r="O50" s="525"/>
      <c r="P50" s="526"/>
      <c r="Q50" s="594"/>
      <c r="R50" s="595"/>
      <c r="S50" s="595"/>
      <c r="T50" s="595"/>
      <c r="U50" s="595"/>
      <c r="V50" s="595"/>
      <c r="W50" s="595"/>
      <c r="X50" s="595"/>
      <c r="Y50" s="595"/>
      <c r="Z50" s="595"/>
      <c r="AA50" s="595"/>
      <c r="AB50" s="595"/>
      <c r="AC50" s="595"/>
      <c r="AD50" s="595"/>
      <c r="AE50" s="596"/>
      <c r="AF50" s="530"/>
      <c r="AG50" s="531"/>
      <c r="AH50" s="531"/>
      <c r="AI50" s="531"/>
      <c r="AJ50" s="532"/>
      <c r="AK50" s="597"/>
      <c r="AL50" s="595"/>
      <c r="AM50" s="595"/>
      <c r="AN50" s="595"/>
      <c r="AO50" s="595"/>
      <c r="AP50" s="595"/>
      <c r="AQ50" s="595"/>
      <c r="AR50" s="595"/>
      <c r="AS50" s="595"/>
      <c r="AT50" s="595"/>
      <c r="AU50" s="595"/>
      <c r="AV50" s="595"/>
      <c r="AW50" s="595"/>
      <c r="AX50" s="595"/>
      <c r="AY50" s="595"/>
      <c r="AZ50" s="598"/>
      <c r="BA50" s="598"/>
      <c r="BB50" s="598"/>
      <c r="BC50" s="598"/>
      <c r="BD50" s="598"/>
      <c r="BE50" s="592"/>
      <c r="BF50" s="592"/>
      <c r="BG50" s="592"/>
      <c r="BH50" s="592"/>
      <c r="BI50" s="593"/>
      <c r="BJ50" s="475"/>
      <c r="BK50" s="475"/>
      <c r="BL50" s="475"/>
      <c r="BM50" s="475"/>
      <c r="BN50" s="475"/>
      <c r="BO50" s="571"/>
      <c r="BP50" s="571"/>
      <c r="BQ50" s="523">
        <v>44</v>
      </c>
      <c r="BR50" s="537"/>
      <c r="BS50" s="538"/>
      <c r="BT50" s="539"/>
      <c r="BU50" s="539"/>
      <c r="BV50" s="539"/>
      <c r="BW50" s="539"/>
      <c r="BX50" s="539"/>
      <c r="BY50" s="539"/>
      <c r="BZ50" s="539"/>
      <c r="CA50" s="539"/>
      <c r="CB50" s="539"/>
      <c r="CC50" s="539"/>
      <c r="CD50" s="539"/>
      <c r="CE50" s="539"/>
      <c r="CF50" s="539"/>
      <c r="CG50" s="540"/>
      <c r="CH50" s="541"/>
      <c r="CI50" s="542"/>
      <c r="CJ50" s="542"/>
      <c r="CK50" s="542"/>
      <c r="CL50" s="543"/>
      <c r="CM50" s="541"/>
      <c r="CN50" s="542"/>
      <c r="CO50" s="542"/>
      <c r="CP50" s="542"/>
      <c r="CQ50" s="543"/>
      <c r="CR50" s="541"/>
      <c r="CS50" s="542"/>
      <c r="CT50" s="542"/>
      <c r="CU50" s="542"/>
      <c r="CV50" s="543"/>
      <c r="CW50" s="541"/>
      <c r="CX50" s="542"/>
      <c r="CY50" s="542"/>
      <c r="CZ50" s="542"/>
      <c r="DA50" s="543"/>
      <c r="DB50" s="541"/>
      <c r="DC50" s="542"/>
      <c r="DD50" s="542"/>
      <c r="DE50" s="542"/>
      <c r="DF50" s="543"/>
      <c r="DG50" s="541"/>
      <c r="DH50" s="542"/>
      <c r="DI50" s="542"/>
      <c r="DJ50" s="542"/>
      <c r="DK50" s="543"/>
      <c r="DL50" s="541"/>
      <c r="DM50" s="542"/>
      <c r="DN50" s="542"/>
      <c r="DO50" s="542"/>
      <c r="DP50" s="543"/>
      <c r="DQ50" s="541"/>
      <c r="DR50" s="542"/>
      <c r="DS50" s="542"/>
      <c r="DT50" s="542"/>
      <c r="DU50" s="543"/>
      <c r="DV50" s="538"/>
      <c r="DW50" s="539"/>
      <c r="DX50" s="539"/>
      <c r="DY50" s="539"/>
      <c r="DZ50" s="544"/>
      <c r="EA50" s="468"/>
    </row>
    <row r="51" spans="1:131" ht="26.25" customHeight="1" x14ac:dyDescent="0.15">
      <c r="A51" s="523">
        <v>24</v>
      </c>
      <c r="B51" s="524"/>
      <c r="C51" s="525"/>
      <c r="D51" s="525"/>
      <c r="E51" s="525"/>
      <c r="F51" s="525"/>
      <c r="G51" s="525"/>
      <c r="H51" s="525"/>
      <c r="I51" s="525"/>
      <c r="J51" s="525"/>
      <c r="K51" s="525"/>
      <c r="L51" s="525"/>
      <c r="M51" s="525"/>
      <c r="N51" s="525"/>
      <c r="O51" s="525"/>
      <c r="P51" s="526"/>
      <c r="Q51" s="594"/>
      <c r="R51" s="595"/>
      <c r="S51" s="595"/>
      <c r="T51" s="595"/>
      <c r="U51" s="595"/>
      <c r="V51" s="595"/>
      <c r="W51" s="595"/>
      <c r="X51" s="595"/>
      <c r="Y51" s="595"/>
      <c r="Z51" s="595"/>
      <c r="AA51" s="595"/>
      <c r="AB51" s="595"/>
      <c r="AC51" s="595"/>
      <c r="AD51" s="595"/>
      <c r="AE51" s="596"/>
      <c r="AF51" s="530"/>
      <c r="AG51" s="531"/>
      <c r="AH51" s="531"/>
      <c r="AI51" s="531"/>
      <c r="AJ51" s="532"/>
      <c r="AK51" s="597"/>
      <c r="AL51" s="595"/>
      <c r="AM51" s="595"/>
      <c r="AN51" s="595"/>
      <c r="AO51" s="595"/>
      <c r="AP51" s="595"/>
      <c r="AQ51" s="595"/>
      <c r="AR51" s="595"/>
      <c r="AS51" s="595"/>
      <c r="AT51" s="595"/>
      <c r="AU51" s="595"/>
      <c r="AV51" s="595"/>
      <c r="AW51" s="595"/>
      <c r="AX51" s="595"/>
      <c r="AY51" s="595"/>
      <c r="AZ51" s="598"/>
      <c r="BA51" s="598"/>
      <c r="BB51" s="598"/>
      <c r="BC51" s="598"/>
      <c r="BD51" s="598"/>
      <c r="BE51" s="592"/>
      <c r="BF51" s="592"/>
      <c r="BG51" s="592"/>
      <c r="BH51" s="592"/>
      <c r="BI51" s="593"/>
      <c r="BJ51" s="475"/>
      <c r="BK51" s="475"/>
      <c r="BL51" s="475"/>
      <c r="BM51" s="475"/>
      <c r="BN51" s="475"/>
      <c r="BO51" s="571"/>
      <c r="BP51" s="571"/>
      <c r="BQ51" s="523">
        <v>45</v>
      </c>
      <c r="BR51" s="537"/>
      <c r="BS51" s="538"/>
      <c r="BT51" s="539"/>
      <c r="BU51" s="539"/>
      <c r="BV51" s="539"/>
      <c r="BW51" s="539"/>
      <c r="BX51" s="539"/>
      <c r="BY51" s="539"/>
      <c r="BZ51" s="539"/>
      <c r="CA51" s="539"/>
      <c r="CB51" s="539"/>
      <c r="CC51" s="539"/>
      <c r="CD51" s="539"/>
      <c r="CE51" s="539"/>
      <c r="CF51" s="539"/>
      <c r="CG51" s="540"/>
      <c r="CH51" s="541"/>
      <c r="CI51" s="542"/>
      <c r="CJ51" s="542"/>
      <c r="CK51" s="542"/>
      <c r="CL51" s="543"/>
      <c r="CM51" s="541"/>
      <c r="CN51" s="542"/>
      <c r="CO51" s="542"/>
      <c r="CP51" s="542"/>
      <c r="CQ51" s="543"/>
      <c r="CR51" s="541"/>
      <c r="CS51" s="542"/>
      <c r="CT51" s="542"/>
      <c r="CU51" s="542"/>
      <c r="CV51" s="543"/>
      <c r="CW51" s="541"/>
      <c r="CX51" s="542"/>
      <c r="CY51" s="542"/>
      <c r="CZ51" s="542"/>
      <c r="DA51" s="543"/>
      <c r="DB51" s="541"/>
      <c r="DC51" s="542"/>
      <c r="DD51" s="542"/>
      <c r="DE51" s="542"/>
      <c r="DF51" s="543"/>
      <c r="DG51" s="541"/>
      <c r="DH51" s="542"/>
      <c r="DI51" s="542"/>
      <c r="DJ51" s="542"/>
      <c r="DK51" s="543"/>
      <c r="DL51" s="541"/>
      <c r="DM51" s="542"/>
      <c r="DN51" s="542"/>
      <c r="DO51" s="542"/>
      <c r="DP51" s="543"/>
      <c r="DQ51" s="541"/>
      <c r="DR51" s="542"/>
      <c r="DS51" s="542"/>
      <c r="DT51" s="542"/>
      <c r="DU51" s="543"/>
      <c r="DV51" s="538"/>
      <c r="DW51" s="539"/>
      <c r="DX51" s="539"/>
      <c r="DY51" s="539"/>
      <c r="DZ51" s="544"/>
      <c r="EA51" s="468"/>
    </row>
    <row r="52" spans="1:131" ht="26.25" customHeight="1" x14ac:dyDescent="0.15">
      <c r="A52" s="523">
        <v>25</v>
      </c>
      <c r="B52" s="524"/>
      <c r="C52" s="525"/>
      <c r="D52" s="525"/>
      <c r="E52" s="525"/>
      <c r="F52" s="525"/>
      <c r="G52" s="525"/>
      <c r="H52" s="525"/>
      <c r="I52" s="525"/>
      <c r="J52" s="525"/>
      <c r="K52" s="525"/>
      <c r="L52" s="525"/>
      <c r="M52" s="525"/>
      <c r="N52" s="525"/>
      <c r="O52" s="525"/>
      <c r="P52" s="526"/>
      <c r="Q52" s="594"/>
      <c r="R52" s="595"/>
      <c r="S52" s="595"/>
      <c r="T52" s="595"/>
      <c r="U52" s="595"/>
      <c r="V52" s="595"/>
      <c r="W52" s="595"/>
      <c r="X52" s="595"/>
      <c r="Y52" s="595"/>
      <c r="Z52" s="595"/>
      <c r="AA52" s="595"/>
      <c r="AB52" s="595"/>
      <c r="AC52" s="595"/>
      <c r="AD52" s="595"/>
      <c r="AE52" s="596"/>
      <c r="AF52" s="530"/>
      <c r="AG52" s="531"/>
      <c r="AH52" s="531"/>
      <c r="AI52" s="531"/>
      <c r="AJ52" s="532"/>
      <c r="AK52" s="597"/>
      <c r="AL52" s="595"/>
      <c r="AM52" s="595"/>
      <c r="AN52" s="595"/>
      <c r="AO52" s="595"/>
      <c r="AP52" s="595"/>
      <c r="AQ52" s="595"/>
      <c r="AR52" s="595"/>
      <c r="AS52" s="595"/>
      <c r="AT52" s="595"/>
      <c r="AU52" s="595"/>
      <c r="AV52" s="595"/>
      <c r="AW52" s="595"/>
      <c r="AX52" s="595"/>
      <c r="AY52" s="595"/>
      <c r="AZ52" s="598"/>
      <c r="BA52" s="598"/>
      <c r="BB52" s="598"/>
      <c r="BC52" s="598"/>
      <c r="BD52" s="598"/>
      <c r="BE52" s="592"/>
      <c r="BF52" s="592"/>
      <c r="BG52" s="592"/>
      <c r="BH52" s="592"/>
      <c r="BI52" s="593"/>
      <c r="BJ52" s="475"/>
      <c r="BK52" s="475"/>
      <c r="BL52" s="475"/>
      <c r="BM52" s="475"/>
      <c r="BN52" s="475"/>
      <c r="BO52" s="571"/>
      <c r="BP52" s="571"/>
      <c r="BQ52" s="523">
        <v>46</v>
      </c>
      <c r="BR52" s="537"/>
      <c r="BS52" s="538"/>
      <c r="BT52" s="539"/>
      <c r="BU52" s="539"/>
      <c r="BV52" s="539"/>
      <c r="BW52" s="539"/>
      <c r="BX52" s="539"/>
      <c r="BY52" s="539"/>
      <c r="BZ52" s="539"/>
      <c r="CA52" s="539"/>
      <c r="CB52" s="539"/>
      <c r="CC52" s="539"/>
      <c r="CD52" s="539"/>
      <c r="CE52" s="539"/>
      <c r="CF52" s="539"/>
      <c r="CG52" s="540"/>
      <c r="CH52" s="541"/>
      <c r="CI52" s="542"/>
      <c r="CJ52" s="542"/>
      <c r="CK52" s="542"/>
      <c r="CL52" s="543"/>
      <c r="CM52" s="541"/>
      <c r="CN52" s="542"/>
      <c r="CO52" s="542"/>
      <c r="CP52" s="542"/>
      <c r="CQ52" s="543"/>
      <c r="CR52" s="541"/>
      <c r="CS52" s="542"/>
      <c r="CT52" s="542"/>
      <c r="CU52" s="542"/>
      <c r="CV52" s="543"/>
      <c r="CW52" s="541"/>
      <c r="CX52" s="542"/>
      <c r="CY52" s="542"/>
      <c r="CZ52" s="542"/>
      <c r="DA52" s="543"/>
      <c r="DB52" s="541"/>
      <c r="DC52" s="542"/>
      <c r="DD52" s="542"/>
      <c r="DE52" s="542"/>
      <c r="DF52" s="543"/>
      <c r="DG52" s="541"/>
      <c r="DH52" s="542"/>
      <c r="DI52" s="542"/>
      <c r="DJ52" s="542"/>
      <c r="DK52" s="543"/>
      <c r="DL52" s="541"/>
      <c r="DM52" s="542"/>
      <c r="DN52" s="542"/>
      <c r="DO52" s="542"/>
      <c r="DP52" s="543"/>
      <c r="DQ52" s="541"/>
      <c r="DR52" s="542"/>
      <c r="DS52" s="542"/>
      <c r="DT52" s="542"/>
      <c r="DU52" s="543"/>
      <c r="DV52" s="538"/>
      <c r="DW52" s="539"/>
      <c r="DX52" s="539"/>
      <c r="DY52" s="539"/>
      <c r="DZ52" s="544"/>
      <c r="EA52" s="468"/>
    </row>
    <row r="53" spans="1:131" ht="26.25" customHeight="1" x14ac:dyDescent="0.15">
      <c r="A53" s="523">
        <v>26</v>
      </c>
      <c r="B53" s="524"/>
      <c r="C53" s="525"/>
      <c r="D53" s="525"/>
      <c r="E53" s="525"/>
      <c r="F53" s="525"/>
      <c r="G53" s="525"/>
      <c r="H53" s="525"/>
      <c r="I53" s="525"/>
      <c r="J53" s="525"/>
      <c r="K53" s="525"/>
      <c r="L53" s="525"/>
      <c r="M53" s="525"/>
      <c r="N53" s="525"/>
      <c r="O53" s="525"/>
      <c r="P53" s="526"/>
      <c r="Q53" s="594"/>
      <c r="R53" s="595"/>
      <c r="S53" s="595"/>
      <c r="T53" s="595"/>
      <c r="U53" s="595"/>
      <c r="V53" s="595"/>
      <c r="W53" s="595"/>
      <c r="X53" s="595"/>
      <c r="Y53" s="595"/>
      <c r="Z53" s="595"/>
      <c r="AA53" s="595"/>
      <c r="AB53" s="595"/>
      <c r="AC53" s="595"/>
      <c r="AD53" s="595"/>
      <c r="AE53" s="596"/>
      <c r="AF53" s="530"/>
      <c r="AG53" s="531"/>
      <c r="AH53" s="531"/>
      <c r="AI53" s="531"/>
      <c r="AJ53" s="532"/>
      <c r="AK53" s="597"/>
      <c r="AL53" s="595"/>
      <c r="AM53" s="595"/>
      <c r="AN53" s="595"/>
      <c r="AO53" s="595"/>
      <c r="AP53" s="595"/>
      <c r="AQ53" s="595"/>
      <c r="AR53" s="595"/>
      <c r="AS53" s="595"/>
      <c r="AT53" s="595"/>
      <c r="AU53" s="595"/>
      <c r="AV53" s="595"/>
      <c r="AW53" s="595"/>
      <c r="AX53" s="595"/>
      <c r="AY53" s="595"/>
      <c r="AZ53" s="598"/>
      <c r="BA53" s="598"/>
      <c r="BB53" s="598"/>
      <c r="BC53" s="598"/>
      <c r="BD53" s="598"/>
      <c r="BE53" s="592"/>
      <c r="BF53" s="592"/>
      <c r="BG53" s="592"/>
      <c r="BH53" s="592"/>
      <c r="BI53" s="593"/>
      <c r="BJ53" s="475"/>
      <c r="BK53" s="475"/>
      <c r="BL53" s="475"/>
      <c r="BM53" s="475"/>
      <c r="BN53" s="475"/>
      <c r="BO53" s="571"/>
      <c r="BP53" s="571"/>
      <c r="BQ53" s="523">
        <v>47</v>
      </c>
      <c r="BR53" s="537"/>
      <c r="BS53" s="538"/>
      <c r="BT53" s="539"/>
      <c r="BU53" s="539"/>
      <c r="BV53" s="539"/>
      <c r="BW53" s="539"/>
      <c r="BX53" s="539"/>
      <c r="BY53" s="539"/>
      <c r="BZ53" s="539"/>
      <c r="CA53" s="539"/>
      <c r="CB53" s="539"/>
      <c r="CC53" s="539"/>
      <c r="CD53" s="539"/>
      <c r="CE53" s="539"/>
      <c r="CF53" s="539"/>
      <c r="CG53" s="540"/>
      <c r="CH53" s="541"/>
      <c r="CI53" s="542"/>
      <c r="CJ53" s="542"/>
      <c r="CK53" s="542"/>
      <c r="CL53" s="543"/>
      <c r="CM53" s="541"/>
      <c r="CN53" s="542"/>
      <c r="CO53" s="542"/>
      <c r="CP53" s="542"/>
      <c r="CQ53" s="543"/>
      <c r="CR53" s="541"/>
      <c r="CS53" s="542"/>
      <c r="CT53" s="542"/>
      <c r="CU53" s="542"/>
      <c r="CV53" s="543"/>
      <c r="CW53" s="541"/>
      <c r="CX53" s="542"/>
      <c r="CY53" s="542"/>
      <c r="CZ53" s="542"/>
      <c r="DA53" s="543"/>
      <c r="DB53" s="541"/>
      <c r="DC53" s="542"/>
      <c r="DD53" s="542"/>
      <c r="DE53" s="542"/>
      <c r="DF53" s="543"/>
      <c r="DG53" s="541"/>
      <c r="DH53" s="542"/>
      <c r="DI53" s="542"/>
      <c r="DJ53" s="542"/>
      <c r="DK53" s="543"/>
      <c r="DL53" s="541"/>
      <c r="DM53" s="542"/>
      <c r="DN53" s="542"/>
      <c r="DO53" s="542"/>
      <c r="DP53" s="543"/>
      <c r="DQ53" s="541"/>
      <c r="DR53" s="542"/>
      <c r="DS53" s="542"/>
      <c r="DT53" s="542"/>
      <c r="DU53" s="543"/>
      <c r="DV53" s="538"/>
      <c r="DW53" s="539"/>
      <c r="DX53" s="539"/>
      <c r="DY53" s="539"/>
      <c r="DZ53" s="544"/>
      <c r="EA53" s="468"/>
    </row>
    <row r="54" spans="1:131" ht="26.25" customHeight="1" x14ac:dyDescent="0.15">
      <c r="A54" s="523">
        <v>27</v>
      </c>
      <c r="B54" s="524"/>
      <c r="C54" s="525"/>
      <c r="D54" s="525"/>
      <c r="E54" s="525"/>
      <c r="F54" s="525"/>
      <c r="G54" s="525"/>
      <c r="H54" s="525"/>
      <c r="I54" s="525"/>
      <c r="J54" s="525"/>
      <c r="K54" s="525"/>
      <c r="L54" s="525"/>
      <c r="M54" s="525"/>
      <c r="N54" s="525"/>
      <c r="O54" s="525"/>
      <c r="P54" s="526"/>
      <c r="Q54" s="594"/>
      <c r="R54" s="595"/>
      <c r="S54" s="595"/>
      <c r="T54" s="595"/>
      <c r="U54" s="595"/>
      <c r="V54" s="595"/>
      <c r="W54" s="595"/>
      <c r="X54" s="595"/>
      <c r="Y54" s="595"/>
      <c r="Z54" s="595"/>
      <c r="AA54" s="595"/>
      <c r="AB54" s="595"/>
      <c r="AC54" s="595"/>
      <c r="AD54" s="595"/>
      <c r="AE54" s="596"/>
      <c r="AF54" s="530"/>
      <c r="AG54" s="531"/>
      <c r="AH54" s="531"/>
      <c r="AI54" s="531"/>
      <c r="AJ54" s="532"/>
      <c r="AK54" s="597"/>
      <c r="AL54" s="595"/>
      <c r="AM54" s="595"/>
      <c r="AN54" s="595"/>
      <c r="AO54" s="595"/>
      <c r="AP54" s="595"/>
      <c r="AQ54" s="595"/>
      <c r="AR54" s="595"/>
      <c r="AS54" s="595"/>
      <c r="AT54" s="595"/>
      <c r="AU54" s="595"/>
      <c r="AV54" s="595"/>
      <c r="AW54" s="595"/>
      <c r="AX54" s="595"/>
      <c r="AY54" s="595"/>
      <c r="AZ54" s="598"/>
      <c r="BA54" s="598"/>
      <c r="BB54" s="598"/>
      <c r="BC54" s="598"/>
      <c r="BD54" s="598"/>
      <c r="BE54" s="592"/>
      <c r="BF54" s="592"/>
      <c r="BG54" s="592"/>
      <c r="BH54" s="592"/>
      <c r="BI54" s="593"/>
      <c r="BJ54" s="475"/>
      <c r="BK54" s="475"/>
      <c r="BL54" s="475"/>
      <c r="BM54" s="475"/>
      <c r="BN54" s="475"/>
      <c r="BO54" s="571"/>
      <c r="BP54" s="571"/>
      <c r="BQ54" s="523">
        <v>48</v>
      </c>
      <c r="BR54" s="537"/>
      <c r="BS54" s="538"/>
      <c r="BT54" s="539"/>
      <c r="BU54" s="539"/>
      <c r="BV54" s="539"/>
      <c r="BW54" s="539"/>
      <c r="BX54" s="539"/>
      <c r="BY54" s="539"/>
      <c r="BZ54" s="539"/>
      <c r="CA54" s="539"/>
      <c r="CB54" s="539"/>
      <c r="CC54" s="539"/>
      <c r="CD54" s="539"/>
      <c r="CE54" s="539"/>
      <c r="CF54" s="539"/>
      <c r="CG54" s="540"/>
      <c r="CH54" s="541"/>
      <c r="CI54" s="542"/>
      <c r="CJ54" s="542"/>
      <c r="CK54" s="542"/>
      <c r="CL54" s="543"/>
      <c r="CM54" s="541"/>
      <c r="CN54" s="542"/>
      <c r="CO54" s="542"/>
      <c r="CP54" s="542"/>
      <c r="CQ54" s="543"/>
      <c r="CR54" s="541"/>
      <c r="CS54" s="542"/>
      <c r="CT54" s="542"/>
      <c r="CU54" s="542"/>
      <c r="CV54" s="543"/>
      <c r="CW54" s="541"/>
      <c r="CX54" s="542"/>
      <c r="CY54" s="542"/>
      <c r="CZ54" s="542"/>
      <c r="DA54" s="543"/>
      <c r="DB54" s="541"/>
      <c r="DC54" s="542"/>
      <c r="DD54" s="542"/>
      <c r="DE54" s="542"/>
      <c r="DF54" s="543"/>
      <c r="DG54" s="541"/>
      <c r="DH54" s="542"/>
      <c r="DI54" s="542"/>
      <c r="DJ54" s="542"/>
      <c r="DK54" s="543"/>
      <c r="DL54" s="541"/>
      <c r="DM54" s="542"/>
      <c r="DN54" s="542"/>
      <c r="DO54" s="542"/>
      <c r="DP54" s="543"/>
      <c r="DQ54" s="541"/>
      <c r="DR54" s="542"/>
      <c r="DS54" s="542"/>
      <c r="DT54" s="542"/>
      <c r="DU54" s="543"/>
      <c r="DV54" s="538"/>
      <c r="DW54" s="539"/>
      <c r="DX54" s="539"/>
      <c r="DY54" s="539"/>
      <c r="DZ54" s="544"/>
      <c r="EA54" s="468"/>
    </row>
    <row r="55" spans="1:131" ht="26.25" customHeight="1" x14ac:dyDescent="0.15">
      <c r="A55" s="523">
        <v>28</v>
      </c>
      <c r="B55" s="524"/>
      <c r="C55" s="525"/>
      <c r="D55" s="525"/>
      <c r="E55" s="525"/>
      <c r="F55" s="525"/>
      <c r="G55" s="525"/>
      <c r="H55" s="525"/>
      <c r="I55" s="525"/>
      <c r="J55" s="525"/>
      <c r="K55" s="525"/>
      <c r="L55" s="525"/>
      <c r="M55" s="525"/>
      <c r="N55" s="525"/>
      <c r="O55" s="525"/>
      <c r="P55" s="526"/>
      <c r="Q55" s="594"/>
      <c r="R55" s="595"/>
      <c r="S55" s="595"/>
      <c r="T55" s="595"/>
      <c r="U55" s="595"/>
      <c r="V55" s="595"/>
      <c r="W55" s="595"/>
      <c r="X55" s="595"/>
      <c r="Y55" s="595"/>
      <c r="Z55" s="595"/>
      <c r="AA55" s="595"/>
      <c r="AB55" s="595"/>
      <c r="AC55" s="595"/>
      <c r="AD55" s="595"/>
      <c r="AE55" s="596"/>
      <c r="AF55" s="530"/>
      <c r="AG55" s="531"/>
      <c r="AH55" s="531"/>
      <c r="AI55" s="531"/>
      <c r="AJ55" s="532"/>
      <c r="AK55" s="597"/>
      <c r="AL55" s="595"/>
      <c r="AM55" s="595"/>
      <c r="AN55" s="595"/>
      <c r="AO55" s="595"/>
      <c r="AP55" s="595"/>
      <c r="AQ55" s="595"/>
      <c r="AR55" s="595"/>
      <c r="AS55" s="595"/>
      <c r="AT55" s="595"/>
      <c r="AU55" s="595"/>
      <c r="AV55" s="595"/>
      <c r="AW55" s="595"/>
      <c r="AX55" s="595"/>
      <c r="AY55" s="595"/>
      <c r="AZ55" s="598"/>
      <c r="BA55" s="598"/>
      <c r="BB55" s="598"/>
      <c r="BC55" s="598"/>
      <c r="BD55" s="598"/>
      <c r="BE55" s="592"/>
      <c r="BF55" s="592"/>
      <c r="BG55" s="592"/>
      <c r="BH55" s="592"/>
      <c r="BI55" s="593"/>
      <c r="BJ55" s="475"/>
      <c r="BK55" s="475"/>
      <c r="BL55" s="475"/>
      <c r="BM55" s="475"/>
      <c r="BN55" s="475"/>
      <c r="BO55" s="571"/>
      <c r="BP55" s="571"/>
      <c r="BQ55" s="523">
        <v>49</v>
      </c>
      <c r="BR55" s="537"/>
      <c r="BS55" s="538"/>
      <c r="BT55" s="539"/>
      <c r="BU55" s="539"/>
      <c r="BV55" s="539"/>
      <c r="BW55" s="539"/>
      <c r="BX55" s="539"/>
      <c r="BY55" s="539"/>
      <c r="BZ55" s="539"/>
      <c r="CA55" s="539"/>
      <c r="CB55" s="539"/>
      <c r="CC55" s="539"/>
      <c r="CD55" s="539"/>
      <c r="CE55" s="539"/>
      <c r="CF55" s="539"/>
      <c r="CG55" s="540"/>
      <c r="CH55" s="541"/>
      <c r="CI55" s="542"/>
      <c r="CJ55" s="542"/>
      <c r="CK55" s="542"/>
      <c r="CL55" s="543"/>
      <c r="CM55" s="541"/>
      <c r="CN55" s="542"/>
      <c r="CO55" s="542"/>
      <c r="CP55" s="542"/>
      <c r="CQ55" s="543"/>
      <c r="CR55" s="541"/>
      <c r="CS55" s="542"/>
      <c r="CT55" s="542"/>
      <c r="CU55" s="542"/>
      <c r="CV55" s="543"/>
      <c r="CW55" s="541"/>
      <c r="CX55" s="542"/>
      <c r="CY55" s="542"/>
      <c r="CZ55" s="542"/>
      <c r="DA55" s="543"/>
      <c r="DB55" s="541"/>
      <c r="DC55" s="542"/>
      <c r="DD55" s="542"/>
      <c r="DE55" s="542"/>
      <c r="DF55" s="543"/>
      <c r="DG55" s="541"/>
      <c r="DH55" s="542"/>
      <c r="DI55" s="542"/>
      <c r="DJ55" s="542"/>
      <c r="DK55" s="543"/>
      <c r="DL55" s="541"/>
      <c r="DM55" s="542"/>
      <c r="DN55" s="542"/>
      <c r="DO55" s="542"/>
      <c r="DP55" s="543"/>
      <c r="DQ55" s="541"/>
      <c r="DR55" s="542"/>
      <c r="DS55" s="542"/>
      <c r="DT55" s="542"/>
      <c r="DU55" s="543"/>
      <c r="DV55" s="538"/>
      <c r="DW55" s="539"/>
      <c r="DX55" s="539"/>
      <c r="DY55" s="539"/>
      <c r="DZ55" s="544"/>
      <c r="EA55" s="468"/>
    </row>
    <row r="56" spans="1:131" ht="26.25" customHeight="1" x14ac:dyDescent="0.15">
      <c r="A56" s="523">
        <v>29</v>
      </c>
      <c r="B56" s="524"/>
      <c r="C56" s="525"/>
      <c r="D56" s="525"/>
      <c r="E56" s="525"/>
      <c r="F56" s="525"/>
      <c r="G56" s="525"/>
      <c r="H56" s="525"/>
      <c r="I56" s="525"/>
      <c r="J56" s="525"/>
      <c r="K56" s="525"/>
      <c r="L56" s="525"/>
      <c r="M56" s="525"/>
      <c r="N56" s="525"/>
      <c r="O56" s="525"/>
      <c r="P56" s="526"/>
      <c r="Q56" s="594"/>
      <c r="R56" s="595"/>
      <c r="S56" s="595"/>
      <c r="T56" s="595"/>
      <c r="U56" s="595"/>
      <c r="V56" s="595"/>
      <c r="W56" s="595"/>
      <c r="X56" s="595"/>
      <c r="Y56" s="595"/>
      <c r="Z56" s="595"/>
      <c r="AA56" s="595"/>
      <c r="AB56" s="595"/>
      <c r="AC56" s="595"/>
      <c r="AD56" s="595"/>
      <c r="AE56" s="596"/>
      <c r="AF56" s="530"/>
      <c r="AG56" s="531"/>
      <c r="AH56" s="531"/>
      <c r="AI56" s="531"/>
      <c r="AJ56" s="532"/>
      <c r="AK56" s="597"/>
      <c r="AL56" s="595"/>
      <c r="AM56" s="595"/>
      <c r="AN56" s="595"/>
      <c r="AO56" s="595"/>
      <c r="AP56" s="595"/>
      <c r="AQ56" s="595"/>
      <c r="AR56" s="595"/>
      <c r="AS56" s="595"/>
      <c r="AT56" s="595"/>
      <c r="AU56" s="595"/>
      <c r="AV56" s="595"/>
      <c r="AW56" s="595"/>
      <c r="AX56" s="595"/>
      <c r="AY56" s="595"/>
      <c r="AZ56" s="598"/>
      <c r="BA56" s="598"/>
      <c r="BB56" s="598"/>
      <c r="BC56" s="598"/>
      <c r="BD56" s="598"/>
      <c r="BE56" s="592"/>
      <c r="BF56" s="592"/>
      <c r="BG56" s="592"/>
      <c r="BH56" s="592"/>
      <c r="BI56" s="593"/>
      <c r="BJ56" s="475"/>
      <c r="BK56" s="475"/>
      <c r="BL56" s="475"/>
      <c r="BM56" s="475"/>
      <c r="BN56" s="475"/>
      <c r="BO56" s="571"/>
      <c r="BP56" s="571"/>
      <c r="BQ56" s="523">
        <v>50</v>
      </c>
      <c r="BR56" s="537"/>
      <c r="BS56" s="538"/>
      <c r="BT56" s="539"/>
      <c r="BU56" s="539"/>
      <c r="BV56" s="539"/>
      <c r="BW56" s="539"/>
      <c r="BX56" s="539"/>
      <c r="BY56" s="539"/>
      <c r="BZ56" s="539"/>
      <c r="CA56" s="539"/>
      <c r="CB56" s="539"/>
      <c r="CC56" s="539"/>
      <c r="CD56" s="539"/>
      <c r="CE56" s="539"/>
      <c r="CF56" s="539"/>
      <c r="CG56" s="540"/>
      <c r="CH56" s="541"/>
      <c r="CI56" s="542"/>
      <c r="CJ56" s="542"/>
      <c r="CK56" s="542"/>
      <c r="CL56" s="543"/>
      <c r="CM56" s="541"/>
      <c r="CN56" s="542"/>
      <c r="CO56" s="542"/>
      <c r="CP56" s="542"/>
      <c r="CQ56" s="543"/>
      <c r="CR56" s="541"/>
      <c r="CS56" s="542"/>
      <c r="CT56" s="542"/>
      <c r="CU56" s="542"/>
      <c r="CV56" s="543"/>
      <c r="CW56" s="541"/>
      <c r="CX56" s="542"/>
      <c r="CY56" s="542"/>
      <c r="CZ56" s="542"/>
      <c r="DA56" s="543"/>
      <c r="DB56" s="541"/>
      <c r="DC56" s="542"/>
      <c r="DD56" s="542"/>
      <c r="DE56" s="542"/>
      <c r="DF56" s="543"/>
      <c r="DG56" s="541"/>
      <c r="DH56" s="542"/>
      <c r="DI56" s="542"/>
      <c r="DJ56" s="542"/>
      <c r="DK56" s="543"/>
      <c r="DL56" s="541"/>
      <c r="DM56" s="542"/>
      <c r="DN56" s="542"/>
      <c r="DO56" s="542"/>
      <c r="DP56" s="543"/>
      <c r="DQ56" s="541"/>
      <c r="DR56" s="542"/>
      <c r="DS56" s="542"/>
      <c r="DT56" s="542"/>
      <c r="DU56" s="543"/>
      <c r="DV56" s="538"/>
      <c r="DW56" s="539"/>
      <c r="DX56" s="539"/>
      <c r="DY56" s="539"/>
      <c r="DZ56" s="544"/>
      <c r="EA56" s="468"/>
    </row>
    <row r="57" spans="1:131" ht="26.25" customHeight="1" x14ac:dyDescent="0.15">
      <c r="A57" s="523">
        <v>30</v>
      </c>
      <c r="B57" s="524"/>
      <c r="C57" s="525"/>
      <c r="D57" s="525"/>
      <c r="E57" s="525"/>
      <c r="F57" s="525"/>
      <c r="G57" s="525"/>
      <c r="H57" s="525"/>
      <c r="I57" s="525"/>
      <c r="J57" s="525"/>
      <c r="K57" s="525"/>
      <c r="L57" s="525"/>
      <c r="M57" s="525"/>
      <c r="N57" s="525"/>
      <c r="O57" s="525"/>
      <c r="P57" s="526"/>
      <c r="Q57" s="594"/>
      <c r="R57" s="595"/>
      <c r="S57" s="595"/>
      <c r="T57" s="595"/>
      <c r="U57" s="595"/>
      <c r="V57" s="595"/>
      <c r="W57" s="595"/>
      <c r="X57" s="595"/>
      <c r="Y57" s="595"/>
      <c r="Z57" s="595"/>
      <c r="AA57" s="595"/>
      <c r="AB57" s="595"/>
      <c r="AC57" s="595"/>
      <c r="AD57" s="595"/>
      <c r="AE57" s="596"/>
      <c r="AF57" s="530"/>
      <c r="AG57" s="531"/>
      <c r="AH57" s="531"/>
      <c r="AI57" s="531"/>
      <c r="AJ57" s="532"/>
      <c r="AK57" s="597"/>
      <c r="AL57" s="595"/>
      <c r="AM57" s="595"/>
      <c r="AN57" s="595"/>
      <c r="AO57" s="595"/>
      <c r="AP57" s="595"/>
      <c r="AQ57" s="595"/>
      <c r="AR57" s="595"/>
      <c r="AS57" s="595"/>
      <c r="AT57" s="595"/>
      <c r="AU57" s="595"/>
      <c r="AV57" s="595"/>
      <c r="AW57" s="595"/>
      <c r="AX57" s="595"/>
      <c r="AY57" s="595"/>
      <c r="AZ57" s="598"/>
      <c r="BA57" s="598"/>
      <c r="BB57" s="598"/>
      <c r="BC57" s="598"/>
      <c r="BD57" s="598"/>
      <c r="BE57" s="592"/>
      <c r="BF57" s="592"/>
      <c r="BG57" s="592"/>
      <c r="BH57" s="592"/>
      <c r="BI57" s="593"/>
      <c r="BJ57" s="475"/>
      <c r="BK57" s="475"/>
      <c r="BL57" s="475"/>
      <c r="BM57" s="475"/>
      <c r="BN57" s="475"/>
      <c r="BO57" s="571"/>
      <c r="BP57" s="571"/>
      <c r="BQ57" s="523">
        <v>51</v>
      </c>
      <c r="BR57" s="537"/>
      <c r="BS57" s="538"/>
      <c r="BT57" s="539"/>
      <c r="BU57" s="539"/>
      <c r="BV57" s="539"/>
      <c r="BW57" s="539"/>
      <c r="BX57" s="539"/>
      <c r="BY57" s="539"/>
      <c r="BZ57" s="539"/>
      <c r="CA57" s="539"/>
      <c r="CB57" s="539"/>
      <c r="CC57" s="539"/>
      <c r="CD57" s="539"/>
      <c r="CE57" s="539"/>
      <c r="CF57" s="539"/>
      <c r="CG57" s="540"/>
      <c r="CH57" s="541"/>
      <c r="CI57" s="542"/>
      <c r="CJ57" s="542"/>
      <c r="CK57" s="542"/>
      <c r="CL57" s="543"/>
      <c r="CM57" s="541"/>
      <c r="CN57" s="542"/>
      <c r="CO57" s="542"/>
      <c r="CP57" s="542"/>
      <c r="CQ57" s="543"/>
      <c r="CR57" s="541"/>
      <c r="CS57" s="542"/>
      <c r="CT57" s="542"/>
      <c r="CU57" s="542"/>
      <c r="CV57" s="543"/>
      <c r="CW57" s="541"/>
      <c r="CX57" s="542"/>
      <c r="CY57" s="542"/>
      <c r="CZ57" s="542"/>
      <c r="DA57" s="543"/>
      <c r="DB57" s="541"/>
      <c r="DC57" s="542"/>
      <c r="DD57" s="542"/>
      <c r="DE57" s="542"/>
      <c r="DF57" s="543"/>
      <c r="DG57" s="541"/>
      <c r="DH57" s="542"/>
      <c r="DI57" s="542"/>
      <c r="DJ57" s="542"/>
      <c r="DK57" s="543"/>
      <c r="DL57" s="541"/>
      <c r="DM57" s="542"/>
      <c r="DN57" s="542"/>
      <c r="DO57" s="542"/>
      <c r="DP57" s="543"/>
      <c r="DQ57" s="541"/>
      <c r="DR57" s="542"/>
      <c r="DS57" s="542"/>
      <c r="DT57" s="542"/>
      <c r="DU57" s="543"/>
      <c r="DV57" s="538"/>
      <c r="DW57" s="539"/>
      <c r="DX57" s="539"/>
      <c r="DY57" s="539"/>
      <c r="DZ57" s="544"/>
      <c r="EA57" s="468"/>
    </row>
    <row r="58" spans="1:131" ht="26.25" customHeight="1" x14ac:dyDescent="0.15">
      <c r="A58" s="523">
        <v>31</v>
      </c>
      <c r="B58" s="524"/>
      <c r="C58" s="525"/>
      <c r="D58" s="525"/>
      <c r="E58" s="525"/>
      <c r="F58" s="525"/>
      <c r="G58" s="525"/>
      <c r="H58" s="525"/>
      <c r="I58" s="525"/>
      <c r="J58" s="525"/>
      <c r="K58" s="525"/>
      <c r="L58" s="525"/>
      <c r="M58" s="525"/>
      <c r="N58" s="525"/>
      <c r="O58" s="525"/>
      <c r="P58" s="526"/>
      <c r="Q58" s="594"/>
      <c r="R58" s="595"/>
      <c r="S58" s="595"/>
      <c r="T58" s="595"/>
      <c r="U58" s="595"/>
      <c r="V58" s="595"/>
      <c r="W58" s="595"/>
      <c r="X58" s="595"/>
      <c r="Y58" s="595"/>
      <c r="Z58" s="595"/>
      <c r="AA58" s="595"/>
      <c r="AB58" s="595"/>
      <c r="AC58" s="595"/>
      <c r="AD58" s="595"/>
      <c r="AE58" s="596"/>
      <c r="AF58" s="530"/>
      <c r="AG58" s="531"/>
      <c r="AH58" s="531"/>
      <c r="AI58" s="531"/>
      <c r="AJ58" s="532"/>
      <c r="AK58" s="597"/>
      <c r="AL58" s="595"/>
      <c r="AM58" s="595"/>
      <c r="AN58" s="595"/>
      <c r="AO58" s="595"/>
      <c r="AP58" s="595"/>
      <c r="AQ58" s="595"/>
      <c r="AR58" s="595"/>
      <c r="AS58" s="595"/>
      <c r="AT58" s="595"/>
      <c r="AU58" s="595"/>
      <c r="AV58" s="595"/>
      <c r="AW58" s="595"/>
      <c r="AX58" s="595"/>
      <c r="AY58" s="595"/>
      <c r="AZ58" s="598"/>
      <c r="BA58" s="598"/>
      <c r="BB58" s="598"/>
      <c r="BC58" s="598"/>
      <c r="BD58" s="598"/>
      <c r="BE58" s="592"/>
      <c r="BF58" s="592"/>
      <c r="BG58" s="592"/>
      <c r="BH58" s="592"/>
      <c r="BI58" s="593"/>
      <c r="BJ58" s="475"/>
      <c r="BK58" s="475"/>
      <c r="BL58" s="475"/>
      <c r="BM58" s="475"/>
      <c r="BN58" s="475"/>
      <c r="BO58" s="571"/>
      <c r="BP58" s="571"/>
      <c r="BQ58" s="523">
        <v>52</v>
      </c>
      <c r="BR58" s="537"/>
      <c r="BS58" s="538"/>
      <c r="BT58" s="539"/>
      <c r="BU58" s="539"/>
      <c r="BV58" s="539"/>
      <c r="BW58" s="539"/>
      <c r="BX58" s="539"/>
      <c r="BY58" s="539"/>
      <c r="BZ58" s="539"/>
      <c r="CA58" s="539"/>
      <c r="CB58" s="539"/>
      <c r="CC58" s="539"/>
      <c r="CD58" s="539"/>
      <c r="CE58" s="539"/>
      <c r="CF58" s="539"/>
      <c r="CG58" s="540"/>
      <c r="CH58" s="541"/>
      <c r="CI58" s="542"/>
      <c r="CJ58" s="542"/>
      <c r="CK58" s="542"/>
      <c r="CL58" s="543"/>
      <c r="CM58" s="541"/>
      <c r="CN58" s="542"/>
      <c r="CO58" s="542"/>
      <c r="CP58" s="542"/>
      <c r="CQ58" s="543"/>
      <c r="CR58" s="541"/>
      <c r="CS58" s="542"/>
      <c r="CT58" s="542"/>
      <c r="CU58" s="542"/>
      <c r="CV58" s="543"/>
      <c r="CW58" s="541"/>
      <c r="CX58" s="542"/>
      <c r="CY58" s="542"/>
      <c r="CZ58" s="542"/>
      <c r="DA58" s="543"/>
      <c r="DB58" s="541"/>
      <c r="DC58" s="542"/>
      <c r="DD58" s="542"/>
      <c r="DE58" s="542"/>
      <c r="DF58" s="543"/>
      <c r="DG58" s="541"/>
      <c r="DH58" s="542"/>
      <c r="DI58" s="542"/>
      <c r="DJ58" s="542"/>
      <c r="DK58" s="543"/>
      <c r="DL58" s="541"/>
      <c r="DM58" s="542"/>
      <c r="DN58" s="542"/>
      <c r="DO58" s="542"/>
      <c r="DP58" s="543"/>
      <c r="DQ58" s="541"/>
      <c r="DR58" s="542"/>
      <c r="DS58" s="542"/>
      <c r="DT58" s="542"/>
      <c r="DU58" s="543"/>
      <c r="DV58" s="538"/>
      <c r="DW58" s="539"/>
      <c r="DX58" s="539"/>
      <c r="DY58" s="539"/>
      <c r="DZ58" s="544"/>
      <c r="EA58" s="468"/>
    </row>
    <row r="59" spans="1:131" ht="26.25" customHeight="1" x14ac:dyDescent="0.15">
      <c r="A59" s="523">
        <v>32</v>
      </c>
      <c r="B59" s="524"/>
      <c r="C59" s="525"/>
      <c r="D59" s="525"/>
      <c r="E59" s="525"/>
      <c r="F59" s="525"/>
      <c r="G59" s="525"/>
      <c r="H59" s="525"/>
      <c r="I59" s="525"/>
      <c r="J59" s="525"/>
      <c r="K59" s="525"/>
      <c r="L59" s="525"/>
      <c r="M59" s="525"/>
      <c r="N59" s="525"/>
      <c r="O59" s="525"/>
      <c r="P59" s="526"/>
      <c r="Q59" s="594"/>
      <c r="R59" s="595"/>
      <c r="S59" s="595"/>
      <c r="T59" s="595"/>
      <c r="U59" s="595"/>
      <c r="V59" s="595"/>
      <c r="W59" s="595"/>
      <c r="X59" s="595"/>
      <c r="Y59" s="595"/>
      <c r="Z59" s="595"/>
      <c r="AA59" s="595"/>
      <c r="AB59" s="595"/>
      <c r="AC59" s="595"/>
      <c r="AD59" s="595"/>
      <c r="AE59" s="596"/>
      <c r="AF59" s="530"/>
      <c r="AG59" s="531"/>
      <c r="AH59" s="531"/>
      <c r="AI59" s="531"/>
      <c r="AJ59" s="532"/>
      <c r="AK59" s="597"/>
      <c r="AL59" s="595"/>
      <c r="AM59" s="595"/>
      <c r="AN59" s="595"/>
      <c r="AO59" s="595"/>
      <c r="AP59" s="595"/>
      <c r="AQ59" s="595"/>
      <c r="AR59" s="595"/>
      <c r="AS59" s="595"/>
      <c r="AT59" s="595"/>
      <c r="AU59" s="595"/>
      <c r="AV59" s="595"/>
      <c r="AW59" s="595"/>
      <c r="AX59" s="595"/>
      <c r="AY59" s="595"/>
      <c r="AZ59" s="598"/>
      <c r="BA59" s="598"/>
      <c r="BB59" s="598"/>
      <c r="BC59" s="598"/>
      <c r="BD59" s="598"/>
      <c r="BE59" s="592"/>
      <c r="BF59" s="592"/>
      <c r="BG59" s="592"/>
      <c r="BH59" s="592"/>
      <c r="BI59" s="593"/>
      <c r="BJ59" s="475"/>
      <c r="BK59" s="475"/>
      <c r="BL59" s="475"/>
      <c r="BM59" s="475"/>
      <c r="BN59" s="475"/>
      <c r="BO59" s="571"/>
      <c r="BP59" s="571"/>
      <c r="BQ59" s="523">
        <v>53</v>
      </c>
      <c r="BR59" s="537"/>
      <c r="BS59" s="538"/>
      <c r="BT59" s="539"/>
      <c r="BU59" s="539"/>
      <c r="BV59" s="539"/>
      <c r="BW59" s="539"/>
      <c r="BX59" s="539"/>
      <c r="BY59" s="539"/>
      <c r="BZ59" s="539"/>
      <c r="CA59" s="539"/>
      <c r="CB59" s="539"/>
      <c r="CC59" s="539"/>
      <c r="CD59" s="539"/>
      <c r="CE59" s="539"/>
      <c r="CF59" s="539"/>
      <c r="CG59" s="540"/>
      <c r="CH59" s="541"/>
      <c r="CI59" s="542"/>
      <c r="CJ59" s="542"/>
      <c r="CK59" s="542"/>
      <c r="CL59" s="543"/>
      <c r="CM59" s="541"/>
      <c r="CN59" s="542"/>
      <c r="CO59" s="542"/>
      <c r="CP59" s="542"/>
      <c r="CQ59" s="543"/>
      <c r="CR59" s="541"/>
      <c r="CS59" s="542"/>
      <c r="CT59" s="542"/>
      <c r="CU59" s="542"/>
      <c r="CV59" s="543"/>
      <c r="CW59" s="541"/>
      <c r="CX59" s="542"/>
      <c r="CY59" s="542"/>
      <c r="CZ59" s="542"/>
      <c r="DA59" s="543"/>
      <c r="DB59" s="541"/>
      <c r="DC59" s="542"/>
      <c r="DD59" s="542"/>
      <c r="DE59" s="542"/>
      <c r="DF59" s="543"/>
      <c r="DG59" s="541"/>
      <c r="DH59" s="542"/>
      <c r="DI59" s="542"/>
      <c r="DJ59" s="542"/>
      <c r="DK59" s="543"/>
      <c r="DL59" s="541"/>
      <c r="DM59" s="542"/>
      <c r="DN59" s="542"/>
      <c r="DO59" s="542"/>
      <c r="DP59" s="543"/>
      <c r="DQ59" s="541"/>
      <c r="DR59" s="542"/>
      <c r="DS59" s="542"/>
      <c r="DT59" s="542"/>
      <c r="DU59" s="543"/>
      <c r="DV59" s="538"/>
      <c r="DW59" s="539"/>
      <c r="DX59" s="539"/>
      <c r="DY59" s="539"/>
      <c r="DZ59" s="544"/>
      <c r="EA59" s="468"/>
    </row>
    <row r="60" spans="1:131" ht="26.25" customHeight="1" x14ac:dyDescent="0.15">
      <c r="A60" s="523">
        <v>33</v>
      </c>
      <c r="B60" s="524"/>
      <c r="C60" s="525"/>
      <c r="D60" s="525"/>
      <c r="E60" s="525"/>
      <c r="F60" s="525"/>
      <c r="G60" s="525"/>
      <c r="H60" s="525"/>
      <c r="I60" s="525"/>
      <c r="J60" s="525"/>
      <c r="K60" s="525"/>
      <c r="L60" s="525"/>
      <c r="M60" s="525"/>
      <c r="N60" s="525"/>
      <c r="O60" s="525"/>
      <c r="P60" s="526"/>
      <c r="Q60" s="594"/>
      <c r="R60" s="595"/>
      <c r="S60" s="595"/>
      <c r="T60" s="595"/>
      <c r="U60" s="595"/>
      <c r="V60" s="595"/>
      <c r="W60" s="595"/>
      <c r="X60" s="595"/>
      <c r="Y60" s="595"/>
      <c r="Z60" s="595"/>
      <c r="AA60" s="595"/>
      <c r="AB60" s="595"/>
      <c r="AC60" s="595"/>
      <c r="AD60" s="595"/>
      <c r="AE60" s="596"/>
      <c r="AF60" s="530"/>
      <c r="AG60" s="531"/>
      <c r="AH60" s="531"/>
      <c r="AI60" s="531"/>
      <c r="AJ60" s="532"/>
      <c r="AK60" s="597"/>
      <c r="AL60" s="595"/>
      <c r="AM60" s="595"/>
      <c r="AN60" s="595"/>
      <c r="AO60" s="595"/>
      <c r="AP60" s="595"/>
      <c r="AQ60" s="595"/>
      <c r="AR60" s="595"/>
      <c r="AS60" s="595"/>
      <c r="AT60" s="595"/>
      <c r="AU60" s="595"/>
      <c r="AV60" s="595"/>
      <c r="AW60" s="595"/>
      <c r="AX60" s="595"/>
      <c r="AY60" s="595"/>
      <c r="AZ60" s="598"/>
      <c r="BA60" s="598"/>
      <c r="BB60" s="598"/>
      <c r="BC60" s="598"/>
      <c r="BD60" s="598"/>
      <c r="BE60" s="592"/>
      <c r="BF60" s="592"/>
      <c r="BG60" s="592"/>
      <c r="BH60" s="592"/>
      <c r="BI60" s="593"/>
      <c r="BJ60" s="475"/>
      <c r="BK60" s="475"/>
      <c r="BL60" s="475"/>
      <c r="BM60" s="475"/>
      <c r="BN60" s="475"/>
      <c r="BO60" s="571"/>
      <c r="BP60" s="571"/>
      <c r="BQ60" s="523">
        <v>54</v>
      </c>
      <c r="BR60" s="537"/>
      <c r="BS60" s="538"/>
      <c r="BT60" s="539"/>
      <c r="BU60" s="539"/>
      <c r="BV60" s="539"/>
      <c r="BW60" s="539"/>
      <c r="BX60" s="539"/>
      <c r="BY60" s="539"/>
      <c r="BZ60" s="539"/>
      <c r="CA60" s="539"/>
      <c r="CB60" s="539"/>
      <c r="CC60" s="539"/>
      <c r="CD60" s="539"/>
      <c r="CE60" s="539"/>
      <c r="CF60" s="539"/>
      <c r="CG60" s="540"/>
      <c r="CH60" s="541"/>
      <c r="CI60" s="542"/>
      <c r="CJ60" s="542"/>
      <c r="CK60" s="542"/>
      <c r="CL60" s="543"/>
      <c r="CM60" s="541"/>
      <c r="CN60" s="542"/>
      <c r="CO60" s="542"/>
      <c r="CP60" s="542"/>
      <c r="CQ60" s="543"/>
      <c r="CR60" s="541"/>
      <c r="CS60" s="542"/>
      <c r="CT60" s="542"/>
      <c r="CU60" s="542"/>
      <c r="CV60" s="543"/>
      <c r="CW60" s="541"/>
      <c r="CX60" s="542"/>
      <c r="CY60" s="542"/>
      <c r="CZ60" s="542"/>
      <c r="DA60" s="543"/>
      <c r="DB60" s="541"/>
      <c r="DC60" s="542"/>
      <c r="DD60" s="542"/>
      <c r="DE60" s="542"/>
      <c r="DF60" s="543"/>
      <c r="DG60" s="541"/>
      <c r="DH60" s="542"/>
      <c r="DI60" s="542"/>
      <c r="DJ60" s="542"/>
      <c r="DK60" s="543"/>
      <c r="DL60" s="541"/>
      <c r="DM60" s="542"/>
      <c r="DN60" s="542"/>
      <c r="DO60" s="542"/>
      <c r="DP60" s="543"/>
      <c r="DQ60" s="541"/>
      <c r="DR60" s="542"/>
      <c r="DS60" s="542"/>
      <c r="DT60" s="542"/>
      <c r="DU60" s="543"/>
      <c r="DV60" s="538"/>
      <c r="DW60" s="539"/>
      <c r="DX60" s="539"/>
      <c r="DY60" s="539"/>
      <c r="DZ60" s="544"/>
      <c r="EA60" s="468"/>
    </row>
    <row r="61" spans="1:131" ht="26.25" customHeight="1" thickBot="1" x14ac:dyDescent="0.2">
      <c r="A61" s="523">
        <v>34</v>
      </c>
      <c r="B61" s="524"/>
      <c r="C61" s="525"/>
      <c r="D61" s="525"/>
      <c r="E61" s="525"/>
      <c r="F61" s="525"/>
      <c r="G61" s="525"/>
      <c r="H61" s="525"/>
      <c r="I61" s="525"/>
      <c r="J61" s="525"/>
      <c r="K61" s="525"/>
      <c r="L61" s="525"/>
      <c r="M61" s="525"/>
      <c r="N61" s="525"/>
      <c r="O61" s="525"/>
      <c r="P61" s="526"/>
      <c r="Q61" s="594"/>
      <c r="R61" s="595"/>
      <c r="S61" s="595"/>
      <c r="T61" s="595"/>
      <c r="U61" s="595"/>
      <c r="V61" s="595"/>
      <c r="W61" s="595"/>
      <c r="X61" s="595"/>
      <c r="Y61" s="595"/>
      <c r="Z61" s="595"/>
      <c r="AA61" s="595"/>
      <c r="AB61" s="595"/>
      <c r="AC61" s="595"/>
      <c r="AD61" s="595"/>
      <c r="AE61" s="596"/>
      <c r="AF61" s="530"/>
      <c r="AG61" s="531"/>
      <c r="AH61" s="531"/>
      <c r="AI61" s="531"/>
      <c r="AJ61" s="532"/>
      <c r="AK61" s="597"/>
      <c r="AL61" s="595"/>
      <c r="AM61" s="595"/>
      <c r="AN61" s="595"/>
      <c r="AO61" s="595"/>
      <c r="AP61" s="595"/>
      <c r="AQ61" s="595"/>
      <c r="AR61" s="595"/>
      <c r="AS61" s="595"/>
      <c r="AT61" s="595"/>
      <c r="AU61" s="595"/>
      <c r="AV61" s="595"/>
      <c r="AW61" s="595"/>
      <c r="AX61" s="595"/>
      <c r="AY61" s="595"/>
      <c r="AZ61" s="598"/>
      <c r="BA61" s="598"/>
      <c r="BB61" s="598"/>
      <c r="BC61" s="598"/>
      <c r="BD61" s="598"/>
      <c r="BE61" s="592"/>
      <c r="BF61" s="592"/>
      <c r="BG61" s="592"/>
      <c r="BH61" s="592"/>
      <c r="BI61" s="593"/>
      <c r="BJ61" s="475"/>
      <c r="BK61" s="475"/>
      <c r="BL61" s="475"/>
      <c r="BM61" s="475"/>
      <c r="BN61" s="475"/>
      <c r="BO61" s="571"/>
      <c r="BP61" s="571"/>
      <c r="BQ61" s="523">
        <v>55</v>
      </c>
      <c r="BR61" s="537"/>
      <c r="BS61" s="538"/>
      <c r="BT61" s="539"/>
      <c r="BU61" s="539"/>
      <c r="BV61" s="539"/>
      <c r="BW61" s="539"/>
      <c r="BX61" s="539"/>
      <c r="BY61" s="539"/>
      <c r="BZ61" s="539"/>
      <c r="CA61" s="539"/>
      <c r="CB61" s="539"/>
      <c r="CC61" s="539"/>
      <c r="CD61" s="539"/>
      <c r="CE61" s="539"/>
      <c r="CF61" s="539"/>
      <c r="CG61" s="540"/>
      <c r="CH61" s="541"/>
      <c r="CI61" s="542"/>
      <c r="CJ61" s="542"/>
      <c r="CK61" s="542"/>
      <c r="CL61" s="543"/>
      <c r="CM61" s="541"/>
      <c r="CN61" s="542"/>
      <c r="CO61" s="542"/>
      <c r="CP61" s="542"/>
      <c r="CQ61" s="543"/>
      <c r="CR61" s="541"/>
      <c r="CS61" s="542"/>
      <c r="CT61" s="542"/>
      <c r="CU61" s="542"/>
      <c r="CV61" s="543"/>
      <c r="CW61" s="541"/>
      <c r="CX61" s="542"/>
      <c r="CY61" s="542"/>
      <c r="CZ61" s="542"/>
      <c r="DA61" s="543"/>
      <c r="DB61" s="541"/>
      <c r="DC61" s="542"/>
      <c r="DD61" s="542"/>
      <c r="DE61" s="542"/>
      <c r="DF61" s="543"/>
      <c r="DG61" s="541"/>
      <c r="DH61" s="542"/>
      <c r="DI61" s="542"/>
      <c r="DJ61" s="542"/>
      <c r="DK61" s="543"/>
      <c r="DL61" s="541"/>
      <c r="DM61" s="542"/>
      <c r="DN61" s="542"/>
      <c r="DO61" s="542"/>
      <c r="DP61" s="543"/>
      <c r="DQ61" s="541"/>
      <c r="DR61" s="542"/>
      <c r="DS61" s="542"/>
      <c r="DT61" s="542"/>
      <c r="DU61" s="543"/>
      <c r="DV61" s="538"/>
      <c r="DW61" s="539"/>
      <c r="DX61" s="539"/>
      <c r="DY61" s="539"/>
      <c r="DZ61" s="544"/>
      <c r="EA61" s="468"/>
    </row>
    <row r="62" spans="1:131" ht="26.25" customHeight="1" x14ac:dyDescent="0.15">
      <c r="A62" s="523">
        <v>35</v>
      </c>
      <c r="B62" s="524"/>
      <c r="C62" s="525"/>
      <c r="D62" s="525"/>
      <c r="E62" s="525"/>
      <c r="F62" s="525"/>
      <c r="G62" s="525"/>
      <c r="H62" s="525"/>
      <c r="I62" s="525"/>
      <c r="J62" s="525"/>
      <c r="K62" s="525"/>
      <c r="L62" s="525"/>
      <c r="M62" s="525"/>
      <c r="N62" s="525"/>
      <c r="O62" s="525"/>
      <c r="P62" s="526"/>
      <c r="Q62" s="594"/>
      <c r="R62" s="595"/>
      <c r="S62" s="595"/>
      <c r="T62" s="595"/>
      <c r="U62" s="595"/>
      <c r="V62" s="595"/>
      <c r="W62" s="595"/>
      <c r="X62" s="595"/>
      <c r="Y62" s="595"/>
      <c r="Z62" s="595"/>
      <c r="AA62" s="595"/>
      <c r="AB62" s="595"/>
      <c r="AC62" s="595"/>
      <c r="AD62" s="595"/>
      <c r="AE62" s="596"/>
      <c r="AF62" s="530"/>
      <c r="AG62" s="531"/>
      <c r="AH62" s="531"/>
      <c r="AI62" s="531"/>
      <c r="AJ62" s="532"/>
      <c r="AK62" s="597"/>
      <c r="AL62" s="595"/>
      <c r="AM62" s="595"/>
      <c r="AN62" s="595"/>
      <c r="AO62" s="595"/>
      <c r="AP62" s="595"/>
      <c r="AQ62" s="595"/>
      <c r="AR62" s="595"/>
      <c r="AS62" s="595"/>
      <c r="AT62" s="595"/>
      <c r="AU62" s="595"/>
      <c r="AV62" s="595"/>
      <c r="AW62" s="595"/>
      <c r="AX62" s="595"/>
      <c r="AY62" s="595"/>
      <c r="AZ62" s="598"/>
      <c r="BA62" s="598"/>
      <c r="BB62" s="598"/>
      <c r="BC62" s="598"/>
      <c r="BD62" s="598"/>
      <c r="BE62" s="592"/>
      <c r="BF62" s="592"/>
      <c r="BG62" s="592"/>
      <c r="BH62" s="592"/>
      <c r="BI62" s="593"/>
      <c r="BJ62" s="599" t="s">
        <v>350</v>
      </c>
      <c r="BK62" s="552"/>
      <c r="BL62" s="552"/>
      <c r="BM62" s="552"/>
      <c r="BN62" s="553"/>
      <c r="BO62" s="571"/>
      <c r="BP62" s="571"/>
      <c r="BQ62" s="523">
        <v>56</v>
      </c>
      <c r="BR62" s="537"/>
      <c r="BS62" s="538"/>
      <c r="BT62" s="539"/>
      <c r="BU62" s="539"/>
      <c r="BV62" s="539"/>
      <c r="BW62" s="539"/>
      <c r="BX62" s="539"/>
      <c r="BY62" s="539"/>
      <c r="BZ62" s="539"/>
      <c r="CA62" s="539"/>
      <c r="CB62" s="539"/>
      <c r="CC62" s="539"/>
      <c r="CD62" s="539"/>
      <c r="CE62" s="539"/>
      <c r="CF62" s="539"/>
      <c r="CG62" s="540"/>
      <c r="CH62" s="541"/>
      <c r="CI62" s="542"/>
      <c r="CJ62" s="542"/>
      <c r="CK62" s="542"/>
      <c r="CL62" s="543"/>
      <c r="CM62" s="541"/>
      <c r="CN62" s="542"/>
      <c r="CO62" s="542"/>
      <c r="CP62" s="542"/>
      <c r="CQ62" s="543"/>
      <c r="CR62" s="541"/>
      <c r="CS62" s="542"/>
      <c r="CT62" s="542"/>
      <c r="CU62" s="542"/>
      <c r="CV62" s="543"/>
      <c r="CW62" s="541"/>
      <c r="CX62" s="542"/>
      <c r="CY62" s="542"/>
      <c r="CZ62" s="542"/>
      <c r="DA62" s="543"/>
      <c r="DB62" s="541"/>
      <c r="DC62" s="542"/>
      <c r="DD62" s="542"/>
      <c r="DE62" s="542"/>
      <c r="DF62" s="543"/>
      <c r="DG62" s="541"/>
      <c r="DH62" s="542"/>
      <c r="DI62" s="542"/>
      <c r="DJ62" s="542"/>
      <c r="DK62" s="543"/>
      <c r="DL62" s="541"/>
      <c r="DM62" s="542"/>
      <c r="DN62" s="542"/>
      <c r="DO62" s="542"/>
      <c r="DP62" s="543"/>
      <c r="DQ62" s="541"/>
      <c r="DR62" s="542"/>
      <c r="DS62" s="542"/>
      <c r="DT62" s="542"/>
      <c r="DU62" s="543"/>
      <c r="DV62" s="538"/>
      <c r="DW62" s="539"/>
      <c r="DX62" s="539"/>
      <c r="DY62" s="539"/>
      <c r="DZ62" s="544"/>
      <c r="EA62" s="468"/>
    </row>
    <row r="63" spans="1:131" ht="26.25" customHeight="1" thickBot="1" x14ac:dyDescent="0.2">
      <c r="A63" s="554" t="s">
        <v>332</v>
      </c>
      <c r="B63" s="555" t="s">
        <v>351</v>
      </c>
      <c r="C63" s="556"/>
      <c r="D63" s="556"/>
      <c r="E63" s="556"/>
      <c r="F63" s="556"/>
      <c r="G63" s="556"/>
      <c r="H63" s="556"/>
      <c r="I63" s="556"/>
      <c r="J63" s="556"/>
      <c r="K63" s="556"/>
      <c r="L63" s="556"/>
      <c r="M63" s="556"/>
      <c r="N63" s="556"/>
      <c r="O63" s="556"/>
      <c r="P63" s="557"/>
      <c r="Q63" s="600"/>
      <c r="R63" s="601"/>
      <c r="S63" s="601"/>
      <c r="T63" s="601"/>
      <c r="U63" s="601"/>
      <c r="V63" s="601"/>
      <c r="W63" s="601"/>
      <c r="X63" s="601"/>
      <c r="Y63" s="601"/>
      <c r="Z63" s="601"/>
      <c r="AA63" s="601"/>
      <c r="AB63" s="601"/>
      <c r="AC63" s="601"/>
      <c r="AD63" s="601"/>
      <c r="AE63" s="602"/>
      <c r="AF63" s="603">
        <v>17908</v>
      </c>
      <c r="AG63" s="604"/>
      <c r="AH63" s="604"/>
      <c r="AI63" s="604"/>
      <c r="AJ63" s="605"/>
      <c r="AK63" s="606"/>
      <c r="AL63" s="601"/>
      <c r="AM63" s="601"/>
      <c r="AN63" s="601"/>
      <c r="AO63" s="601"/>
      <c r="AP63" s="604">
        <v>14795</v>
      </c>
      <c r="AQ63" s="604"/>
      <c r="AR63" s="604"/>
      <c r="AS63" s="604"/>
      <c r="AT63" s="604"/>
      <c r="AU63" s="604">
        <v>7242</v>
      </c>
      <c r="AV63" s="604"/>
      <c r="AW63" s="604"/>
      <c r="AX63" s="604"/>
      <c r="AY63" s="604"/>
      <c r="AZ63" s="607"/>
      <c r="BA63" s="607"/>
      <c r="BB63" s="607"/>
      <c r="BC63" s="607"/>
      <c r="BD63" s="607"/>
      <c r="BE63" s="608"/>
      <c r="BF63" s="608"/>
      <c r="BG63" s="608"/>
      <c r="BH63" s="608"/>
      <c r="BI63" s="609"/>
      <c r="BJ63" s="610" t="s">
        <v>65</v>
      </c>
      <c r="BK63" s="611"/>
      <c r="BL63" s="611"/>
      <c r="BM63" s="611"/>
      <c r="BN63" s="612"/>
      <c r="BO63" s="571"/>
      <c r="BP63" s="571"/>
      <c r="BQ63" s="523">
        <v>57</v>
      </c>
      <c r="BR63" s="537"/>
      <c r="BS63" s="538"/>
      <c r="BT63" s="539"/>
      <c r="BU63" s="539"/>
      <c r="BV63" s="539"/>
      <c r="BW63" s="539"/>
      <c r="BX63" s="539"/>
      <c r="BY63" s="539"/>
      <c r="BZ63" s="539"/>
      <c r="CA63" s="539"/>
      <c r="CB63" s="539"/>
      <c r="CC63" s="539"/>
      <c r="CD63" s="539"/>
      <c r="CE63" s="539"/>
      <c r="CF63" s="539"/>
      <c r="CG63" s="540"/>
      <c r="CH63" s="541"/>
      <c r="CI63" s="542"/>
      <c r="CJ63" s="542"/>
      <c r="CK63" s="542"/>
      <c r="CL63" s="543"/>
      <c r="CM63" s="541"/>
      <c r="CN63" s="542"/>
      <c r="CO63" s="542"/>
      <c r="CP63" s="542"/>
      <c r="CQ63" s="543"/>
      <c r="CR63" s="541"/>
      <c r="CS63" s="542"/>
      <c r="CT63" s="542"/>
      <c r="CU63" s="542"/>
      <c r="CV63" s="543"/>
      <c r="CW63" s="541"/>
      <c r="CX63" s="542"/>
      <c r="CY63" s="542"/>
      <c r="CZ63" s="542"/>
      <c r="DA63" s="543"/>
      <c r="DB63" s="541"/>
      <c r="DC63" s="542"/>
      <c r="DD63" s="542"/>
      <c r="DE63" s="542"/>
      <c r="DF63" s="543"/>
      <c r="DG63" s="541"/>
      <c r="DH63" s="542"/>
      <c r="DI63" s="542"/>
      <c r="DJ63" s="542"/>
      <c r="DK63" s="543"/>
      <c r="DL63" s="541"/>
      <c r="DM63" s="542"/>
      <c r="DN63" s="542"/>
      <c r="DO63" s="542"/>
      <c r="DP63" s="543"/>
      <c r="DQ63" s="541"/>
      <c r="DR63" s="542"/>
      <c r="DS63" s="542"/>
      <c r="DT63" s="542"/>
      <c r="DU63" s="543"/>
      <c r="DV63" s="538"/>
      <c r="DW63" s="539"/>
      <c r="DX63" s="539"/>
      <c r="DY63" s="539"/>
      <c r="DZ63" s="544"/>
      <c r="EA63" s="468"/>
    </row>
    <row r="64" spans="1:131" ht="26.25" customHeight="1" x14ac:dyDescent="0.15">
      <c r="A64" s="571"/>
      <c r="B64" s="571"/>
      <c r="C64" s="571"/>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1"/>
      <c r="AD64" s="571"/>
      <c r="AE64" s="571"/>
      <c r="AF64" s="571"/>
      <c r="AG64" s="571"/>
      <c r="AH64" s="571"/>
      <c r="AI64" s="571"/>
      <c r="AJ64" s="571"/>
      <c r="AK64" s="571"/>
      <c r="AL64" s="571"/>
      <c r="AM64" s="571"/>
      <c r="AN64" s="571"/>
      <c r="AO64" s="571"/>
      <c r="AP64" s="571"/>
      <c r="AQ64" s="571"/>
      <c r="AR64" s="571"/>
      <c r="AS64" s="571"/>
      <c r="AT64" s="571"/>
      <c r="AU64" s="571"/>
      <c r="AV64" s="571"/>
      <c r="AW64" s="571"/>
      <c r="AX64" s="571"/>
      <c r="AY64" s="571"/>
      <c r="AZ64" s="571"/>
      <c r="BA64" s="571"/>
      <c r="BB64" s="571"/>
      <c r="BC64" s="571"/>
      <c r="BD64" s="571"/>
      <c r="BE64" s="571"/>
      <c r="BF64" s="571"/>
      <c r="BG64" s="571"/>
      <c r="BH64" s="571"/>
      <c r="BI64" s="571"/>
      <c r="BJ64" s="571"/>
      <c r="BK64" s="571"/>
      <c r="BL64" s="571"/>
      <c r="BM64" s="571"/>
      <c r="BN64" s="571"/>
      <c r="BO64" s="571"/>
      <c r="BP64" s="571"/>
      <c r="BQ64" s="523">
        <v>58</v>
      </c>
      <c r="BR64" s="537"/>
      <c r="BS64" s="538"/>
      <c r="BT64" s="539"/>
      <c r="BU64" s="539"/>
      <c r="BV64" s="539"/>
      <c r="BW64" s="539"/>
      <c r="BX64" s="539"/>
      <c r="BY64" s="539"/>
      <c r="BZ64" s="539"/>
      <c r="CA64" s="539"/>
      <c r="CB64" s="539"/>
      <c r="CC64" s="539"/>
      <c r="CD64" s="539"/>
      <c r="CE64" s="539"/>
      <c r="CF64" s="539"/>
      <c r="CG64" s="540"/>
      <c r="CH64" s="541"/>
      <c r="CI64" s="542"/>
      <c r="CJ64" s="542"/>
      <c r="CK64" s="542"/>
      <c r="CL64" s="543"/>
      <c r="CM64" s="541"/>
      <c r="CN64" s="542"/>
      <c r="CO64" s="542"/>
      <c r="CP64" s="542"/>
      <c r="CQ64" s="543"/>
      <c r="CR64" s="541"/>
      <c r="CS64" s="542"/>
      <c r="CT64" s="542"/>
      <c r="CU64" s="542"/>
      <c r="CV64" s="543"/>
      <c r="CW64" s="541"/>
      <c r="CX64" s="542"/>
      <c r="CY64" s="542"/>
      <c r="CZ64" s="542"/>
      <c r="DA64" s="543"/>
      <c r="DB64" s="541"/>
      <c r="DC64" s="542"/>
      <c r="DD64" s="542"/>
      <c r="DE64" s="542"/>
      <c r="DF64" s="543"/>
      <c r="DG64" s="541"/>
      <c r="DH64" s="542"/>
      <c r="DI64" s="542"/>
      <c r="DJ64" s="542"/>
      <c r="DK64" s="543"/>
      <c r="DL64" s="541"/>
      <c r="DM64" s="542"/>
      <c r="DN64" s="542"/>
      <c r="DO64" s="542"/>
      <c r="DP64" s="543"/>
      <c r="DQ64" s="541"/>
      <c r="DR64" s="542"/>
      <c r="DS64" s="542"/>
      <c r="DT64" s="542"/>
      <c r="DU64" s="543"/>
      <c r="DV64" s="538"/>
      <c r="DW64" s="539"/>
      <c r="DX64" s="539"/>
      <c r="DY64" s="539"/>
      <c r="DZ64" s="544"/>
      <c r="EA64" s="468"/>
    </row>
    <row r="65" spans="1:131" ht="26.25" customHeight="1" thickBot="1" x14ac:dyDescent="0.2">
      <c r="A65" s="475" t="s">
        <v>352</v>
      </c>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75"/>
      <c r="AM65" s="475"/>
      <c r="AN65" s="475"/>
      <c r="AO65" s="475"/>
      <c r="AP65" s="475"/>
      <c r="AQ65" s="475"/>
      <c r="AR65" s="475"/>
      <c r="AS65" s="475"/>
      <c r="AT65" s="475"/>
      <c r="AU65" s="475"/>
      <c r="AV65" s="475"/>
      <c r="AW65" s="475"/>
      <c r="AX65" s="475"/>
      <c r="AY65" s="475"/>
      <c r="AZ65" s="475"/>
      <c r="BA65" s="475"/>
      <c r="BB65" s="475"/>
      <c r="BC65" s="475"/>
      <c r="BD65" s="475"/>
      <c r="BE65" s="571"/>
      <c r="BF65" s="571"/>
      <c r="BG65" s="571"/>
      <c r="BH65" s="571"/>
      <c r="BI65" s="571"/>
      <c r="BJ65" s="571"/>
      <c r="BK65" s="571"/>
      <c r="BL65" s="571"/>
      <c r="BM65" s="571"/>
      <c r="BN65" s="571"/>
      <c r="BO65" s="571"/>
      <c r="BP65" s="571"/>
      <c r="BQ65" s="523">
        <v>59</v>
      </c>
      <c r="BR65" s="537"/>
      <c r="BS65" s="538"/>
      <c r="BT65" s="539"/>
      <c r="BU65" s="539"/>
      <c r="BV65" s="539"/>
      <c r="BW65" s="539"/>
      <c r="BX65" s="539"/>
      <c r="BY65" s="539"/>
      <c r="BZ65" s="539"/>
      <c r="CA65" s="539"/>
      <c r="CB65" s="539"/>
      <c r="CC65" s="539"/>
      <c r="CD65" s="539"/>
      <c r="CE65" s="539"/>
      <c r="CF65" s="539"/>
      <c r="CG65" s="540"/>
      <c r="CH65" s="541"/>
      <c r="CI65" s="542"/>
      <c r="CJ65" s="542"/>
      <c r="CK65" s="542"/>
      <c r="CL65" s="543"/>
      <c r="CM65" s="541"/>
      <c r="CN65" s="542"/>
      <c r="CO65" s="542"/>
      <c r="CP65" s="542"/>
      <c r="CQ65" s="543"/>
      <c r="CR65" s="541"/>
      <c r="CS65" s="542"/>
      <c r="CT65" s="542"/>
      <c r="CU65" s="542"/>
      <c r="CV65" s="543"/>
      <c r="CW65" s="541"/>
      <c r="CX65" s="542"/>
      <c r="CY65" s="542"/>
      <c r="CZ65" s="542"/>
      <c r="DA65" s="543"/>
      <c r="DB65" s="541"/>
      <c r="DC65" s="542"/>
      <c r="DD65" s="542"/>
      <c r="DE65" s="542"/>
      <c r="DF65" s="543"/>
      <c r="DG65" s="541"/>
      <c r="DH65" s="542"/>
      <c r="DI65" s="542"/>
      <c r="DJ65" s="542"/>
      <c r="DK65" s="543"/>
      <c r="DL65" s="541"/>
      <c r="DM65" s="542"/>
      <c r="DN65" s="542"/>
      <c r="DO65" s="542"/>
      <c r="DP65" s="543"/>
      <c r="DQ65" s="541"/>
      <c r="DR65" s="542"/>
      <c r="DS65" s="542"/>
      <c r="DT65" s="542"/>
      <c r="DU65" s="543"/>
      <c r="DV65" s="538"/>
      <c r="DW65" s="539"/>
      <c r="DX65" s="539"/>
      <c r="DY65" s="539"/>
      <c r="DZ65" s="544"/>
      <c r="EA65" s="468"/>
    </row>
    <row r="66" spans="1:131" ht="26.25" customHeight="1" x14ac:dyDescent="0.15">
      <c r="A66" s="479" t="s">
        <v>353</v>
      </c>
      <c r="B66" s="480"/>
      <c r="C66" s="480"/>
      <c r="D66" s="480"/>
      <c r="E66" s="480"/>
      <c r="F66" s="480"/>
      <c r="G66" s="480"/>
      <c r="H66" s="480"/>
      <c r="I66" s="480"/>
      <c r="J66" s="480"/>
      <c r="K66" s="480"/>
      <c r="L66" s="480"/>
      <c r="M66" s="480"/>
      <c r="N66" s="480"/>
      <c r="O66" s="480"/>
      <c r="P66" s="481"/>
      <c r="Q66" s="482" t="s">
        <v>336</v>
      </c>
      <c r="R66" s="483"/>
      <c r="S66" s="483"/>
      <c r="T66" s="483"/>
      <c r="U66" s="484"/>
      <c r="V66" s="482" t="s">
        <v>337</v>
      </c>
      <c r="W66" s="483"/>
      <c r="X66" s="483"/>
      <c r="Y66" s="483"/>
      <c r="Z66" s="484"/>
      <c r="AA66" s="482" t="s">
        <v>338</v>
      </c>
      <c r="AB66" s="483"/>
      <c r="AC66" s="483"/>
      <c r="AD66" s="483"/>
      <c r="AE66" s="484"/>
      <c r="AF66" s="613" t="s">
        <v>339</v>
      </c>
      <c r="AG66" s="573"/>
      <c r="AH66" s="573"/>
      <c r="AI66" s="573"/>
      <c r="AJ66" s="614"/>
      <c r="AK66" s="482" t="s">
        <v>340</v>
      </c>
      <c r="AL66" s="480"/>
      <c r="AM66" s="480"/>
      <c r="AN66" s="480"/>
      <c r="AO66" s="481"/>
      <c r="AP66" s="482" t="s">
        <v>341</v>
      </c>
      <c r="AQ66" s="483"/>
      <c r="AR66" s="483"/>
      <c r="AS66" s="483"/>
      <c r="AT66" s="484"/>
      <c r="AU66" s="482" t="s">
        <v>354</v>
      </c>
      <c r="AV66" s="483"/>
      <c r="AW66" s="483"/>
      <c r="AX66" s="483"/>
      <c r="AY66" s="484"/>
      <c r="AZ66" s="482" t="s">
        <v>310</v>
      </c>
      <c r="BA66" s="483"/>
      <c r="BB66" s="483"/>
      <c r="BC66" s="483"/>
      <c r="BD66" s="486"/>
      <c r="BE66" s="571"/>
      <c r="BF66" s="571"/>
      <c r="BG66" s="571"/>
      <c r="BH66" s="571"/>
      <c r="BI66" s="571"/>
      <c r="BJ66" s="571"/>
      <c r="BK66" s="571"/>
      <c r="BL66" s="571"/>
      <c r="BM66" s="571"/>
      <c r="BN66" s="571"/>
      <c r="BO66" s="571"/>
      <c r="BP66" s="571"/>
      <c r="BQ66" s="523">
        <v>60</v>
      </c>
      <c r="BR66" s="615"/>
      <c r="BS66" s="616"/>
      <c r="BT66" s="617"/>
      <c r="BU66" s="617"/>
      <c r="BV66" s="617"/>
      <c r="BW66" s="617"/>
      <c r="BX66" s="617"/>
      <c r="BY66" s="617"/>
      <c r="BZ66" s="617"/>
      <c r="CA66" s="617"/>
      <c r="CB66" s="617"/>
      <c r="CC66" s="617"/>
      <c r="CD66" s="617"/>
      <c r="CE66" s="617"/>
      <c r="CF66" s="617"/>
      <c r="CG66" s="618"/>
      <c r="CH66" s="619"/>
      <c r="CI66" s="620"/>
      <c r="CJ66" s="620"/>
      <c r="CK66" s="620"/>
      <c r="CL66" s="621"/>
      <c r="CM66" s="619"/>
      <c r="CN66" s="620"/>
      <c r="CO66" s="620"/>
      <c r="CP66" s="620"/>
      <c r="CQ66" s="621"/>
      <c r="CR66" s="619"/>
      <c r="CS66" s="620"/>
      <c r="CT66" s="620"/>
      <c r="CU66" s="620"/>
      <c r="CV66" s="621"/>
      <c r="CW66" s="619"/>
      <c r="CX66" s="620"/>
      <c r="CY66" s="620"/>
      <c r="CZ66" s="620"/>
      <c r="DA66" s="621"/>
      <c r="DB66" s="619"/>
      <c r="DC66" s="620"/>
      <c r="DD66" s="620"/>
      <c r="DE66" s="620"/>
      <c r="DF66" s="621"/>
      <c r="DG66" s="619"/>
      <c r="DH66" s="620"/>
      <c r="DI66" s="620"/>
      <c r="DJ66" s="620"/>
      <c r="DK66" s="621"/>
      <c r="DL66" s="619"/>
      <c r="DM66" s="620"/>
      <c r="DN66" s="620"/>
      <c r="DO66" s="620"/>
      <c r="DP66" s="621"/>
      <c r="DQ66" s="619"/>
      <c r="DR66" s="620"/>
      <c r="DS66" s="620"/>
      <c r="DT66" s="620"/>
      <c r="DU66" s="621"/>
      <c r="DV66" s="616"/>
      <c r="DW66" s="617"/>
      <c r="DX66" s="617"/>
      <c r="DY66" s="617"/>
      <c r="DZ66" s="622"/>
      <c r="EA66" s="468"/>
    </row>
    <row r="67" spans="1:131" ht="26.25" customHeight="1" thickBot="1" x14ac:dyDescent="0.2">
      <c r="A67" s="490"/>
      <c r="B67" s="491"/>
      <c r="C67" s="491"/>
      <c r="D67" s="491"/>
      <c r="E67" s="491"/>
      <c r="F67" s="491"/>
      <c r="G67" s="491"/>
      <c r="H67" s="491"/>
      <c r="I67" s="491"/>
      <c r="J67" s="491"/>
      <c r="K67" s="491"/>
      <c r="L67" s="491"/>
      <c r="M67" s="491"/>
      <c r="N67" s="491"/>
      <c r="O67" s="491"/>
      <c r="P67" s="492"/>
      <c r="Q67" s="493"/>
      <c r="R67" s="494"/>
      <c r="S67" s="494"/>
      <c r="T67" s="494"/>
      <c r="U67" s="495"/>
      <c r="V67" s="493"/>
      <c r="W67" s="494"/>
      <c r="X67" s="494"/>
      <c r="Y67" s="494"/>
      <c r="Z67" s="495"/>
      <c r="AA67" s="493"/>
      <c r="AB67" s="494"/>
      <c r="AC67" s="494"/>
      <c r="AD67" s="494"/>
      <c r="AE67" s="495"/>
      <c r="AF67" s="623"/>
      <c r="AG67" s="576"/>
      <c r="AH67" s="576"/>
      <c r="AI67" s="576"/>
      <c r="AJ67" s="624"/>
      <c r="AK67" s="625"/>
      <c r="AL67" s="491"/>
      <c r="AM67" s="491"/>
      <c r="AN67" s="491"/>
      <c r="AO67" s="492"/>
      <c r="AP67" s="493"/>
      <c r="AQ67" s="494"/>
      <c r="AR67" s="494"/>
      <c r="AS67" s="494"/>
      <c r="AT67" s="495"/>
      <c r="AU67" s="493"/>
      <c r="AV67" s="494"/>
      <c r="AW67" s="494"/>
      <c r="AX67" s="494"/>
      <c r="AY67" s="495"/>
      <c r="AZ67" s="493"/>
      <c r="BA67" s="494"/>
      <c r="BB67" s="494"/>
      <c r="BC67" s="494"/>
      <c r="BD67" s="497"/>
      <c r="BE67" s="571"/>
      <c r="BF67" s="571"/>
      <c r="BG67" s="571"/>
      <c r="BH67" s="571"/>
      <c r="BI67" s="571"/>
      <c r="BJ67" s="571"/>
      <c r="BK67" s="571"/>
      <c r="BL67" s="571"/>
      <c r="BM67" s="571"/>
      <c r="BN67" s="571"/>
      <c r="BO67" s="571"/>
      <c r="BP67" s="571"/>
      <c r="BQ67" s="523">
        <v>61</v>
      </c>
      <c r="BR67" s="615"/>
      <c r="BS67" s="616"/>
      <c r="BT67" s="617"/>
      <c r="BU67" s="617"/>
      <c r="BV67" s="617"/>
      <c r="BW67" s="617"/>
      <c r="BX67" s="617"/>
      <c r="BY67" s="617"/>
      <c r="BZ67" s="617"/>
      <c r="CA67" s="617"/>
      <c r="CB67" s="617"/>
      <c r="CC67" s="617"/>
      <c r="CD67" s="617"/>
      <c r="CE67" s="617"/>
      <c r="CF67" s="617"/>
      <c r="CG67" s="618"/>
      <c r="CH67" s="619"/>
      <c r="CI67" s="620"/>
      <c r="CJ67" s="620"/>
      <c r="CK67" s="620"/>
      <c r="CL67" s="621"/>
      <c r="CM67" s="619"/>
      <c r="CN67" s="620"/>
      <c r="CO67" s="620"/>
      <c r="CP67" s="620"/>
      <c r="CQ67" s="621"/>
      <c r="CR67" s="619"/>
      <c r="CS67" s="620"/>
      <c r="CT67" s="620"/>
      <c r="CU67" s="620"/>
      <c r="CV67" s="621"/>
      <c r="CW67" s="619"/>
      <c r="CX67" s="620"/>
      <c r="CY67" s="620"/>
      <c r="CZ67" s="620"/>
      <c r="DA67" s="621"/>
      <c r="DB67" s="619"/>
      <c r="DC67" s="620"/>
      <c r="DD67" s="620"/>
      <c r="DE67" s="620"/>
      <c r="DF67" s="621"/>
      <c r="DG67" s="619"/>
      <c r="DH67" s="620"/>
      <c r="DI67" s="620"/>
      <c r="DJ67" s="620"/>
      <c r="DK67" s="621"/>
      <c r="DL67" s="619"/>
      <c r="DM67" s="620"/>
      <c r="DN67" s="620"/>
      <c r="DO67" s="620"/>
      <c r="DP67" s="621"/>
      <c r="DQ67" s="619"/>
      <c r="DR67" s="620"/>
      <c r="DS67" s="620"/>
      <c r="DT67" s="620"/>
      <c r="DU67" s="621"/>
      <c r="DV67" s="616"/>
      <c r="DW67" s="617"/>
      <c r="DX67" s="617"/>
      <c r="DY67" s="617"/>
      <c r="DZ67" s="622"/>
      <c r="EA67" s="468"/>
    </row>
    <row r="68" spans="1:131" ht="26.25" customHeight="1" thickTop="1" x14ac:dyDescent="0.15">
      <c r="A68" s="501">
        <v>1</v>
      </c>
      <c r="B68" s="626" t="s">
        <v>355</v>
      </c>
      <c r="C68" s="627"/>
      <c r="D68" s="627"/>
      <c r="E68" s="627"/>
      <c r="F68" s="627"/>
      <c r="G68" s="627"/>
      <c r="H68" s="627"/>
      <c r="I68" s="627"/>
      <c r="J68" s="627"/>
      <c r="K68" s="627"/>
      <c r="L68" s="627"/>
      <c r="M68" s="627"/>
      <c r="N68" s="627"/>
      <c r="O68" s="627"/>
      <c r="P68" s="628"/>
      <c r="Q68" s="629">
        <v>201</v>
      </c>
      <c r="R68" s="630"/>
      <c r="S68" s="630"/>
      <c r="T68" s="630"/>
      <c r="U68" s="630"/>
      <c r="V68" s="630">
        <v>200</v>
      </c>
      <c r="W68" s="630"/>
      <c r="X68" s="630"/>
      <c r="Y68" s="630"/>
      <c r="Z68" s="630"/>
      <c r="AA68" s="630">
        <v>2</v>
      </c>
      <c r="AB68" s="630"/>
      <c r="AC68" s="630"/>
      <c r="AD68" s="630"/>
      <c r="AE68" s="630"/>
      <c r="AF68" s="630">
        <v>2</v>
      </c>
      <c r="AG68" s="630"/>
      <c r="AH68" s="630"/>
      <c r="AI68" s="630"/>
      <c r="AJ68" s="630"/>
      <c r="AK68" s="630" t="s">
        <v>322</v>
      </c>
      <c r="AL68" s="630"/>
      <c r="AM68" s="630"/>
      <c r="AN68" s="630"/>
      <c r="AO68" s="630"/>
      <c r="AP68" s="630" t="s">
        <v>322</v>
      </c>
      <c r="AQ68" s="630"/>
      <c r="AR68" s="630"/>
      <c r="AS68" s="630"/>
      <c r="AT68" s="630"/>
      <c r="AU68" s="630" t="s">
        <v>322</v>
      </c>
      <c r="AV68" s="630"/>
      <c r="AW68" s="630"/>
      <c r="AX68" s="630"/>
      <c r="AY68" s="630"/>
      <c r="AZ68" s="631"/>
      <c r="BA68" s="631"/>
      <c r="BB68" s="631"/>
      <c r="BC68" s="631"/>
      <c r="BD68" s="632"/>
      <c r="BE68" s="571"/>
      <c r="BF68" s="571"/>
      <c r="BG68" s="571"/>
      <c r="BH68" s="571"/>
      <c r="BI68" s="571"/>
      <c r="BJ68" s="571"/>
      <c r="BK68" s="571"/>
      <c r="BL68" s="571"/>
      <c r="BM68" s="571"/>
      <c r="BN68" s="571"/>
      <c r="BO68" s="571"/>
      <c r="BP68" s="571"/>
      <c r="BQ68" s="523">
        <v>62</v>
      </c>
      <c r="BR68" s="615"/>
      <c r="BS68" s="616"/>
      <c r="BT68" s="617"/>
      <c r="BU68" s="617"/>
      <c r="BV68" s="617"/>
      <c r="BW68" s="617"/>
      <c r="BX68" s="617"/>
      <c r="BY68" s="617"/>
      <c r="BZ68" s="617"/>
      <c r="CA68" s="617"/>
      <c r="CB68" s="617"/>
      <c r="CC68" s="617"/>
      <c r="CD68" s="617"/>
      <c r="CE68" s="617"/>
      <c r="CF68" s="617"/>
      <c r="CG68" s="618"/>
      <c r="CH68" s="619"/>
      <c r="CI68" s="620"/>
      <c r="CJ68" s="620"/>
      <c r="CK68" s="620"/>
      <c r="CL68" s="621"/>
      <c r="CM68" s="619"/>
      <c r="CN68" s="620"/>
      <c r="CO68" s="620"/>
      <c r="CP68" s="620"/>
      <c r="CQ68" s="621"/>
      <c r="CR68" s="619"/>
      <c r="CS68" s="620"/>
      <c r="CT68" s="620"/>
      <c r="CU68" s="620"/>
      <c r="CV68" s="621"/>
      <c r="CW68" s="619"/>
      <c r="CX68" s="620"/>
      <c r="CY68" s="620"/>
      <c r="CZ68" s="620"/>
      <c r="DA68" s="621"/>
      <c r="DB68" s="619"/>
      <c r="DC68" s="620"/>
      <c r="DD68" s="620"/>
      <c r="DE68" s="620"/>
      <c r="DF68" s="621"/>
      <c r="DG68" s="619"/>
      <c r="DH68" s="620"/>
      <c r="DI68" s="620"/>
      <c r="DJ68" s="620"/>
      <c r="DK68" s="621"/>
      <c r="DL68" s="619"/>
      <c r="DM68" s="620"/>
      <c r="DN68" s="620"/>
      <c r="DO68" s="620"/>
      <c r="DP68" s="621"/>
      <c r="DQ68" s="619"/>
      <c r="DR68" s="620"/>
      <c r="DS68" s="620"/>
      <c r="DT68" s="620"/>
      <c r="DU68" s="621"/>
      <c r="DV68" s="616"/>
      <c r="DW68" s="617"/>
      <c r="DX68" s="617"/>
      <c r="DY68" s="617"/>
      <c r="DZ68" s="622"/>
      <c r="EA68" s="468"/>
    </row>
    <row r="69" spans="1:131" ht="26.25" customHeight="1" x14ac:dyDescent="0.15">
      <c r="A69" s="523">
        <v>2</v>
      </c>
      <c r="B69" s="633" t="s">
        <v>356</v>
      </c>
      <c r="C69" s="634"/>
      <c r="D69" s="634"/>
      <c r="E69" s="634"/>
      <c r="F69" s="634"/>
      <c r="G69" s="634"/>
      <c r="H69" s="634"/>
      <c r="I69" s="634"/>
      <c r="J69" s="634"/>
      <c r="K69" s="634"/>
      <c r="L69" s="634"/>
      <c r="M69" s="634"/>
      <c r="N69" s="634"/>
      <c r="O69" s="634"/>
      <c r="P69" s="635"/>
      <c r="Q69" s="636">
        <v>85</v>
      </c>
      <c r="R69" s="590"/>
      <c r="S69" s="590"/>
      <c r="T69" s="590"/>
      <c r="U69" s="590"/>
      <c r="V69" s="590">
        <v>84</v>
      </c>
      <c r="W69" s="590"/>
      <c r="X69" s="590"/>
      <c r="Y69" s="590"/>
      <c r="Z69" s="590"/>
      <c r="AA69" s="590">
        <v>1</v>
      </c>
      <c r="AB69" s="590"/>
      <c r="AC69" s="590"/>
      <c r="AD69" s="590"/>
      <c r="AE69" s="590"/>
      <c r="AF69" s="590">
        <v>1</v>
      </c>
      <c r="AG69" s="590"/>
      <c r="AH69" s="590"/>
      <c r="AI69" s="590"/>
      <c r="AJ69" s="590"/>
      <c r="AK69" s="590">
        <v>3</v>
      </c>
      <c r="AL69" s="590"/>
      <c r="AM69" s="590"/>
      <c r="AN69" s="590"/>
      <c r="AO69" s="590"/>
      <c r="AP69" s="590" t="s">
        <v>322</v>
      </c>
      <c r="AQ69" s="590"/>
      <c r="AR69" s="590"/>
      <c r="AS69" s="590"/>
      <c r="AT69" s="590"/>
      <c r="AU69" s="590" t="s">
        <v>322</v>
      </c>
      <c r="AV69" s="590"/>
      <c r="AW69" s="590"/>
      <c r="AX69" s="590"/>
      <c r="AY69" s="590"/>
      <c r="AZ69" s="592"/>
      <c r="BA69" s="592"/>
      <c r="BB69" s="592"/>
      <c r="BC69" s="592"/>
      <c r="BD69" s="593"/>
      <c r="BE69" s="571"/>
      <c r="BF69" s="571"/>
      <c r="BG69" s="571"/>
      <c r="BH69" s="571"/>
      <c r="BI69" s="571"/>
      <c r="BJ69" s="571"/>
      <c r="BK69" s="571"/>
      <c r="BL69" s="571"/>
      <c r="BM69" s="571"/>
      <c r="BN69" s="571"/>
      <c r="BO69" s="571"/>
      <c r="BP69" s="571"/>
      <c r="BQ69" s="523">
        <v>63</v>
      </c>
      <c r="BR69" s="615"/>
      <c r="BS69" s="616"/>
      <c r="BT69" s="617"/>
      <c r="BU69" s="617"/>
      <c r="BV69" s="617"/>
      <c r="BW69" s="617"/>
      <c r="BX69" s="617"/>
      <c r="BY69" s="617"/>
      <c r="BZ69" s="617"/>
      <c r="CA69" s="617"/>
      <c r="CB69" s="617"/>
      <c r="CC69" s="617"/>
      <c r="CD69" s="617"/>
      <c r="CE69" s="617"/>
      <c r="CF69" s="617"/>
      <c r="CG69" s="618"/>
      <c r="CH69" s="619"/>
      <c r="CI69" s="620"/>
      <c r="CJ69" s="620"/>
      <c r="CK69" s="620"/>
      <c r="CL69" s="621"/>
      <c r="CM69" s="619"/>
      <c r="CN69" s="620"/>
      <c r="CO69" s="620"/>
      <c r="CP69" s="620"/>
      <c r="CQ69" s="621"/>
      <c r="CR69" s="619"/>
      <c r="CS69" s="620"/>
      <c r="CT69" s="620"/>
      <c r="CU69" s="620"/>
      <c r="CV69" s="621"/>
      <c r="CW69" s="619"/>
      <c r="CX69" s="620"/>
      <c r="CY69" s="620"/>
      <c r="CZ69" s="620"/>
      <c r="DA69" s="621"/>
      <c r="DB69" s="619"/>
      <c r="DC69" s="620"/>
      <c r="DD69" s="620"/>
      <c r="DE69" s="620"/>
      <c r="DF69" s="621"/>
      <c r="DG69" s="619"/>
      <c r="DH69" s="620"/>
      <c r="DI69" s="620"/>
      <c r="DJ69" s="620"/>
      <c r="DK69" s="621"/>
      <c r="DL69" s="619"/>
      <c r="DM69" s="620"/>
      <c r="DN69" s="620"/>
      <c r="DO69" s="620"/>
      <c r="DP69" s="621"/>
      <c r="DQ69" s="619"/>
      <c r="DR69" s="620"/>
      <c r="DS69" s="620"/>
      <c r="DT69" s="620"/>
      <c r="DU69" s="621"/>
      <c r="DV69" s="616"/>
      <c r="DW69" s="617"/>
      <c r="DX69" s="617"/>
      <c r="DY69" s="617"/>
      <c r="DZ69" s="622"/>
      <c r="EA69" s="468"/>
    </row>
    <row r="70" spans="1:131" ht="26.25" customHeight="1" x14ac:dyDescent="0.15">
      <c r="A70" s="523">
        <v>3</v>
      </c>
      <c r="B70" s="633" t="s">
        <v>357</v>
      </c>
      <c r="C70" s="634"/>
      <c r="D70" s="634"/>
      <c r="E70" s="634"/>
      <c r="F70" s="634"/>
      <c r="G70" s="634"/>
      <c r="H70" s="634"/>
      <c r="I70" s="634"/>
      <c r="J70" s="634"/>
      <c r="K70" s="634"/>
      <c r="L70" s="634"/>
      <c r="M70" s="634"/>
      <c r="N70" s="634"/>
      <c r="O70" s="634"/>
      <c r="P70" s="635"/>
      <c r="Q70" s="636">
        <v>8</v>
      </c>
      <c r="R70" s="590"/>
      <c r="S70" s="590"/>
      <c r="T70" s="590"/>
      <c r="U70" s="590"/>
      <c r="V70" s="590">
        <v>7</v>
      </c>
      <c r="W70" s="590"/>
      <c r="X70" s="590"/>
      <c r="Y70" s="590"/>
      <c r="Z70" s="590"/>
      <c r="AA70" s="590">
        <v>1</v>
      </c>
      <c r="AB70" s="590"/>
      <c r="AC70" s="590"/>
      <c r="AD70" s="590"/>
      <c r="AE70" s="590"/>
      <c r="AF70" s="590">
        <v>1</v>
      </c>
      <c r="AG70" s="590"/>
      <c r="AH70" s="590"/>
      <c r="AI70" s="590"/>
      <c r="AJ70" s="590"/>
      <c r="AK70" s="590">
        <v>3</v>
      </c>
      <c r="AL70" s="590"/>
      <c r="AM70" s="590"/>
      <c r="AN70" s="590"/>
      <c r="AO70" s="590"/>
      <c r="AP70" s="590" t="s">
        <v>322</v>
      </c>
      <c r="AQ70" s="590"/>
      <c r="AR70" s="590"/>
      <c r="AS70" s="590"/>
      <c r="AT70" s="590"/>
      <c r="AU70" s="590" t="s">
        <v>322</v>
      </c>
      <c r="AV70" s="590"/>
      <c r="AW70" s="590"/>
      <c r="AX70" s="590"/>
      <c r="AY70" s="590"/>
      <c r="AZ70" s="592"/>
      <c r="BA70" s="592"/>
      <c r="BB70" s="592"/>
      <c r="BC70" s="592"/>
      <c r="BD70" s="593"/>
      <c r="BE70" s="571"/>
      <c r="BF70" s="571"/>
      <c r="BG70" s="571"/>
      <c r="BH70" s="571"/>
      <c r="BI70" s="571"/>
      <c r="BJ70" s="571"/>
      <c r="BK70" s="571"/>
      <c r="BL70" s="571"/>
      <c r="BM70" s="571"/>
      <c r="BN70" s="571"/>
      <c r="BO70" s="571"/>
      <c r="BP70" s="571"/>
      <c r="BQ70" s="523">
        <v>64</v>
      </c>
      <c r="BR70" s="615"/>
      <c r="BS70" s="616"/>
      <c r="BT70" s="617"/>
      <c r="BU70" s="617"/>
      <c r="BV70" s="617"/>
      <c r="BW70" s="617"/>
      <c r="BX70" s="617"/>
      <c r="BY70" s="617"/>
      <c r="BZ70" s="617"/>
      <c r="CA70" s="617"/>
      <c r="CB70" s="617"/>
      <c r="CC70" s="617"/>
      <c r="CD70" s="617"/>
      <c r="CE70" s="617"/>
      <c r="CF70" s="617"/>
      <c r="CG70" s="618"/>
      <c r="CH70" s="619"/>
      <c r="CI70" s="620"/>
      <c r="CJ70" s="620"/>
      <c r="CK70" s="620"/>
      <c r="CL70" s="621"/>
      <c r="CM70" s="619"/>
      <c r="CN70" s="620"/>
      <c r="CO70" s="620"/>
      <c r="CP70" s="620"/>
      <c r="CQ70" s="621"/>
      <c r="CR70" s="619"/>
      <c r="CS70" s="620"/>
      <c r="CT70" s="620"/>
      <c r="CU70" s="620"/>
      <c r="CV70" s="621"/>
      <c r="CW70" s="619"/>
      <c r="CX70" s="620"/>
      <c r="CY70" s="620"/>
      <c r="CZ70" s="620"/>
      <c r="DA70" s="621"/>
      <c r="DB70" s="619"/>
      <c r="DC70" s="620"/>
      <c r="DD70" s="620"/>
      <c r="DE70" s="620"/>
      <c r="DF70" s="621"/>
      <c r="DG70" s="619"/>
      <c r="DH70" s="620"/>
      <c r="DI70" s="620"/>
      <c r="DJ70" s="620"/>
      <c r="DK70" s="621"/>
      <c r="DL70" s="619"/>
      <c r="DM70" s="620"/>
      <c r="DN70" s="620"/>
      <c r="DO70" s="620"/>
      <c r="DP70" s="621"/>
      <c r="DQ70" s="619"/>
      <c r="DR70" s="620"/>
      <c r="DS70" s="620"/>
      <c r="DT70" s="620"/>
      <c r="DU70" s="621"/>
      <c r="DV70" s="616"/>
      <c r="DW70" s="617"/>
      <c r="DX70" s="617"/>
      <c r="DY70" s="617"/>
      <c r="DZ70" s="622"/>
      <c r="EA70" s="468"/>
    </row>
    <row r="71" spans="1:131" ht="26.25" customHeight="1" x14ac:dyDescent="0.15">
      <c r="A71" s="523">
        <v>4</v>
      </c>
      <c r="B71" s="633" t="s">
        <v>358</v>
      </c>
      <c r="C71" s="634"/>
      <c r="D71" s="634"/>
      <c r="E71" s="634"/>
      <c r="F71" s="634"/>
      <c r="G71" s="634"/>
      <c r="H71" s="634"/>
      <c r="I71" s="634"/>
      <c r="J71" s="634"/>
      <c r="K71" s="634"/>
      <c r="L71" s="634"/>
      <c r="M71" s="634"/>
      <c r="N71" s="634"/>
      <c r="O71" s="634"/>
      <c r="P71" s="635"/>
      <c r="Q71" s="636">
        <v>169</v>
      </c>
      <c r="R71" s="590"/>
      <c r="S71" s="590"/>
      <c r="T71" s="590"/>
      <c r="U71" s="590"/>
      <c r="V71" s="590">
        <v>143</v>
      </c>
      <c r="W71" s="590"/>
      <c r="X71" s="590"/>
      <c r="Y71" s="590"/>
      <c r="Z71" s="590"/>
      <c r="AA71" s="590">
        <v>25</v>
      </c>
      <c r="AB71" s="590"/>
      <c r="AC71" s="590"/>
      <c r="AD71" s="590"/>
      <c r="AE71" s="590"/>
      <c r="AF71" s="590">
        <v>25</v>
      </c>
      <c r="AG71" s="590"/>
      <c r="AH71" s="590"/>
      <c r="AI71" s="590"/>
      <c r="AJ71" s="590"/>
      <c r="AK71" s="590" t="s">
        <v>322</v>
      </c>
      <c r="AL71" s="590"/>
      <c r="AM71" s="590"/>
      <c r="AN71" s="590"/>
      <c r="AO71" s="590"/>
      <c r="AP71" s="590" t="s">
        <v>322</v>
      </c>
      <c r="AQ71" s="590"/>
      <c r="AR71" s="590"/>
      <c r="AS71" s="590"/>
      <c r="AT71" s="590"/>
      <c r="AU71" s="590" t="s">
        <v>322</v>
      </c>
      <c r="AV71" s="590"/>
      <c r="AW71" s="590"/>
      <c r="AX71" s="590"/>
      <c r="AY71" s="590"/>
      <c r="AZ71" s="592"/>
      <c r="BA71" s="592"/>
      <c r="BB71" s="592"/>
      <c r="BC71" s="592"/>
      <c r="BD71" s="593"/>
      <c r="BE71" s="571"/>
      <c r="BF71" s="571"/>
      <c r="BG71" s="571"/>
      <c r="BH71" s="571"/>
      <c r="BI71" s="571"/>
      <c r="BJ71" s="571"/>
      <c r="BK71" s="571"/>
      <c r="BL71" s="571"/>
      <c r="BM71" s="571"/>
      <c r="BN71" s="571"/>
      <c r="BO71" s="571"/>
      <c r="BP71" s="571"/>
      <c r="BQ71" s="523">
        <v>65</v>
      </c>
      <c r="BR71" s="615"/>
      <c r="BS71" s="616"/>
      <c r="BT71" s="617"/>
      <c r="BU71" s="617"/>
      <c r="BV71" s="617"/>
      <c r="BW71" s="617"/>
      <c r="BX71" s="617"/>
      <c r="BY71" s="617"/>
      <c r="BZ71" s="617"/>
      <c r="CA71" s="617"/>
      <c r="CB71" s="617"/>
      <c r="CC71" s="617"/>
      <c r="CD71" s="617"/>
      <c r="CE71" s="617"/>
      <c r="CF71" s="617"/>
      <c r="CG71" s="618"/>
      <c r="CH71" s="619"/>
      <c r="CI71" s="620"/>
      <c r="CJ71" s="620"/>
      <c r="CK71" s="620"/>
      <c r="CL71" s="621"/>
      <c r="CM71" s="619"/>
      <c r="CN71" s="620"/>
      <c r="CO71" s="620"/>
      <c r="CP71" s="620"/>
      <c r="CQ71" s="621"/>
      <c r="CR71" s="619"/>
      <c r="CS71" s="620"/>
      <c r="CT71" s="620"/>
      <c r="CU71" s="620"/>
      <c r="CV71" s="621"/>
      <c r="CW71" s="619"/>
      <c r="CX71" s="620"/>
      <c r="CY71" s="620"/>
      <c r="CZ71" s="620"/>
      <c r="DA71" s="621"/>
      <c r="DB71" s="619"/>
      <c r="DC71" s="620"/>
      <c r="DD71" s="620"/>
      <c r="DE71" s="620"/>
      <c r="DF71" s="621"/>
      <c r="DG71" s="619"/>
      <c r="DH71" s="620"/>
      <c r="DI71" s="620"/>
      <c r="DJ71" s="620"/>
      <c r="DK71" s="621"/>
      <c r="DL71" s="619"/>
      <c r="DM71" s="620"/>
      <c r="DN71" s="620"/>
      <c r="DO71" s="620"/>
      <c r="DP71" s="621"/>
      <c r="DQ71" s="619"/>
      <c r="DR71" s="620"/>
      <c r="DS71" s="620"/>
      <c r="DT71" s="620"/>
      <c r="DU71" s="621"/>
      <c r="DV71" s="616"/>
      <c r="DW71" s="617"/>
      <c r="DX71" s="617"/>
      <c r="DY71" s="617"/>
      <c r="DZ71" s="622"/>
      <c r="EA71" s="468"/>
    </row>
    <row r="72" spans="1:131" ht="26.25" customHeight="1" x14ac:dyDescent="0.15">
      <c r="A72" s="523">
        <v>5</v>
      </c>
      <c r="B72" s="633" t="s">
        <v>359</v>
      </c>
      <c r="C72" s="634"/>
      <c r="D72" s="634"/>
      <c r="E72" s="634"/>
      <c r="F72" s="634"/>
      <c r="G72" s="634"/>
      <c r="H72" s="634"/>
      <c r="I72" s="634"/>
      <c r="J72" s="634"/>
      <c r="K72" s="634"/>
      <c r="L72" s="634"/>
      <c r="M72" s="634"/>
      <c r="N72" s="634"/>
      <c r="O72" s="634"/>
      <c r="P72" s="635"/>
      <c r="Q72" s="636">
        <v>252</v>
      </c>
      <c r="R72" s="590"/>
      <c r="S72" s="590"/>
      <c r="T72" s="590"/>
      <c r="U72" s="590"/>
      <c r="V72" s="590">
        <v>236</v>
      </c>
      <c r="W72" s="590"/>
      <c r="X72" s="590"/>
      <c r="Y72" s="590"/>
      <c r="Z72" s="590"/>
      <c r="AA72" s="590">
        <v>15</v>
      </c>
      <c r="AB72" s="590"/>
      <c r="AC72" s="590"/>
      <c r="AD72" s="590"/>
      <c r="AE72" s="590"/>
      <c r="AF72" s="590">
        <v>15</v>
      </c>
      <c r="AG72" s="590"/>
      <c r="AH72" s="590"/>
      <c r="AI72" s="590"/>
      <c r="AJ72" s="590"/>
      <c r="AK72" s="590" t="s">
        <v>322</v>
      </c>
      <c r="AL72" s="590"/>
      <c r="AM72" s="590"/>
      <c r="AN72" s="590"/>
      <c r="AO72" s="590"/>
      <c r="AP72" s="590" t="s">
        <v>322</v>
      </c>
      <c r="AQ72" s="590"/>
      <c r="AR72" s="590"/>
      <c r="AS72" s="590"/>
      <c r="AT72" s="590"/>
      <c r="AU72" s="590" t="s">
        <v>322</v>
      </c>
      <c r="AV72" s="590"/>
      <c r="AW72" s="590"/>
      <c r="AX72" s="590"/>
      <c r="AY72" s="590"/>
      <c r="AZ72" s="592"/>
      <c r="BA72" s="592"/>
      <c r="BB72" s="592"/>
      <c r="BC72" s="592"/>
      <c r="BD72" s="593"/>
      <c r="BE72" s="571"/>
      <c r="BF72" s="571"/>
      <c r="BG72" s="571"/>
      <c r="BH72" s="571"/>
      <c r="BI72" s="571"/>
      <c r="BJ72" s="571"/>
      <c r="BK72" s="571"/>
      <c r="BL72" s="571"/>
      <c r="BM72" s="571"/>
      <c r="BN72" s="571"/>
      <c r="BO72" s="571"/>
      <c r="BP72" s="571"/>
      <c r="BQ72" s="523">
        <v>66</v>
      </c>
      <c r="BR72" s="615"/>
      <c r="BS72" s="616"/>
      <c r="BT72" s="617"/>
      <c r="BU72" s="617"/>
      <c r="BV72" s="617"/>
      <c r="BW72" s="617"/>
      <c r="BX72" s="617"/>
      <c r="BY72" s="617"/>
      <c r="BZ72" s="617"/>
      <c r="CA72" s="617"/>
      <c r="CB72" s="617"/>
      <c r="CC72" s="617"/>
      <c r="CD72" s="617"/>
      <c r="CE72" s="617"/>
      <c r="CF72" s="617"/>
      <c r="CG72" s="618"/>
      <c r="CH72" s="619"/>
      <c r="CI72" s="620"/>
      <c r="CJ72" s="620"/>
      <c r="CK72" s="620"/>
      <c r="CL72" s="621"/>
      <c r="CM72" s="619"/>
      <c r="CN72" s="620"/>
      <c r="CO72" s="620"/>
      <c r="CP72" s="620"/>
      <c r="CQ72" s="621"/>
      <c r="CR72" s="619"/>
      <c r="CS72" s="620"/>
      <c r="CT72" s="620"/>
      <c r="CU72" s="620"/>
      <c r="CV72" s="621"/>
      <c r="CW72" s="619"/>
      <c r="CX72" s="620"/>
      <c r="CY72" s="620"/>
      <c r="CZ72" s="620"/>
      <c r="DA72" s="621"/>
      <c r="DB72" s="619"/>
      <c r="DC72" s="620"/>
      <c r="DD72" s="620"/>
      <c r="DE72" s="620"/>
      <c r="DF72" s="621"/>
      <c r="DG72" s="619"/>
      <c r="DH72" s="620"/>
      <c r="DI72" s="620"/>
      <c r="DJ72" s="620"/>
      <c r="DK72" s="621"/>
      <c r="DL72" s="619"/>
      <c r="DM72" s="620"/>
      <c r="DN72" s="620"/>
      <c r="DO72" s="620"/>
      <c r="DP72" s="621"/>
      <c r="DQ72" s="619"/>
      <c r="DR72" s="620"/>
      <c r="DS72" s="620"/>
      <c r="DT72" s="620"/>
      <c r="DU72" s="621"/>
      <c r="DV72" s="616"/>
      <c r="DW72" s="617"/>
      <c r="DX72" s="617"/>
      <c r="DY72" s="617"/>
      <c r="DZ72" s="622"/>
      <c r="EA72" s="468"/>
    </row>
    <row r="73" spans="1:131" ht="26.25" customHeight="1" x14ac:dyDescent="0.15">
      <c r="A73" s="523">
        <v>6</v>
      </c>
      <c r="B73" s="633" t="s">
        <v>360</v>
      </c>
      <c r="C73" s="634"/>
      <c r="D73" s="634"/>
      <c r="E73" s="634"/>
      <c r="F73" s="634"/>
      <c r="G73" s="634"/>
      <c r="H73" s="634"/>
      <c r="I73" s="634"/>
      <c r="J73" s="634"/>
      <c r="K73" s="634"/>
      <c r="L73" s="634"/>
      <c r="M73" s="634"/>
      <c r="N73" s="634"/>
      <c r="O73" s="634"/>
      <c r="P73" s="635"/>
      <c r="Q73" s="636">
        <v>4525</v>
      </c>
      <c r="R73" s="590"/>
      <c r="S73" s="590"/>
      <c r="T73" s="590"/>
      <c r="U73" s="590"/>
      <c r="V73" s="590">
        <v>4370</v>
      </c>
      <c r="W73" s="590"/>
      <c r="X73" s="590"/>
      <c r="Y73" s="590"/>
      <c r="Z73" s="590"/>
      <c r="AA73" s="590">
        <v>155</v>
      </c>
      <c r="AB73" s="590"/>
      <c r="AC73" s="590"/>
      <c r="AD73" s="590"/>
      <c r="AE73" s="590"/>
      <c r="AF73" s="590">
        <v>112</v>
      </c>
      <c r="AG73" s="590"/>
      <c r="AH73" s="590"/>
      <c r="AI73" s="590"/>
      <c r="AJ73" s="590"/>
      <c r="AK73" s="590">
        <v>396</v>
      </c>
      <c r="AL73" s="590"/>
      <c r="AM73" s="590"/>
      <c r="AN73" s="590"/>
      <c r="AO73" s="590"/>
      <c r="AP73" s="590">
        <v>2718</v>
      </c>
      <c r="AQ73" s="590"/>
      <c r="AR73" s="590"/>
      <c r="AS73" s="590"/>
      <c r="AT73" s="590"/>
      <c r="AU73" s="590">
        <v>2394</v>
      </c>
      <c r="AV73" s="590"/>
      <c r="AW73" s="590"/>
      <c r="AX73" s="590"/>
      <c r="AY73" s="590"/>
      <c r="AZ73" s="592"/>
      <c r="BA73" s="592"/>
      <c r="BB73" s="592"/>
      <c r="BC73" s="592"/>
      <c r="BD73" s="593"/>
      <c r="BE73" s="571"/>
      <c r="BF73" s="571"/>
      <c r="BG73" s="571"/>
      <c r="BH73" s="571"/>
      <c r="BI73" s="571"/>
      <c r="BJ73" s="571"/>
      <c r="BK73" s="571"/>
      <c r="BL73" s="571"/>
      <c r="BM73" s="571"/>
      <c r="BN73" s="571"/>
      <c r="BO73" s="571"/>
      <c r="BP73" s="571"/>
      <c r="BQ73" s="523">
        <v>67</v>
      </c>
      <c r="BR73" s="615"/>
      <c r="BS73" s="616"/>
      <c r="BT73" s="617"/>
      <c r="BU73" s="617"/>
      <c r="BV73" s="617"/>
      <c r="BW73" s="617"/>
      <c r="BX73" s="617"/>
      <c r="BY73" s="617"/>
      <c r="BZ73" s="617"/>
      <c r="CA73" s="617"/>
      <c r="CB73" s="617"/>
      <c r="CC73" s="617"/>
      <c r="CD73" s="617"/>
      <c r="CE73" s="617"/>
      <c r="CF73" s="617"/>
      <c r="CG73" s="618"/>
      <c r="CH73" s="619"/>
      <c r="CI73" s="620"/>
      <c r="CJ73" s="620"/>
      <c r="CK73" s="620"/>
      <c r="CL73" s="621"/>
      <c r="CM73" s="619"/>
      <c r="CN73" s="620"/>
      <c r="CO73" s="620"/>
      <c r="CP73" s="620"/>
      <c r="CQ73" s="621"/>
      <c r="CR73" s="619"/>
      <c r="CS73" s="620"/>
      <c r="CT73" s="620"/>
      <c r="CU73" s="620"/>
      <c r="CV73" s="621"/>
      <c r="CW73" s="619"/>
      <c r="CX73" s="620"/>
      <c r="CY73" s="620"/>
      <c r="CZ73" s="620"/>
      <c r="DA73" s="621"/>
      <c r="DB73" s="619"/>
      <c r="DC73" s="620"/>
      <c r="DD73" s="620"/>
      <c r="DE73" s="620"/>
      <c r="DF73" s="621"/>
      <c r="DG73" s="619"/>
      <c r="DH73" s="620"/>
      <c r="DI73" s="620"/>
      <c r="DJ73" s="620"/>
      <c r="DK73" s="621"/>
      <c r="DL73" s="619"/>
      <c r="DM73" s="620"/>
      <c r="DN73" s="620"/>
      <c r="DO73" s="620"/>
      <c r="DP73" s="621"/>
      <c r="DQ73" s="619"/>
      <c r="DR73" s="620"/>
      <c r="DS73" s="620"/>
      <c r="DT73" s="620"/>
      <c r="DU73" s="621"/>
      <c r="DV73" s="616"/>
      <c r="DW73" s="617"/>
      <c r="DX73" s="617"/>
      <c r="DY73" s="617"/>
      <c r="DZ73" s="622"/>
      <c r="EA73" s="468"/>
    </row>
    <row r="74" spans="1:131" ht="26.25" customHeight="1" x14ac:dyDescent="0.15">
      <c r="A74" s="523">
        <v>7</v>
      </c>
      <c r="B74" s="633" t="s">
        <v>361</v>
      </c>
      <c r="C74" s="634"/>
      <c r="D74" s="634"/>
      <c r="E74" s="634"/>
      <c r="F74" s="634"/>
      <c r="G74" s="634"/>
      <c r="H74" s="634"/>
      <c r="I74" s="634"/>
      <c r="J74" s="634"/>
      <c r="K74" s="634"/>
      <c r="L74" s="634"/>
      <c r="M74" s="634"/>
      <c r="N74" s="634"/>
      <c r="O74" s="634"/>
      <c r="P74" s="635"/>
      <c r="Q74" s="636">
        <v>3166</v>
      </c>
      <c r="R74" s="590"/>
      <c r="S74" s="590"/>
      <c r="T74" s="590"/>
      <c r="U74" s="590"/>
      <c r="V74" s="590">
        <v>2933</v>
      </c>
      <c r="W74" s="590"/>
      <c r="X74" s="590"/>
      <c r="Y74" s="590"/>
      <c r="Z74" s="590"/>
      <c r="AA74" s="590">
        <v>233</v>
      </c>
      <c r="AB74" s="590"/>
      <c r="AC74" s="590"/>
      <c r="AD74" s="590"/>
      <c r="AE74" s="590"/>
      <c r="AF74" s="590">
        <v>169</v>
      </c>
      <c r="AG74" s="590"/>
      <c r="AH74" s="590"/>
      <c r="AI74" s="590"/>
      <c r="AJ74" s="590"/>
      <c r="AK74" s="590">
        <v>186</v>
      </c>
      <c r="AL74" s="590"/>
      <c r="AM74" s="590"/>
      <c r="AN74" s="590"/>
      <c r="AO74" s="590"/>
      <c r="AP74" s="590">
        <v>7702</v>
      </c>
      <c r="AQ74" s="590"/>
      <c r="AR74" s="590"/>
      <c r="AS74" s="590"/>
      <c r="AT74" s="590"/>
      <c r="AU74" s="590">
        <v>2421</v>
      </c>
      <c r="AV74" s="590"/>
      <c r="AW74" s="590"/>
      <c r="AX74" s="590"/>
      <c r="AY74" s="590"/>
      <c r="AZ74" s="592"/>
      <c r="BA74" s="592"/>
      <c r="BB74" s="592"/>
      <c r="BC74" s="592"/>
      <c r="BD74" s="593"/>
      <c r="BE74" s="571"/>
      <c r="BF74" s="571"/>
      <c r="BG74" s="571"/>
      <c r="BH74" s="571"/>
      <c r="BI74" s="571"/>
      <c r="BJ74" s="571"/>
      <c r="BK74" s="571"/>
      <c r="BL74" s="571"/>
      <c r="BM74" s="571"/>
      <c r="BN74" s="571"/>
      <c r="BO74" s="571"/>
      <c r="BP74" s="571"/>
      <c r="BQ74" s="523">
        <v>68</v>
      </c>
      <c r="BR74" s="615"/>
      <c r="BS74" s="616"/>
      <c r="BT74" s="617"/>
      <c r="BU74" s="617"/>
      <c r="BV74" s="617"/>
      <c r="BW74" s="617"/>
      <c r="BX74" s="617"/>
      <c r="BY74" s="617"/>
      <c r="BZ74" s="617"/>
      <c r="CA74" s="617"/>
      <c r="CB74" s="617"/>
      <c r="CC74" s="617"/>
      <c r="CD74" s="617"/>
      <c r="CE74" s="617"/>
      <c r="CF74" s="617"/>
      <c r="CG74" s="618"/>
      <c r="CH74" s="619"/>
      <c r="CI74" s="620"/>
      <c r="CJ74" s="620"/>
      <c r="CK74" s="620"/>
      <c r="CL74" s="621"/>
      <c r="CM74" s="619"/>
      <c r="CN74" s="620"/>
      <c r="CO74" s="620"/>
      <c r="CP74" s="620"/>
      <c r="CQ74" s="621"/>
      <c r="CR74" s="619"/>
      <c r="CS74" s="620"/>
      <c r="CT74" s="620"/>
      <c r="CU74" s="620"/>
      <c r="CV74" s="621"/>
      <c r="CW74" s="619"/>
      <c r="CX74" s="620"/>
      <c r="CY74" s="620"/>
      <c r="CZ74" s="620"/>
      <c r="DA74" s="621"/>
      <c r="DB74" s="619"/>
      <c r="DC74" s="620"/>
      <c r="DD74" s="620"/>
      <c r="DE74" s="620"/>
      <c r="DF74" s="621"/>
      <c r="DG74" s="619"/>
      <c r="DH74" s="620"/>
      <c r="DI74" s="620"/>
      <c r="DJ74" s="620"/>
      <c r="DK74" s="621"/>
      <c r="DL74" s="619"/>
      <c r="DM74" s="620"/>
      <c r="DN74" s="620"/>
      <c r="DO74" s="620"/>
      <c r="DP74" s="621"/>
      <c r="DQ74" s="619"/>
      <c r="DR74" s="620"/>
      <c r="DS74" s="620"/>
      <c r="DT74" s="620"/>
      <c r="DU74" s="621"/>
      <c r="DV74" s="616"/>
      <c r="DW74" s="617"/>
      <c r="DX74" s="617"/>
      <c r="DY74" s="617"/>
      <c r="DZ74" s="622"/>
      <c r="EA74" s="468"/>
    </row>
    <row r="75" spans="1:131" ht="26.25" customHeight="1" x14ac:dyDescent="0.15">
      <c r="A75" s="523">
        <v>8</v>
      </c>
      <c r="B75" s="633" t="s">
        <v>362</v>
      </c>
      <c r="C75" s="634"/>
      <c r="D75" s="634"/>
      <c r="E75" s="634"/>
      <c r="F75" s="634"/>
      <c r="G75" s="634"/>
      <c r="H75" s="634"/>
      <c r="I75" s="634"/>
      <c r="J75" s="634"/>
      <c r="K75" s="634"/>
      <c r="L75" s="634"/>
      <c r="M75" s="634"/>
      <c r="N75" s="634"/>
      <c r="O75" s="634"/>
      <c r="P75" s="635"/>
      <c r="Q75" s="637">
        <v>1918</v>
      </c>
      <c r="R75" s="638"/>
      <c r="S75" s="638"/>
      <c r="T75" s="638"/>
      <c r="U75" s="589"/>
      <c r="V75" s="639">
        <v>1463</v>
      </c>
      <c r="W75" s="638"/>
      <c r="X75" s="638"/>
      <c r="Y75" s="638"/>
      <c r="Z75" s="589"/>
      <c r="AA75" s="639">
        <v>455</v>
      </c>
      <c r="AB75" s="638"/>
      <c r="AC75" s="638"/>
      <c r="AD75" s="638"/>
      <c r="AE75" s="589"/>
      <c r="AF75" s="639">
        <v>354</v>
      </c>
      <c r="AG75" s="638"/>
      <c r="AH75" s="638"/>
      <c r="AI75" s="638"/>
      <c r="AJ75" s="589"/>
      <c r="AK75" s="639">
        <v>92</v>
      </c>
      <c r="AL75" s="638"/>
      <c r="AM75" s="638"/>
      <c r="AN75" s="638"/>
      <c r="AO75" s="589"/>
      <c r="AP75" s="639">
        <v>7601</v>
      </c>
      <c r="AQ75" s="638"/>
      <c r="AR75" s="638"/>
      <c r="AS75" s="638"/>
      <c r="AT75" s="589"/>
      <c r="AU75" s="639" t="s">
        <v>322</v>
      </c>
      <c r="AV75" s="638"/>
      <c r="AW75" s="638"/>
      <c r="AX75" s="638"/>
      <c r="AY75" s="589"/>
      <c r="AZ75" s="592"/>
      <c r="BA75" s="592"/>
      <c r="BB75" s="592"/>
      <c r="BC75" s="592"/>
      <c r="BD75" s="593"/>
      <c r="BE75" s="571"/>
      <c r="BF75" s="571"/>
      <c r="BG75" s="571"/>
      <c r="BH75" s="571"/>
      <c r="BI75" s="571"/>
      <c r="BJ75" s="571"/>
      <c r="BK75" s="571"/>
      <c r="BL75" s="571"/>
      <c r="BM75" s="571"/>
      <c r="BN75" s="571"/>
      <c r="BO75" s="571"/>
      <c r="BP75" s="571"/>
      <c r="BQ75" s="523">
        <v>69</v>
      </c>
      <c r="BR75" s="615"/>
      <c r="BS75" s="616"/>
      <c r="BT75" s="617"/>
      <c r="BU75" s="617"/>
      <c r="BV75" s="617"/>
      <c r="BW75" s="617"/>
      <c r="BX75" s="617"/>
      <c r="BY75" s="617"/>
      <c r="BZ75" s="617"/>
      <c r="CA75" s="617"/>
      <c r="CB75" s="617"/>
      <c r="CC75" s="617"/>
      <c r="CD75" s="617"/>
      <c r="CE75" s="617"/>
      <c r="CF75" s="617"/>
      <c r="CG75" s="618"/>
      <c r="CH75" s="619"/>
      <c r="CI75" s="620"/>
      <c r="CJ75" s="620"/>
      <c r="CK75" s="620"/>
      <c r="CL75" s="621"/>
      <c r="CM75" s="619"/>
      <c r="CN75" s="620"/>
      <c r="CO75" s="620"/>
      <c r="CP75" s="620"/>
      <c r="CQ75" s="621"/>
      <c r="CR75" s="619"/>
      <c r="CS75" s="620"/>
      <c r="CT75" s="620"/>
      <c r="CU75" s="620"/>
      <c r="CV75" s="621"/>
      <c r="CW75" s="619"/>
      <c r="CX75" s="620"/>
      <c r="CY75" s="620"/>
      <c r="CZ75" s="620"/>
      <c r="DA75" s="621"/>
      <c r="DB75" s="619"/>
      <c r="DC75" s="620"/>
      <c r="DD75" s="620"/>
      <c r="DE75" s="620"/>
      <c r="DF75" s="621"/>
      <c r="DG75" s="619"/>
      <c r="DH75" s="620"/>
      <c r="DI75" s="620"/>
      <c r="DJ75" s="620"/>
      <c r="DK75" s="621"/>
      <c r="DL75" s="619"/>
      <c r="DM75" s="620"/>
      <c r="DN75" s="620"/>
      <c r="DO75" s="620"/>
      <c r="DP75" s="621"/>
      <c r="DQ75" s="619"/>
      <c r="DR75" s="620"/>
      <c r="DS75" s="620"/>
      <c r="DT75" s="620"/>
      <c r="DU75" s="621"/>
      <c r="DV75" s="616"/>
      <c r="DW75" s="617"/>
      <c r="DX75" s="617"/>
      <c r="DY75" s="617"/>
      <c r="DZ75" s="622"/>
      <c r="EA75" s="468"/>
    </row>
    <row r="76" spans="1:131" ht="26.25" customHeight="1" x14ac:dyDescent="0.15">
      <c r="A76" s="523">
        <v>9</v>
      </c>
      <c r="B76" s="633" t="s">
        <v>363</v>
      </c>
      <c r="C76" s="634"/>
      <c r="D76" s="634"/>
      <c r="E76" s="634"/>
      <c r="F76" s="634"/>
      <c r="G76" s="634"/>
      <c r="H76" s="634"/>
      <c r="I76" s="634"/>
      <c r="J76" s="634"/>
      <c r="K76" s="634"/>
      <c r="L76" s="634"/>
      <c r="M76" s="634"/>
      <c r="N76" s="634"/>
      <c r="O76" s="634"/>
      <c r="P76" s="635"/>
      <c r="Q76" s="637">
        <v>300</v>
      </c>
      <c r="R76" s="638"/>
      <c r="S76" s="638"/>
      <c r="T76" s="638"/>
      <c r="U76" s="589"/>
      <c r="V76" s="639">
        <v>264</v>
      </c>
      <c r="W76" s="638"/>
      <c r="X76" s="638"/>
      <c r="Y76" s="638"/>
      <c r="Z76" s="589"/>
      <c r="AA76" s="639">
        <v>36</v>
      </c>
      <c r="AB76" s="638"/>
      <c r="AC76" s="638"/>
      <c r="AD76" s="638"/>
      <c r="AE76" s="589"/>
      <c r="AF76" s="639">
        <v>36</v>
      </c>
      <c r="AG76" s="638"/>
      <c r="AH76" s="638"/>
      <c r="AI76" s="638"/>
      <c r="AJ76" s="589"/>
      <c r="AK76" s="639" t="s">
        <v>322</v>
      </c>
      <c r="AL76" s="638"/>
      <c r="AM76" s="638"/>
      <c r="AN76" s="638"/>
      <c r="AO76" s="589"/>
      <c r="AP76" s="639" t="s">
        <v>322</v>
      </c>
      <c r="AQ76" s="638"/>
      <c r="AR76" s="638"/>
      <c r="AS76" s="638"/>
      <c r="AT76" s="589"/>
      <c r="AU76" s="639" t="s">
        <v>322</v>
      </c>
      <c r="AV76" s="638"/>
      <c r="AW76" s="638"/>
      <c r="AX76" s="638"/>
      <c r="AY76" s="589"/>
      <c r="AZ76" s="592"/>
      <c r="BA76" s="592"/>
      <c r="BB76" s="592"/>
      <c r="BC76" s="592"/>
      <c r="BD76" s="593"/>
      <c r="BE76" s="571"/>
      <c r="BF76" s="571"/>
      <c r="BG76" s="571"/>
      <c r="BH76" s="571"/>
      <c r="BI76" s="571"/>
      <c r="BJ76" s="571"/>
      <c r="BK76" s="571"/>
      <c r="BL76" s="571"/>
      <c r="BM76" s="571"/>
      <c r="BN76" s="571"/>
      <c r="BO76" s="571"/>
      <c r="BP76" s="571"/>
      <c r="BQ76" s="523">
        <v>70</v>
      </c>
      <c r="BR76" s="615"/>
      <c r="BS76" s="616"/>
      <c r="BT76" s="617"/>
      <c r="BU76" s="617"/>
      <c r="BV76" s="617"/>
      <c r="BW76" s="617"/>
      <c r="BX76" s="617"/>
      <c r="BY76" s="617"/>
      <c r="BZ76" s="617"/>
      <c r="CA76" s="617"/>
      <c r="CB76" s="617"/>
      <c r="CC76" s="617"/>
      <c r="CD76" s="617"/>
      <c r="CE76" s="617"/>
      <c r="CF76" s="617"/>
      <c r="CG76" s="618"/>
      <c r="CH76" s="619"/>
      <c r="CI76" s="620"/>
      <c r="CJ76" s="620"/>
      <c r="CK76" s="620"/>
      <c r="CL76" s="621"/>
      <c r="CM76" s="619"/>
      <c r="CN76" s="620"/>
      <c r="CO76" s="620"/>
      <c r="CP76" s="620"/>
      <c r="CQ76" s="621"/>
      <c r="CR76" s="619"/>
      <c r="CS76" s="620"/>
      <c r="CT76" s="620"/>
      <c r="CU76" s="620"/>
      <c r="CV76" s="621"/>
      <c r="CW76" s="619"/>
      <c r="CX76" s="620"/>
      <c r="CY76" s="620"/>
      <c r="CZ76" s="620"/>
      <c r="DA76" s="621"/>
      <c r="DB76" s="619"/>
      <c r="DC76" s="620"/>
      <c r="DD76" s="620"/>
      <c r="DE76" s="620"/>
      <c r="DF76" s="621"/>
      <c r="DG76" s="619"/>
      <c r="DH76" s="620"/>
      <c r="DI76" s="620"/>
      <c r="DJ76" s="620"/>
      <c r="DK76" s="621"/>
      <c r="DL76" s="619"/>
      <c r="DM76" s="620"/>
      <c r="DN76" s="620"/>
      <c r="DO76" s="620"/>
      <c r="DP76" s="621"/>
      <c r="DQ76" s="619"/>
      <c r="DR76" s="620"/>
      <c r="DS76" s="620"/>
      <c r="DT76" s="620"/>
      <c r="DU76" s="621"/>
      <c r="DV76" s="616"/>
      <c r="DW76" s="617"/>
      <c r="DX76" s="617"/>
      <c r="DY76" s="617"/>
      <c r="DZ76" s="622"/>
      <c r="EA76" s="468"/>
    </row>
    <row r="77" spans="1:131" ht="26.25" customHeight="1" x14ac:dyDescent="0.15">
      <c r="A77" s="523">
        <v>10</v>
      </c>
      <c r="B77" s="633" t="s">
        <v>364</v>
      </c>
      <c r="C77" s="634"/>
      <c r="D77" s="634"/>
      <c r="E77" s="634"/>
      <c r="F77" s="634"/>
      <c r="G77" s="634"/>
      <c r="H77" s="634"/>
      <c r="I77" s="634"/>
      <c r="J77" s="634"/>
      <c r="K77" s="634"/>
      <c r="L77" s="634"/>
      <c r="M77" s="634"/>
      <c r="N77" s="634"/>
      <c r="O77" s="634"/>
      <c r="P77" s="635"/>
      <c r="Q77" s="637">
        <v>150861</v>
      </c>
      <c r="R77" s="638"/>
      <c r="S77" s="638"/>
      <c r="T77" s="638"/>
      <c r="U77" s="589"/>
      <c r="V77" s="639">
        <v>146852</v>
      </c>
      <c r="W77" s="638"/>
      <c r="X77" s="638"/>
      <c r="Y77" s="638"/>
      <c r="Z77" s="589"/>
      <c r="AA77" s="639">
        <v>4009</v>
      </c>
      <c r="AB77" s="638"/>
      <c r="AC77" s="638"/>
      <c r="AD77" s="638"/>
      <c r="AE77" s="589"/>
      <c r="AF77" s="639">
        <v>4009</v>
      </c>
      <c r="AG77" s="638"/>
      <c r="AH77" s="638"/>
      <c r="AI77" s="638"/>
      <c r="AJ77" s="589"/>
      <c r="AK77" s="639">
        <v>2051</v>
      </c>
      <c r="AL77" s="638"/>
      <c r="AM77" s="638"/>
      <c r="AN77" s="638"/>
      <c r="AO77" s="589"/>
      <c r="AP77" s="639" t="s">
        <v>322</v>
      </c>
      <c r="AQ77" s="638"/>
      <c r="AR77" s="638"/>
      <c r="AS77" s="638"/>
      <c r="AT77" s="589"/>
      <c r="AU77" s="639" t="s">
        <v>322</v>
      </c>
      <c r="AV77" s="638"/>
      <c r="AW77" s="638"/>
      <c r="AX77" s="638"/>
      <c r="AY77" s="589"/>
      <c r="AZ77" s="592"/>
      <c r="BA77" s="592"/>
      <c r="BB77" s="592"/>
      <c r="BC77" s="592"/>
      <c r="BD77" s="593"/>
      <c r="BE77" s="571"/>
      <c r="BF77" s="571"/>
      <c r="BG77" s="571"/>
      <c r="BH77" s="571"/>
      <c r="BI77" s="571"/>
      <c r="BJ77" s="571"/>
      <c r="BK77" s="571"/>
      <c r="BL77" s="571"/>
      <c r="BM77" s="571"/>
      <c r="BN77" s="571"/>
      <c r="BO77" s="571"/>
      <c r="BP77" s="571"/>
      <c r="BQ77" s="523">
        <v>71</v>
      </c>
      <c r="BR77" s="615"/>
      <c r="BS77" s="616"/>
      <c r="BT77" s="617"/>
      <c r="BU77" s="617"/>
      <c r="BV77" s="617"/>
      <c r="BW77" s="617"/>
      <c r="BX77" s="617"/>
      <c r="BY77" s="617"/>
      <c r="BZ77" s="617"/>
      <c r="CA77" s="617"/>
      <c r="CB77" s="617"/>
      <c r="CC77" s="617"/>
      <c r="CD77" s="617"/>
      <c r="CE77" s="617"/>
      <c r="CF77" s="617"/>
      <c r="CG77" s="618"/>
      <c r="CH77" s="619"/>
      <c r="CI77" s="620"/>
      <c r="CJ77" s="620"/>
      <c r="CK77" s="620"/>
      <c r="CL77" s="621"/>
      <c r="CM77" s="619"/>
      <c r="CN77" s="620"/>
      <c r="CO77" s="620"/>
      <c r="CP77" s="620"/>
      <c r="CQ77" s="621"/>
      <c r="CR77" s="619"/>
      <c r="CS77" s="620"/>
      <c r="CT77" s="620"/>
      <c r="CU77" s="620"/>
      <c r="CV77" s="621"/>
      <c r="CW77" s="619"/>
      <c r="CX77" s="620"/>
      <c r="CY77" s="620"/>
      <c r="CZ77" s="620"/>
      <c r="DA77" s="621"/>
      <c r="DB77" s="619"/>
      <c r="DC77" s="620"/>
      <c r="DD77" s="620"/>
      <c r="DE77" s="620"/>
      <c r="DF77" s="621"/>
      <c r="DG77" s="619"/>
      <c r="DH77" s="620"/>
      <c r="DI77" s="620"/>
      <c r="DJ77" s="620"/>
      <c r="DK77" s="621"/>
      <c r="DL77" s="619"/>
      <c r="DM77" s="620"/>
      <c r="DN77" s="620"/>
      <c r="DO77" s="620"/>
      <c r="DP77" s="621"/>
      <c r="DQ77" s="619"/>
      <c r="DR77" s="620"/>
      <c r="DS77" s="620"/>
      <c r="DT77" s="620"/>
      <c r="DU77" s="621"/>
      <c r="DV77" s="616"/>
      <c r="DW77" s="617"/>
      <c r="DX77" s="617"/>
      <c r="DY77" s="617"/>
      <c r="DZ77" s="622"/>
      <c r="EA77" s="468"/>
    </row>
    <row r="78" spans="1:131" ht="26.25" customHeight="1" x14ac:dyDescent="0.15">
      <c r="A78" s="523">
        <v>11</v>
      </c>
      <c r="B78" s="633"/>
      <c r="C78" s="634"/>
      <c r="D78" s="634"/>
      <c r="E78" s="634"/>
      <c r="F78" s="634"/>
      <c r="G78" s="634"/>
      <c r="H78" s="634"/>
      <c r="I78" s="634"/>
      <c r="J78" s="634"/>
      <c r="K78" s="634"/>
      <c r="L78" s="634"/>
      <c r="M78" s="634"/>
      <c r="N78" s="634"/>
      <c r="O78" s="634"/>
      <c r="P78" s="635"/>
      <c r="Q78" s="636"/>
      <c r="R78" s="590"/>
      <c r="S78" s="590"/>
      <c r="T78" s="590"/>
      <c r="U78" s="590"/>
      <c r="V78" s="590"/>
      <c r="W78" s="590"/>
      <c r="X78" s="590"/>
      <c r="Y78" s="590"/>
      <c r="Z78" s="590"/>
      <c r="AA78" s="590"/>
      <c r="AB78" s="590"/>
      <c r="AC78" s="590"/>
      <c r="AD78" s="590"/>
      <c r="AE78" s="590"/>
      <c r="AF78" s="590"/>
      <c r="AG78" s="590"/>
      <c r="AH78" s="590"/>
      <c r="AI78" s="590"/>
      <c r="AJ78" s="590"/>
      <c r="AK78" s="590"/>
      <c r="AL78" s="590"/>
      <c r="AM78" s="590"/>
      <c r="AN78" s="590"/>
      <c r="AO78" s="590"/>
      <c r="AP78" s="590"/>
      <c r="AQ78" s="590"/>
      <c r="AR78" s="590"/>
      <c r="AS78" s="590"/>
      <c r="AT78" s="590"/>
      <c r="AU78" s="590"/>
      <c r="AV78" s="590"/>
      <c r="AW78" s="590"/>
      <c r="AX78" s="590"/>
      <c r="AY78" s="590"/>
      <c r="AZ78" s="592"/>
      <c r="BA78" s="592"/>
      <c r="BB78" s="592"/>
      <c r="BC78" s="592"/>
      <c r="BD78" s="593"/>
      <c r="BE78" s="571"/>
      <c r="BF78" s="571"/>
      <c r="BG78" s="571"/>
      <c r="BH78" s="571"/>
      <c r="BI78" s="571"/>
      <c r="BJ78" s="468"/>
      <c r="BK78" s="468"/>
      <c r="BL78" s="468"/>
      <c r="BM78" s="468"/>
      <c r="BN78" s="468"/>
      <c r="BO78" s="571"/>
      <c r="BP78" s="571"/>
      <c r="BQ78" s="523">
        <v>72</v>
      </c>
      <c r="BR78" s="615"/>
      <c r="BS78" s="616"/>
      <c r="BT78" s="617"/>
      <c r="BU78" s="617"/>
      <c r="BV78" s="617"/>
      <c r="BW78" s="617"/>
      <c r="BX78" s="617"/>
      <c r="BY78" s="617"/>
      <c r="BZ78" s="617"/>
      <c r="CA78" s="617"/>
      <c r="CB78" s="617"/>
      <c r="CC78" s="617"/>
      <c r="CD78" s="617"/>
      <c r="CE78" s="617"/>
      <c r="CF78" s="617"/>
      <c r="CG78" s="618"/>
      <c r="CH78" s="619"/>
      <c r="CI78" s="620"/>
      <c r="CJ78" s="620"/>
      <c r="CK78" s="620"/>
      <c r="CL78" s="621"/>
      <c r="CM78" s="619"/>
      <c r="CN78" s="620"/>
      <c r="CO78" s="620"/>
      <c r="CP78" s="620"/>
      <c r="CQ78" s="621"/>
      <c r="CR78" s="619"/>
      <c r="CS78" s="620"/>
      <c r="CT78" s="620"/>
      <c r="CU78" s="620"/>
      <c r="CV78" s="621"/>
      <c r="CW78" s="619"/>
      <c r="CX78" s="620"/>
      <c r="CY78" s="620"/>
      <c r="CZ78" s="620"/>
      <c r="DA78" s="621"/>
      <c r="DB78" s="619"/>
      <c r="DC78" s="620"/>
      <c r="DD78" s="620"/>
      <c r="DE78" s="620"/>
      <c r="DF78" s="621"/>
      <c r="DG78" s="619"/>
      <c r="DH78" s="620"/>
      <c r="DI78" s="620"/>
      <c r="DJ78" s="620"/>
      <c r="DK78" s="621"/>
      <c r="DL78" s="619"/>
      <c r="DM78" s="620"/>
      <c r="DN78" s="620"/>
      <c r="DO78" s="620"/>
      <c r="DP78" s="621"/>
      <c r="DQ78" s="619"/>
      <c r="DR78" s="620"/>
      <c r="DS78" s="620"/>
      <c r="DT78" s="620"/>
      <c r="DU78" s="621"/>
      <c r="DV78" s="616"/>
      <c r="DW78" s="617"/>
      <c r="DX78" s="617"/>
      <c r="DY78" s="617"/>
      <c r="DZ78" s="622"/>
      <c r="EA78" s="468"/>
    </row>
    <row r="79" spans="1:131" ht="26.25" customHeight="1" x14ac:dyDescent="0.15">
      <c r="A79" s="523">
        <v>12</v>
      </c>
      <c r="B79" s="633"/>
      <c r="C79" s="634"/>
      <c r="D79" s="634"/>
      <c r="E79" s="634"/>
      <c r="F79" s="634"/>
      <c r="G79" s="634"/>
      <c r="H79" s="634"/>
      <c r="I79" s="634"/>
      <c r="J79" s="634"/>
      <c r="K79" s="634"/>
      <c r="L79" s="634"/>
      <c r="M79" s="634"/>
      <c r="N79" s="634"/>
      <c r="O79" s="634"/>
      <c r="P79" s="635"/>
      <c r="Q79" s="636"/>
      <c r="R79" s="590"/>
      <c r="S79" s="590"/>
      <c r="T79" s="590"/>
      <c r="U79" s="590"/>
      <c r="V79" s="590"/>
      <c r="W79" s="590"/>
      <c r="X79" s="590"/>
      <c r="Y79" s="590"/>
      <c r="Z79" s="590"/>
      <c r="AA79" s="590"/>
      <c r="AB79" s="590"/>
      <c r="AC79" s="590"/>
      <c r="AD79" s="590"/>
      <c r="AE79" s="590"/>
      <c r="AF79" s="590"/>
      <c r="AG79" s="590"/>
      <c r="AH79" s="590"/>
      <c r="AI79" s="590"/>
      <c r="AJ79" s="590"/>
      <c r="AK79" s="590"/>
      <c r="AL79" s="590"/>
      <c r="AM79" s="590"/>
      <c r="AN79" s="590"/>
      <c r="AO79" s="590"/>
      <c r="AP79" s="590"/>
      <c r="AQ79" s="590"/>
      <c r="AR79" s="590"/>
      <c r="AS79" s="590"/>
      <c r="AT79" s="590"/>
      <c r="AU79" s="590"/>
      <c r="AV79" s="590"/>
      <c r="AW79" s="590"/>
      <c r="AX79" s="590"/>
      <c r="AY79" s="590"/>
      <c r="AZ79" s="592"/>
      <c r="BA79" s="592"/>
      <c r="BB79" s="592"/>
      <c r="BC79" s="592"/>
      <c r="BD79" s="593"/>
      <c r="BE79" s="571"/>
      <c r="BF79" s="571"/>
      <c r="BG79" s="571"/>
      <c r="BH79" s="571"/>
      <c r="BI79" s="571"/>
      <c r="BJ79" s="468"/>
      <c r="BK79" s="468"/>
      <c r="BL79" s="468"/>
      <c r="BM79" s="468"/>
      <c r="BN79" s="468"/>
      <c r="BO79" s="571"/>
      <c r="BP79" s="571"/>
      <c r="BQ79" s="523">
        <v>73</v>
      </c>
      <c r="BR79" s="615"/>
      <c r="BS79" s="616"/>
      <c r="BT79" s="617"/>
      <c r="BU79" s="617"/>
      <c r="BV79" s="617"/>
      <c r="BW79" s="617"/>
      <c r="BX79" s="617"/>
      <c r="BY79" s="617"/>
      <c r="BZ79" s="617"/>
      <c r="CA79" s="617"/>
      <c r="CB79" s="617"/>
      <c r="CC79" s="617"/>
      <c r="CD79" s="617"/>
      <c r="CE79" s="617"/>
      <c r="CF79" s="617"/>
      <c r="CG79" s="618"/>
      <c r="CH79" s="619"/>
      <c r="CI79" s="620"/>
      <c r="CJ79" s="620"/>
      <c r="CK79" s="620"/>
      <c r="CL79" s="621"/>
      <c r="CM79" s="619"/>
      <c r="CN79" s="620"/>
      <c r="CO79" s="620"/>
      <c r="CP79" s="620"/>
      <c r="CQ79" s="621"/>
      <c r="CR79" s="619"/>
      <c r="CS79" s="620"/>
      <c r="CT79" s="620"/>
      <c r="CU79" s="620"/>
      <c r="CV79" s="621"/>
      <c r="CW79" s="619"/>
      <c r="CX79" s="620"/>
      <c r="CY79" s="620"/>
      <c r="CZ79" s="620"/>
      <c r="DA79" s="621"/>
      <c r="DB79" s="619"/>
      <c r="DC79" s="620"/>
      <c r="DD79" s="620"/>
      <c r="DE79" s="620"/>
      <c r="DF79" s="621"/>
      <c r="DG79" s="619"/>
      <c r="DH79" s="620"/>
      <c r="DI79" s="620"/>
      <c r="DJ79" s="620"/>
      <c r="DK79" s="621"/>
      <c r="DL79" s="619"/>
      <c r="DM79" s="620"/>
      <c r="DN79" s="620"/>
      <c r="DO79" s="620"/>
      <c r="DP79" s="621"/>
      <c r="DQ79" s="619"/>
      <c r="DR79" s="620"/>
      <c r="DS79" s="620"/>
      <c r="DT79" s="620"/>
      <c r="DU79" s="621"/>
      <c r="DV79" s="616"/>
      <c r="DW79" s="617"/>
      <c r="DX79" s="617"/>
      <c r="DY79" s="617"/>
      <c r="DZ79" s="622"/>
      <c r="EA79" s="468"/>
    </row>
    <row r="80" spans="1:131" ht="26.25" customHeight="1" x14ac:dyDescent="0.15">
      <c r="A80" s="523">
        <v>13</v>
      </c>
      <c r="B80" s="633"/>
      <c r="C80" s="634"/>
      <c r="D80" s="634"/>
      <c r="E80" s="634"/>
      <c r="F80" s="634"/>
      <c r="G80" s="634"/>
      <c r="H80" s="634"/>
      <c r="I80" s="634"/>
      <c r="J80" s="634"/>
      <c r="K80" s="634"/>
      <c r="L80" s="634"/>
      <c r="M80" s="634"/>
      <c r="N80" s="634"/>
      <c r="O80" s="634"/>
      <c r="P80" s="635"/>
      <c r="Q80" s="636"/>
      <c r="R80" s="590"/>
      <c r="S80" s="590"/>
      <c r="T80" s="590"/>
      <c r="U80" s="590"/>
      <c r="V80" s="590"/>
      <c r="W80" s="590"/>
      <c r="X80" s="590"/>
      <c r="Y80" s="590"/>
      <c r="Z80" s="590"/>
      <c r="AA80" s="590"/>
      <c r="AB80" s="590"/>
      <c r="AC80" s="590"/>
      <c r="AD80" s="590"/>
      <c r="AE80" s="590"/>
      <c r="AF80" s="590"/>
      <c r="AG80" s="590"/>
      <c r="AH80" s="590"/>
      <c r="AI80" s="590"/>
      <c r="AJ80" s="590"/>
      <c r="AK80" s="590"/>
      <c r="AL80" s="590"/>
      <c r="AM80" s="590"/>
      <c r="AN80" s="590"/>
      <c r="AO80" s="590"/>
      <c r="AP80" s="590"/>
      <c r="AQ80" s="590"/>
      <c r="AR80" s="590"/>
      <c r="AS80" s="590"/>
      <c r="AT80" s="590"/>
      <c r="AU80" s="590"/>
      <c r="AV80" s="590"/>
      <c r="AW80" s="590"/>
      <c r="AX80" s="590"/>
      <c r="AY80" s="590"/>
      <c r="AZ80" s="592"/>
      <c r="BA80" s="592"/>
      <c r="BB80" s="592"/>
      <c r="BC80" s="592"/>
      <c r="BD80" s="593"/>
      <c r="BE80" s="571"/>
      <c r="BF80" s="571"/>
      <c r="BG80" s="571"/>
      <c r="BH80" s="571"/>
      <c r="BI80" s="571"/>
      <c r="BJ80" s="571"/>
      <c r="BK80" s="571"/>
      <c r="BL80" s="571"/>
      <c r="BM80" s="571"/>
      <c r="BN80" s="571"/>
      <c r="BO80" s="571"/>
      <c r="BP80" s="571"/>
      <c r="BQ80" s="523">
        <v>74</v>
      </c>
      <c r="BR80" s="615"/>
      <c r="BS80" s="616"/>
      <c r="BT80" s="617"/>
      <c r="BU80" s="617"/>
      <c r="BV80" s="617"/>
      <c r="BW80" s="617"/>
      <c r="BX80" s="617"/>
      <c r="BY80" s="617"/>
      <c r="BZ80" s="617"/>
      <c r="CA80" s="617"/>
      <c r="CB80" s="617"/>
      <c r="CC80" s="617"/>
      <c r="CD80" s="617"/>
      <c r="CE80" s="617"/>
      <c r="CF80" s="617"/>
      <c r="CG80" s="618"/>
      <c r="CH80" s="619"/>
      <c r="CI80" s="620"/>
      <c r="CJ80" s="620"/>
      <c r="CK80" s="620"/>
      <c r="CL80" s="621"/>
      <c r="CM80" s="619"/>
      <c r="CN80" s="620"/>
      <c r="CO80" s="620"/>
      <c r="CP80" s="620"/>
      <c r="CQ80" s="621"/>
      <c r="CR80" s="619"/>
      <c r="CS80" s="620"/>
      <c r="CT80" s="620"/>
      <c r="CU80" s="620"/>
      <c r="CV80" s="621"/>
      <c r="CW80" s="619"/>
      <c r="CX80" s="620"/>
      <c r="CY80" s="620"/>
      <c r="CZ80" s="620"/>
      <c r="DA80" s="621"/>
      <c r="DB80" s="619"/>
      <c r="DC80" s="620"/>
      <c r="DD80" s="620"/>
      <c r="DE80" s="620"/>
      <c r="DF80" s="621"/>
      <c r="DG80" s="619"/>
      <c r="DH80" s="620"/>
      <c r="DI80" s="620"/>
      <c r="DJ80" s="620"/>
      <c r="DK80" s="621"/>
      <c r="DL80" s="619"/>
      <c r="DM80" s="620"/>
      <c r="DN80" s="620"/>
      <c r="DO80" s="620"/>
      <c r="DP80" s="621"/>
      <c r="DQ80" s="619"/>
      <c r="DR80" s="620"/>
      <c r="DS80" s="620"/>
      <c r="DT80" s="620"/>
      <c r="DU80" s="621"/>
      <c r="DV80" s="616"/>
      <c r="DW80" s="617"/>
      <c r="DX80" s="617"/>
      <c r="DY80" s="617"/>
      <c r="DZ80" s="622"/>
      <c r="EA80" s="468"/>
    </row>
    <row r="81" spans="1:131" ht="26.25" customHeight="1" x14ac:dyDescent="0.15">
      <c r="A81" s="523">
        <v>14</v>
      </c>
      <c r="B81" s="633"/>
      <c r="C81" s="634"/>
      <c r="D81" s="634"/>
      <c r="E81" s="634"/>
      <c r="F81" s="634"/>
      <c r="G81" s="634"/>
      <c r="H81" s="634"/>
      <c r="I81" s="634"/>
      <c r="J81" s="634"/>
      <c r="K81" s="634"/>
      <c r="L81" s="634"/>
      <c r="M81" s="634"/>
      <c r="N81" s="634"/>
      <c r="O81" s="634"/>
      <c r="P81" s="635"/>
      <c r="Q81" s="636"/>
      <c r="R81" s="590"/>
      <c r="S81" s="590"/>
      <c r="T81" s="590"/>
      <c r="U81" s="590"/>
      <c r="V81" s="590"/>
      <c r="W81" s="590"/>
      <c r="X81" s="590"/>
      <c r="Y81" s="590"/>
      <c r="Z81" s="590"/>
      <c r="AA81" s="590"/>
      <c r="AB81" s="590"/>
      <c r="AC81" s="590"/>
      <c r="AD81" s="590"/>
      <c r="AE81" s="590"/>
      <c r="AF81" s="590"/>
      <c r="AG81" s="590"/>
      <c r="AH81" s="590"/>
      <c r="AI81" s="590"/>
      <c r="AJ81" s="590"/>
      <c r="AK81" s="590"/>
      <c r="AL81" s="590"/>
      <c r="AM81" s="590"/>
      <c r="AN81" s="590"/>
      <c r="AO81" s="590"/>
      <c r="AP81" s="590"/>
      <c r="AQ81" s="590"/>
      <c r="AR81" s="590"/>
      <c r="AS81" s="590"/>
      <c r="AT81" s="590"/>
      <c r="AU81" s="590"/>
      <c r="AV81" s="590"/>
      <c r="AW81" s="590"/>
      <c r="AX81" s="590"/>
      <c r="AY81" s="590"/>
      <c r="AZ81" s="592"/>
      <c r="BA81" s="592"/>
      <c r="BB81" s="592"/>
      <c r="BC81" s="592"/>
      <c r="BD81" s="593"/>
      <c r="BE81" s="571"/>
      <c r="BF81" s="571"/>
      <c r="BG81" s="571"/>
      <c r="BH81" s="571"/>
      <c r="BI81" s="571"/>
      <c r="BJ81" s="571"/>
      <c r="BK81" s="571"/>
      <c r="BL81" s="571"/>
      <c r="BM81" s="571"/>
      <c r="BN81" s="571"/>
      <c r="BO81" s="571"/>
      <c r="BP81" s="571"/>
      <c r="BQ81" s="523">
        <v>75</v>
      </c>
      <c r="BR81" s="615"/>
      <c r="BS81" s="616"/>
      <c r="BT81" s="617"/>
      <c r="BU81" s="617"/>
      <c r="BV81" s="617"/>
      <c r="BW81" s="617"/>
      <c r="BX81" s="617"/>
      <c r="BY81" s="617"/>
      <c r="BZ81" s="617"/>
      <c r="CA81" s="617"/>
      <c r="CB81" s="617"/>
      <c r="CC81" s="617"/>
      <c r="CD81" s="617"/>
      <c r="CE81" s="617"/>
      <c r="CF81" s="617"/>
      <c r="CG81" s="618"/>
      <c r="CH81" s="619"/>
      <c r="CI81" s="620"/>
      <c r="CJ81" s="620"/>
      <c r="CK81" s="620"/>
      <c r="CL81" s="621"/>
      <c r="CM81" s="619"/>
      <c r="CN81" s="620"/>
      <c r="CO81" s="620"/>
      <c r="CP81" s="620"/>
      <c r="CQ81" s="621"/>
      <c r="CR81" s="619"/>
      <c r="CS81" s="620"/>
      <c r="CT81" s="620"/>
      <c r="CU81" s="620"/>
      <c r="CV81" s="621"/>
      <c r="CW81" s="619"/>
      <c r="CX81" s="620"/>
      <c r="CY81" s="620"/>
      <c r="CZ81" s="620"/>
      <c r="DA81" s="621"/>
      <c r="DB81" s="619"/>
      <c r="DC81" s="620"/>
      <c r="DD81" s="620"/>
      <c r="DE81" s="620"/>
      <c r="DF81" s="621"/>
      <c r="DG81" s="619"/>
      <c r="DH81" s="620"/>
      <c r="DI81" s="620"/>
      <c r="DJ81" s="620"/>
      <c r="DK81" s="621"/>
      <c r="DL81" s="619"/>
      <c r="DM81" s="620"/>
      <c r="DN81" s="620"/>
      <c r="DO81" s="620"/>
      <c r="DP81" s="621"/>
      <c r="DQ81" s="619"/>
      <c r="DR81" s="620"/>
      <c r="DS81" s="620"/>
      <c r="DT81" s="620"/>
      <c r="DU81" s="621"/>
      <c r="DV81" s="616"/>
      <c r="DW81" s="617"/>
      <c r="DX81" s="617"/>
      <c r="DY81" s="617"/>
      <c r="DZ81" s="622"/>
      <c r="EA81" s="468"/>
    </row>
    <row r="82" spans="1:131" ht="26.25" customHeight="1" x14ac:dyDescent="0.15">
      <c r="A82" s="523">
        <v>15</v>
      </c>
      <c r="B82" s="633"/>
      <c r="C82" s="634"/>
      <c r="D82" s="634"/>
      <c r="E82" s="634"/>
      <c r="F82" s="634"/>
      <c r="G82" s="634"/>
      <c r="H82" s="634"/>
      <c r="I82" s="634"/>
      <c r="J82" s="634"/>
      <c r="K82" s="634"/>
      <c r="L82" s="634"/>
      <c r="M82" s="634"/>
      <c r="N82" s="634"/>
      <c r="O82" s="634"/>
      <c r="P82" s="635"/>
      <c r="Q82" s="636"/>
      <c r="R82" s="590"/>
      <c r="S82" s="590"/>
      <c r="T82" s="590"/>
      <c r="U82" s="590"/>
      <c r="V82" s="590"/>
      <c r="W82" s="590"/>
      <c r="X82" s="590"/>
      <c r="Y82" s="590"/>
      <c r="Z82" s="590"/>
      <c r="AA82" s="590"/>
      <c r="AB82" s="590"/>
      <c r="AC82" s="590"/>
      <c r="AD82" s="590"/>
      <c r="AE82" s="590"/>
      <c r="AF82" s="590"/>
      <c r="AG82" s="590"/>
      <c r="AH82" s="590"/>
      <c r="AI82" s="590"/>
      <c r="AJ82" s="590"/>
      <c r="AK82" s="590"/>
      <c r="AL82" s="590"/>
      <c r="AM82" s="590"/>
      <c r="AN82" s="590"/>
      <c r="AO82" s="590"/>
      <c r="AP82" s="590"/>
      <c r="AQ82" s="590"/>
      <c r="AR82" s="590"/>
      <c r="AS82" s="590"/>
      <c r="AT82" s="590"/>
      <c r="AU82" s="590"/>
      <c r="AV82" s="590"/>
      <c r="AW82" s="590"/>
      <c r="AX82" s="590"/>
      <c r="AY82" s="590"/>
      <c r="AZ82" s="592"/>
      <c r="BA82" s="592"/>
      <c r="BB82" s="592"/>
      <c r="BC82" s="592"/>
      <c r="BD82" s="593"/>
      <c r="BE82" s="571"/>
      <c r="BF82" s="571"/>
      <c r="BG82" s="571"/>
      <c r="BH82" s="571"/>
      <c r="BI82" s="571"/>
      <c r="BJ82" s="571"/>
      <c r="BK82" s="571"/>
      <c r="BL82" s="571"/>
      <c r="BM82" s="571"/>
      <c r="BN82" s="571"/>
      <c r="BO82" s="571"/>
      <c r="BP82" s="571"/>
      <c r="BQ82" s="523">
        <v>76</v>
      </c>
      <c r="BR82" s="615"/>
      <c r="BS82" s="616"/>
      <c r="BT82" s="617"/>
      <c r="BU82" s="617"/>
      <c r="BV82" s="617"/>
      <c r="BW82" s="617"/>
      <c r="BX82" s="617"/>
      <c r="BY82" s="617"/>
      <c r="BZ82" s="617"/>
      <c r="CA82" s="617"/>
      <c r="CB82" s="617"/>
      <c r="CC82" s="617"/>
      <c r="CD82" s="617"/>
      <c r="CE82" s="617"/>
      <c r="CF82" s="617"/>
      <c r="CG82" s="618"/>
      <c r="CH82" s="619"/>
      <c r="CI82" s="620"/>
      <c r="CJ82" s="620"/>
      <c r="CK82" s="620"/>
      <c r="CL82" s="621"/>
      <c r="CM82" s="619"/>
      <c r="CN82" s="620"/>
      <c r="CO82" s="620"/>
      <c r="CP82" s="620"/>
      <c r="CQ82" s="621"/>
      <c r="CR82" s="619"/>
      <c r="CS82" s="620"/>
      <c r="CT82" s="620"/>
      <c r="CU82" s="620"/>
      <c r="CV82" s="621"/>
      <c r="CW82" s="619"/>
      <c r="CX82" s="620"/>
      <c r="CY82" s="620"/>
      <c r="CZ82" s="620"/>
      <c r="DA82" s="621"/>
      <c r="DB82" s="619"/>
      <c r="DC82" s="620"/>
      <c r="DD82" s="620"/>
      <c r="DE82" s="620"/>
      <c r="DF82" s="621"/>
      <c r="DG82" s="619"/>
      <c r="DH82" s="620"/>
      <c r="DI82" s="620"/>
      <c r="DJ82" s="620"/>
      <c r="DK82" s="621"/>
      <c r="DL82" s="619"/>
      <c r="DM82" s="620"/>
      <c r="DN82" s="620"/>
      <c r="DO82" s="620"/>
      <c r="DP82" s="621"/>
      <c r="DQ82" s="619"/>
      <c r="DR82" s="620"/>
      <c r="DS82" s="620"/>
      <c r="DT82" s="620"/>
      <c r="DU82" s="621"/>
      <c r="DV82" s="616"/>
      <c r="DW82" s="617"/>
      <c r="DX82" s="617"/>
      <c r="DY82" s="617"/>
      <c r="DZ82" s="622"/>
      <c r="EA82" s="468"/>
    </row>
    <row r="83" spans="1:131" ht="26.25" customHeight="1" x14ac:dyDescent="0.15">
      <c r="A83" s="523">
        <v>16</v>
      </c>
      <c r="B83" s="633"/>
      <c r="C83" s="634"/>
      <c r="D83" s="634"/>
      <c r="E83" s="634"/>
      <c r="F83" s="634"/>
      <c r="G83" s="634"/>
      <c r="H83" s="634"/>
      <c r="I83" s="634"/>
      <c r="J83" s="634"/>
      <c r="K83" s="634"/>
      <c r="L83" s="634"/>
      <c r="M83" s="634"/>
      <c r="N83" s="634"/>
      <c r="O83" s="634"/>
      <c r="P83" s="635"/>
      <c r="Q83" s="636"/>
      <c r="R83" s="590"/>
      <c r="S83" s="590"/>
      <c r="T83" s="590"/>
      <c r="U83" s="590"/>
      <c r="V83" s="590"/>
      <c r="W83" s="590"/>
      <c r="X83" s="590"/>
      <c r="Y83" s="590"/>
      <c r="Z83" s="590"/>
      <c r="AA83" s="590"/>
      <c r="AB83" s="590"/>
      <c r="AC83" s="590"/>
      <c r="AD83" s="590"/>
      <c r="AE83" s="590"/>
      <c r="AF83" s="590"/>
      <c r="AG83" s="590"/>
      <c r="AH83" s="590"/>
      <c r="AI83" s="590"/>
      <c r="AJ83" s="590"/>
      <c r="AK83" s="590"/>
      <c r="AL83" s="590"/>
      <c r="AM83" s="590"/>
      <c r="AN83" s="590"/>
      <c r="AO83" s="590"/>
      <c r="AP83" s="590"/>
      <c r="AQ83" s="590"/>
      <c r="AR83" s="590"/>
      <c r="AS83" s="590"/>
      <c r="AT83" s="590"/>
      <c r="AU83" s="590"/>
      <c r="AV83" s="590"/>
      <c r="AW83" s="590"/>
      <c r="AX83" s="590"/>
      <c r="AY83" s="590"/>
      <c r="AZ83" s="592"/>
      <c r="BA83" s="592"/>
      <c r="BB83" s="592"/>
      <c r="BC83" s="592"/>
      <c r="BD83" s="593"/>
      <c r="BE83" s="571"/>
      <c r="BF83" s="571"/>
      <c r="BG83" s="571"/>
      <c r="BH83" s="571"/>
      <c r="BI83" s="571"/>
      <c r="BJ83" s="571"/>
      <c r="BK83" s="571"/>
      <c r="BL83" s="571"/>
      <c r="BM83" s="571"/>
      <c r="BN83" s="571"/>
      <c r="BO83" s="571"/>
      <c r="BP83" s="571"/>
      <c r="BQ83" s="523">
        <v>77</v>
      </c>
      <c r="BR83" s="615"/>
      <c r="BS83" s="616"/>
      <c r="BT83" s="617"/>
      <c r="BU83" s="617"/>
      <c r="BV83" s="617"/>
      <c r="BW83" s="617"/>
      <c r="BX83" s="617"/>
      <c r="BY83" s="617"/>
      <c r="BZ83" s="617"/>
      <c r="CA83" s="617"/>
      <c r="CB83" s="617"/>
      <c r="CC83" s="617"/>
      <c r="CD83" s="617"/>
      <c r="CE83" s="617"/>
      <c r="CF83" s="617"/>
      <c r="CG83" s="618"/>
      <c r="CH83" s="619"/>
      <c r="CI83" s="620"/>
      <c r="CJ83" s="620"/>
      <c r="CK83" s="620"/>
      <c r="CL83" s="621"/>
      <c r="CM83" s="619"/>
      <c r="CN83" s="620"/>
      <c r="CO83" s="620"/>
      <c r="CP83" s="620"/>
      <c r="CQ83" s="621"/>
      <c r="CR83" s="619"/>
      <c r="CS83" s="620"/>
      <c r="CT83" s="620"/>
      <c r="CU83" s="620"/>
      <c r="CV83" s="621"/>
      <c r="CW83" s="619"/>
      <c r="CX83" s="620"/>
      <c r="CY83" s="620"/>
      <c r="CZ83" s="620"/>
      <c r="DA83" s="621"/>
      <c r="DB83" s="619"/>
      <c r="DC83" s="620"/>
      <c r="DD83" s="620"/>
      <c r="DE83" s="620"/>
      <c r="DF83" s="621"/>
      <c r="DG83" s="619"/>
      <c r="DH83" s="620"/>
      <c r="DI83" s="620"/>
      <c r="DJ83" s="620"/>
      <c r="DK83" s="621"/>
      <c r="DL83" s="619"/>
      <c r="DM83" s="620"/>
      <c r="DN83" s="620"/>
      <c r="DO83" s="620"/>
      <c r="DP83" s="621"/>
      <c r="DQ83" s="619"/>
      <c r="DR83" s="620"/>
      <c r="DS83" s="620"/>
      <c r="DT83" s="620"/>
      <c r="DU83" s="621"/>
      <c r="DV83" s="616"/>
      <c r="DW83" s="617"/>
      <c r="DX83" s="617"/>
      <c r="DY83" s="617"/>
      <c r="DZ83" s="622"/>
      <c r="EA83" s="468"/>
    </row>
    <row r="84" spans="1:131" ht="26.25" customHeight="1" x14ac:dyDescent="0.15">
      <c r="A84" s="523">
        <v>17</v>
      </c>
      <c r="B84" s="633"/>
      <c r="C84" s="634"/>
      <c r="D84" s="634"/>
      <c r="E84" s="634"/>
      <c r="F84" s="634"/>
      <c r="G84" s="634"/>
      <c r="H84" s="634"/>
      <c r="I84" s="634"/>
      <c r="J84" s="634"/>
      <c r="K84" s="634"/>
      <c r="L84" s="634"/>
      <c r="M84" s="634"/>
      <c r="N84" s="634"/>
      <c r="O84" s="634"/>
      <c r="P84" s="635"/>
      <c r="Q84" s="636"/>
      <c r="R84" s="590"/>
      <c r="S84" s="590"/>
      <c r="T84" s="590"/>
      <c r="U84" s="590"/>
      <c r="V84" s="590"/>
      <c r="W84" s="590"/>
      <c r="X84" s="590"/>
      <c r="Y84" s="590"/>
      <c r="Z84" s="590"/>
      <c r="AA84" s="590"/>
      <c r="AB84" s="590"/>
      <c r="AC84" s="590"/>
      <c r="AD84" s="590"/>
      <c r="AE84" s="590"/>
      <c r="AF84" s="590"/>
      <c r="AG84" s="590"/>
      <c r="AH84" s="590"/>
      <c r="AI84" s="590"/>
      <c r="AJ84" s="590"/>
      <c r="AK84" s="590"/>
      <c r="AL84" s="590"/>
      <c r="AM84" s="590"/>
      <c r="AN84" s="590"/>
      <c r="AO84" s="590"/>
      <c r="AP84" s="590"/>
      <c r="AQ84" s="590"/>
      <c r="AR84" s="590"/>
      <c r="AS84" s="590"/>
      <c r="AT84" s="590"/>
      <c r="AU84" s="590"/>
      <c r="AV84" s="590"/>
      <c r="AW84" s="590"/>
      <c r="AX84" s="590"/>
      <c r="AY84" s="590"/>
      <c r="AZ84" s="592"/>
      <c r="BA84" s="592"/>
      <c r="BB84" s="592"/>
      <c r="BC84" s="592"/>
      <c r="BD84" s="593"/>
      <c r="BE84" s="571"/>
      <c r="BF84" s="571"/>
      <c r="BG84" s="571"/>
      <c r="BH84" s="571"/>
      <c r="BI84" s="571"/>
      <c r="BJ84" s="571"/>
      <c r="BK84" s="571"/>
      <c r="BL84" s="571"/>
      <c r="BM84" s="571"/>
      <c r="BN84" s="571"/>
      <c r="BO84" s="571"/>
      <c r="BP84" s="571"/>
      <c r="BQ84" s="523">
        <v>78</v>
      </c>
      <c r="BR84" s="615"/>
      <c r="BS84" s="616"/>
      <c r="BT84" s="617"/>
      <c r="BU84" s="617"/>
      <c r="BV84" s="617"/>
      <c r="BW84" s="617"/>
      <c r="BX84" s="617"/>
      <c r="BY84" s="617"/>
      <c r="BZ84" s="617"/>
      <c r="CA84" s="617"/>
      <c r="CB84" s="617"/>
      <c r="CC84" s="617"/>
      <c r="CD84" s="617"/>
      <c r="CE84" s="617"/>
      <c r="CF84" s="617"/>
      <c r="CG84" s="618"/>
      <c r="CH84" s="619"/>
      <c r="CI84" s="620"/>
      <c r="CJ84" s="620"/>
      <c r="CK84" s="620"/>
      <c r="CL84" s="621"/>
      <c r="CM84" s="619"/>
      <c r="CN84" s="620"/>
      <c r="CO84" s="620"/>
      <c r="CP84" s="620"/>
      <c r="CQ84" s="621"/>
      <c r="CR84" s="619"/>
      <c r="CS84" s="620"/>
      <c r="CT84" s="620"/>
      <c r="CU84" s="620"/>
      <c r="CV84" s="621"/>
      <c r="CW84" s="619"/>
      <c r="CX84" s="620"/>
      <c r="CY84" s="620"/>
      <c r="CZ84" s="620"/>
      <c r="DA84" s="621"/>
      <c r="DB84" s="619"/>
      <c r="DC84" s="620"/>
      <c r="DD84" s="620"/>
      <c r="DE84" s="620"/>
      <c r="DF84" s="621"/>
      <c r="DG84" s="619"/>
      <c r="DH84" s="620"/>
      <c r="DI84" s="620"/>
      <c r="DJ84" s="620"/>
      <c r="DK84" s="621"/>
      <c r="DL84" s="619"/>
      <c r="DM84" s="620"/>
      <c r="DN84" s="620"/>
      <c r="DO84" s="620"/>
      <c r="DP84" s="621"/>
      <c r="DQ84" s="619"/>
      <c r="DR84" s="620"/>
      <c r="DS84" s="620"/>
      <c r="DT84" s="620"/>
      <c r="DU84" s="621"/>
      <c r="DV84" s="616"/>
      <c r="DW84" s="617"/>
      <c r="DX84" s="617"/>
      <c r="DY84" s="617"/>
      <c r="DZ84" s="622"/>
      <c r="EA84" s="468"/>
    </row>
    <row r="85" spans="1:131" ht="26.25" customHeight="1" x14ac:dyDescent="0.15">
      <c r="A85" s="523">
        <v>18</v>
      </c>
      <c r="B85" s="633"/>
      <c r="C85" s="634"/>
      <c r="D85" s="634"/>
      <c r="E85" s="634"/>
      <c r="F85" s="634"/>
      <c r="G85" s="634"/>
      <c r="H85" s="634"/>
      <c r="I85" s="634"/>
      <c r="J85" s="634"/>
      <c r="K85" s="634"/>
      <c r="L85" s="634"/>
      <c r="M85" s="634"/>
      <c r="N85" s="634"/>
      <c r="O85" s="634"/>
      <c r="P85" s="635"/>
      <c r="Q85" s="636"/>
      <c r="R85" s="590"/>
      <c r="S85" s="590"/>
      <c r="T85" s="590"/>
      <c r="U85" s="590"/>
      <c r="V85" s="590"/>
      <c r="W85" s="590"/>
      <c r="X85" s="590"/>
      <c r="Y85" s="590"/>
      <c r="Z85" s="590"/>
      <c r="AA85" s="590"/>
      <c r="AB85" s="590"/>
      <c r="AC85" s="590"/>
      <c r="AD85" s="590"/>
      <c r="AE85" s="590"/>
      <c r="AF85" s="590"/>
      <c r="AG85" s="590"/>
      <c r="AH85" s="590"/>
      <c r="AI85" s="590"/>
      <c r="AJ85" s="590"/>
      <c r="AK85" s="590"/>
      <c r="AL85" s="590"/>
      <c r="AM85" s="590"/>
      <c r="AN85" s="590"/>
      <c r="AO85" s="590"/>
      <c r="AP85" s="590"/>
      <c r="AQ85" s="590"/>
      <c r="AR85" s="590"/>
      <c r="AS85" s="590"/>
      <c r="AT85" s="590"/>
      <c r="AU85" s="590"/>
      <c r="AV85" s="590"/>
      <c r="AW85" s="590"/>
      <c r="AX85" s="590"/>
      <c r="AY85" s="590"/>
      <c r="AZ85" s="592"/>
      <c r="BA85" s="592"/>
      <c r="BB85" s="592"/>
      <c r="BC85" s="592"/>
      <c r="BD85" s="593"/>
      <c r="BE85" s="571"/>
      <c r="BF85" s="571"/>
      <c r="BG85" s="571"/>
      <c r="BH85" s="571"/>
      <c r="BI85" s="571"/>
      <c r="BJ85" s="571"/>
      <c r="BK85" s="571"/>
      <c r="BL85" s="571"/>
      <c r="BM85" s="571"/>
      <c r="BN85" s="571"/>
      <c r="BO85" s="571"/>
      <c r="BP85" s="571"/>
      <c r="BQ85" s="523">
        <v>79</v>
      </c>
      <c r="BR85" s="615"/>
      <c r="BS85" s="616"/>
      <c r="BT85" s="617"/>
      <c r="BU85" s="617"/>
      <c r="BV85" s="617"/>
      <c r="BW85" s="617"/>
      <c r="BX85" s="617"/>
      <c r="BY85" s="617"/>
      <c r="BZ85" s="617"/>
      <c r="CA85" s="617"/>
      <c r="CB85" s="617"/>
      <c r="CC85" s="617"/>
      <c r="CD85" s="617"/>
      <c r="CE85" s="617"/>
      <c r="CF85" s="617"/>
      <c r="CG85" s="618"/>
      <c r="CH85" s="619"/>
      <c r="CI85" s="620"/>
      <c r="CJ85" s="620"/>
      <c r="CK85" s="620"/>
      <c r="CL85" s="621"/>
      <c r="CM85" s="619"/>
      <c r="CN85" s="620"/>
      <c r="CO85" s="620"/>
      <c r="CP85" s="620"/>
      <c r="CQ85" s="621"/>
      <c r="CR85" s="619"/>
      <c r="CS85" s="620"/>
      <c r="CT85" s="620"/>
      <c r="CU85" s="620"/>
      <c r="CV85" s="621"/>
      <c r="CW85" s="619"/>
      <c r="CX85" s="620"/>
      <c r="CY85" s="620"/>
      <c r="CZ85" s="620"/>
      <c r="DA85" s="621"/>
      <c r="DB85" s="619"/>
      <c r="DC85" s="620"/>
      <c r="DD85" s="620"/>
      <c r="DE85" s="620"/>
      <c r="DF85" s="621"/>
      <c r="DG85" s="619"/>
      <c r="DH85" s="620"/>
      <c r="DI85" s="620"/>
      <c r="DJ85" s="620"/>
      <c r="DK85" s="621"/>
      <c r="DL85" s="619"/>
      <c r="DM85" s="620"/>
      <c r="DN85" s="620"/>
      <c r="DO85" s="620"/>
      <c r="DP85" s="621"/>
      <c r="DQ85" s="619"/>
      <c r="DR85" s="620"/>
      <c r="DS85" s="620"/>
      <c r="DT85" s="620"/>
      <c r="DU85" s="621"/>
      <c r="DV85" s="616"/>
      <c r="DW85" s="617"/>
      <c r="DX85" s="617"/>
      <c r="DY85" s="617"/>
      <c r="DZ85" s="622"/>
      <c r="EA85" s="468"/>
    </row>
    <row r="86" spans="1:131" ht="26.25" customHeight="1" x14ac:dyDescent="0.15">
      <c r="A86" s="523">
        <v>19</v>
      </c>
      <c r="B86" s="633"/>
      <c r="C86" s="634"/>
      <c r="D86" s="634"/>
      <c r="E86" s="634"/>
      <c r="F86" s="634"/>
      <c r="G86" s="634"/>
      <c r="H86" s="634"/>
      <c r="I86" s="634"/>
      <c r="J86" s="634"/>
      <c r="K86" s="634"/>
      <c r="L86" s="634"/>
      <c r="M86" s="634"/>
      <c r="N86" s="634"/>
      <c r="O86" s="634"/>
      <c r="P86" s="635"/>
      <c r="Q86" s="636"/>
      <c r="R86" s="590"/>
      <c r="S86" s="590"/>
      <c r="T86" s="590"/>
      <c r="U86" s="590"/>
      <c r="V86" s="590"/>
      <c r="W86" s="590"/>
      <c r="X86" s="590"/>
      <c r="Y86" s="590"/>
      <c r="Z86" s="590"/>
      <c r="AA86" s="590"/>
      <c r="AB86" s="590"/>
      <c r="AC86" s="590"/>
      <c r="AD86" s="590"/>
      <c r="AE86" s="590"/>
      <c r="AF86" s="590"/>
      <c r="AG86" s="590"/>
      <c r="AH86" s="590"/>
      <c r="AI86" s="590"/>
      <c r="AJ86" s="590"/>
      <c r="AK86" s="590"/>
      <c r="AL86" s="590"/>
      <c r="AM86" s="590"/>
      <c r="AN86" s="590"/>
      <c r="AO86" s="590"/>
      <c r="AP86" s="590"/>
      <c r="AQ86" s="590"/>
      <c r="AR86" s="590"/>
      <c r="AS86" s="590"/>
      <c r="AT86" s="590"/>
      <c r="AU86" s="590"/>
      <c r="AV86" s="590"/>
      <c r="AW86" s="590"/>
      <c r="AX86" s="590"/>
      <c r="AY86" s="590"/>
      <c r="AZ86" s="592"/>
      <c r="BA86" s="592"/>
      <c r="BB86" s="592"/>
      <c r="BC86" s="592"/>
      <c r="BD86" s="593"/>
      <c r="BE86" s="571"/>
      <c r="BF86" s="571"/>
      <c r="BG86" s="571"/>
      <c r="BH86" s="571"/>
      <c r="BI86" s="571"/>
      <c r="BJ86" s="571"/>
      <c r="BK86" s="571"/>
      <c r="BL86" s="571"/>
      <c r="BM86" s="571"/>
      <c r="BN86" s="571"/>
      <c r="BO86" s="571"/>
      <c r="BP86" s="571"/>
      <c r="BQ86" s="523">
        <v>80</v>
      </c>
      <c r="BR86" s="615"/>
      <c r="BS86" s="616"/>
      <c r="BT86" s="617"/>
      <c r="BU86" s="617"/>
      <c r="BV86" s="617"/>
      <c r="BW86" s="617"/>
      <c r="BX86" s="617"/>
      <c r="BY86" s="617"/>
      <c r="BZ86" s="617"/>
      <c r="CA86" s="617"/>
      <c r="CB86" s="617"/>
      <c r="CC86" s="617"/>
      <c r="CD86" s="617"/>
      <c r="CE86" s="617"/>
      <c r="CF86" s="617"/>
      <c r="CG86" s="618"/>
      <c r="CH86" s="619"/>
      <c r="CI86" s="620"/>
      <c r="CJ86" s="620"/>
      <c r="CK86" s="620"/>
      <c r="CL86" s="621"/>
      <c r="CM86" s="619"/>
      <c r="CN86" s="620"/>
      <c r="CO86" s="620"/>
      <c r="CP86" s="620"/>
      <c r="CQ86" s="621"/>
      <c r="CR86" s="619"/>
      <c r="CS86" s="620"/>
      <c r="CT86" s="620"/>
      <c r="CU86" s="620"/>
      <c r="CV86" s="621"/>
      <c r="CW86" s="619"/>
      <c r="CX86" s="620"/>
      <c r="CY86" s="620"/>
      <c r="CZ86" s="620"/>
      <c r="DA86" s="621"/>
      <c r="DB86" s="619"/>
      <c r="DC86" s="620"/>
      <c r="DD86" s="620"/>
      <c r="DE86" s="620"/>
      <c r="DF86" s="621"/>
      <c r="DG86" s="619"/>
      <c r="DH86" s="620"/>
      <c r="DI86" s="620"/>
      <c r="DJ86" s="620"/>
      <c r="DK86" s="621"/>
      <c r="DL86" s="619"/>
      <c r="DM86" s="620"/>
      <c r="DN86" s="620"/>
      <c r="DO86" s="620"/>
      <c r="DP86" s="621"/>
      <c r="DQ86" s="619"/>
      <c r="DR86" s="620"/>
      <c r="DS86" s="620"/>
      <c r="DT86" s="620"/>
      <c r="DU86" s="621"/>
      <c r="DV86" s="616"/>
      <c r="DW86" s="617"/>
      <c r="DX86" s="617"/>
      <c r="DY86" s="617"/>
      <c r="DZ86" s="622"/>
      <c r="EA86" s="468"/>
    </row>
    <row r="87" spans="1:131" ht="26.25" customHeight="1" x14ac:dyDescent="0.15">
      <c r="A87" s="640">
        <v>20</v>
      </c>
      <c r="B87" s="641"/>
      <c r="C87" s="642"/>
      <c r="D87" s="642"/>
      <c r="E87" s="642"/>
      <c r="F87" s="642"/>
      <c r="G87" s="642"/>
      <c r="H87" s="642"/>
      <c r="I87" s="642"/>
      <c r="J87" s="642"/>
      <c r="K87" s="642"/>
      <c r="L87" s="642"/>
      <c r="M87" s="642"/>
      <c r="N87" s="642"/>
      <c r="O87" s="642"/>
      <c r="P87" s="643"/>
      <c r="Q87" s="644"/>
      <c r="R87" s="645"/>
      <c r="S87" s="645"/>
      <c r="T87" s="645"/>
      <c r="U87" s="645"/>
      <c r="V87" s="645"/>
      <c r="W87" s="645"/>
      <c r="X87" s="645"/>
      <c r="Y87" s="645"/>
      <c r="Z87" s="645"/>
      <c r="AA87" s="645"/>
      <c r="AB87" s="645"/>
      <c r="AC87" s="645"/>
      <c r="AD87" s="645"/>
      <c r="AE87" s="645"/>
      <c r="AF87" s="645"/>
      <c r="AG87" s="645"/>
      <c r="AH87" s="645"/>
      <c r="AI87" s="645"/>
      <c r="AJ87" s="645"/>
      <c r="AK87" s="645"/>
      <c r="AL87" s="645"/>
      <c r="AM87" s="645"/>
      <c r="AN87" s="645"/>
      <c r="AO87" s="645"/>
      <c r="AP87" s="645"/>
      <c r="AQ87" s="645"/>
      <c r="AR87" s="645"/>
      <c r="AS87" s="645"/>
      <c r="AT87" s="645"/>
      <c r="AU87" s="645"/>
      <c r="AV87" s="645"/>
      <c r="AW87" s="645"/>
      <c r="AX87" s="645"/>
      <c r="AY87" s="645"/>
      <c r="AZ87" s="646"/>
      <c r="BA87" s="646"/>
      <c r="BB87" s="646"/>
      <c r="BC87" s="646"/>
      <c r="BD87" s="647"/>
      <c r="BE87" s="571"/>
      <c r="BF87" s="571"/>
      <c r="BG87" s="571"/>
      <c r="BH87" s="571"/>
      <c r="BI87" s="571"/>
      <c r="BJ87" s="571"/>
      <c r="BK87" s="571"/>
      <c r="BL87" s="571"/>
      <c r="BM87" s="571"/>
      <c r="BN87" s="571"/>
      <c r="BO87" s="571"/>
      <c r="BP87" s="571"/>
      <c r="BQ87" s="523">
        <v>81</v>
      </c>
      <c r="BR87" s="615"/>
      <c r="BS87" s="616"/>
      <c r="BT87" s="617"/>
      <c r="BU87" s="617"/>
      <c r="BV87" s="617"/>
      <c r="BW87" s="617"/>
      <c r="BX87" s="617"/>
      <c r="BY87" s="617"/>
      <c r="BZ87" s="617"/>
      <c r="CA87" s="617"/>
      <c r="CB87" s="617"/>
      <c r="CC87" s="617"/>
      <c r="CD87" s="617"/>
      <c r="CE87" s="617"/>
      <c r="CF87" s="617"/>
      <c r="CG87" s="618"/>
      <c r="CH87" s="619"/>
      <c r="CI87" s="620"/>
      <c r="CJ87" s="620"/>
      <c r="CK87" s="620"/>
      <c r="CL87" s="621"/>
      <c r="CM87" s="619"/>
      <c r="CN87" s="620"/>
      <c r="CO87" s="620"/>
      <c r="CP87" s="620"/>
      <c r="CQ87" s="621"/>
      <c r="CR87" s="619"/>
      <c r="CS87" s="620"/>
      <c r="CT87" s="620"/>
      <c r="CU87" s="620"/>
      <c r="CV87" s="621"/>
      <c r="CW87" s="619"/>
      <c r="CX87" s="620"/>
      <c r="CY87" s="620"/>
      <c r="CZ87" s="620"/>
      <c r="DA87" s="621"/>
      <c r="DB87" s="619"/>
      <c r="DC87" s="620"/>
      <c r="DD87" s="620"/>
      <c r="DE87" s="620"/>
      <c r="DF87" s="621"/>
      <c r="DG87" s="619"/>
      <c r="DH87" s="620"/>
      <c r="DI87" s="620"/>
      <c r="DJ87" s="620"/>
      <c r="DK87" s="621"/>
      <c r="DL87" s="619"/>
      <c r="DM87" s="620"/>
      <c r="DN87" s="620"/>
      <c r="DO87" s="620"/>
      <c r="DP87" s="621"/>
      <c r="DQ87" s="619"/>
      <c r="DR87" s="620"/>
      <c r="DS87" s="620"/>
      <c r="DT87" s="620"/>
      <c r="DU87" s="621"/>
      <c r="DV87" s="616"/>
      <c r="DW87" s="617"/>
      <c r="DX87" s="617"/>
      <c r="DY87" s="617"/>
      <c r="DZ87" s="622"/>
      <c r="EA87" s="468"/>
    </row>
    <row r="88" spans="1:131" ht="26.25" customHeight="1" thickBot="1" x14ac:dyDescent="0.2">
      <c r="A88" s="554" t="s">
        <v>332</v>
      </c>
      <c r="B88" s="555" t="s">
        <v>365</v>
      </c>
      <c r="C88" s="556"/>
      <c r="D88" s="556"/>
      <c r="E88" s="556"/>
      <c r="F88" s="556"/>
      <c r="G88" s="556"/>
      <c r="H88" s="556"/>
      <c r="I88" s="556"/>
      <c r="J88" s="556"/>
      <c r="K88" s="556"/>
      <c r="L88" s="556"/>
      <c r="M88" s="556"/>
      <c r="N88" s="556"/>
      <c r="O88" s="556"/>
      <c r="P88" s="557"/>
      <c r="Q88" s="600"/>
      <c r="R88" s="601"/>
      <c r="S88" s="601"/>
      <c r="T88" s="601"/>
      <c r="U88" s="601"/>
      <c r="V88" s="601"/>
      <c r="W88" s="601"/>
      <c r="X88" s="601"/>
      <c r="Y88" s="601"/>
      <c r="Z88" s="601"/>
      <c r="AA88" s="601"/>
      <c r="AB88" s="601"/>
      <c r="AC88" s="601"/>
      <c r="AD88" s="601"/>
      <c r="AE88" s="601"/>
      <c r="AF88" s="604">
        <v>4724</v>
      </c>
      <c r="AG88" s="604"/>
      <c r="AH88" s="604"/>
      <c r="AI88" s="604"/>
      <c r="AJ88" s="604"/>
      <c r="AK88" s="601"/>
      <c r="AL88" s="601"/>
      <c r="AM88" s="601"/>
      <c r="AN88" s="601"/>
      <c r="AO88" s="601"/>
      <c r="AP88" s="604">
        <v>18021</v>
      </c>
      <c r="AQ88" s="604"/>
      <c r="AR88" s="604"/>
      <c r="AS88" s="604"/>
      <c r="AT88" s="604"/>
      <c r="AU88" s="604">
        <v>4815</v>
      </c>
      <c r="AV88" s="604"/>
      <c r="AW88" s="604"/>
      <c r="AX88" s="604"/>
      <c r="AY88" s="604"/>
      <c r="AZ88" s="608"/>
      <c r="BA88" s="608"/>
      <c r="BB88" s="608"/>
      <c r="BC88" s="608"/>
      <c r="BD88" s="609"/>
      <c r="BE88" s="571"/>
      <c r="BF88" s="571"/>
      <c r="BG88" s="571"/>
      <c r="BH88" s="571"/>
      <c r="BI88" s="571"/>
      <c r="BJ88" s="571"/>
      <c r="BK88" s="571"/>
      <c r="BL88" s="571"/>
      <c r="BM88" s="571"/>
      <c r="BN88" s="571"/>
      <c r="BO88" s="571"/>
      <c r="BP88" s="571"/>
      <c r="BQ88" s="523">
        <v>82</v>
      </c>
      <c r="BR88" s="615"/>
      <c r="BS88" s="616"/>
      <c r="BT88" s="617"/>
      <c r="BU88" s="617"/>
      <c r="BV88" s="617"/>
      <c r="BW88" s="617"/>
      <c r="BX88" s="617"/>
      <c r="BY88" s="617"/>
      <c r="BZ88" s="617"/>
      <c r="CA88" s="617"/>
      <c r="CB88" s="617"/>
      <c r="CC88" s="617"/>
      <c r="CD88" s="617"/>
      <c r="CE88" s="617"/>
      <c r="CF88" s="617"/>
      <c r="CG88" s="618"/>
      <c r="CH88" s="619"/>
      <c r="CI88" s="620"/>
      <c r="CJ88" s="620"/>
      <c r="CK88" s="620"/>
      <c r="CL88" s="621"/>
      <c r="CM88" s="619"/>
      <c r="CN88" s="620"/>
      <c r="CO88" s="620"/>
      <c r="CP88" s="620"/>
      <c r="CQ88" s="621"/>
      <c r="CR88" s="619"/>
      <c r="CS88" s="620"/>
      <c r="CT88" s="620"/>
      <c r="CU88" s="620"/>
      <c r="CV88" s="621"/>
      <c r="CW88" s="619"/>
      <c r="CX88" s="620"/>
      <c r="CY88" s="620"/>
      <c r="CZ88" s="620"/>
      <c r="DA88" s="621"/>
      <c r="DB88" s="619"/>
      <c r="DC88" s="620"/>
      <c r="DD88" s="620"/>
      <c r="DE88" s="620"/>
      <c r="DF88" s="621"/>
      <c r="DG88" s="619"/>
      <c r="DH88" s="620"/>
      <c r="DI88" s="620"/>
      <c r="DJ88" s="620"/>
      <c r="DK88" s="621"/>
      <c r="DL88" s="619"/>
      <c r="DM88" s="620"/>
      <c r="DN88" s="620"/>
      <c r="DO88" s="620"/>
      <c r="DP88" s="621"/>
      <c r="DQ88" s="619"/>
      <c r="DR88" s="620"/>
      <c r="DS88" s="620"/>
      <c r="DT88" s="620"/>
      <c r="DU88" s="621"/>
      <c r="DV88" s="616"/>
      <c r="DW88" s="617"/>
      <c r="DX88" s="617"/>
      <c r="DY88" s="617"/>
      <c r="DZ88" s="622"/>
      <c r="EA88" s="468"/>
    </row>
    <row r="89" spans="1:131" ht="26.25" hidden="1" customHeight="1" x14ac:dyDescent="0.15">
      <c r="A89" s="648"/>
      <c r="B89" s="649"/>
      <c r="C89" s="649"/>
      <c r="D89" s="649"/>
      <c r="E89" s="649"/>
      <c r="F89" s="649"/>
      <c r="G89" s="649"/>
      <c r="H89" s="649"/>
      <c r="I89" s="649"/>
      <c r="J89" s="649"/>
      <c r="K89" s="649"/>
      <c r="L89" s="649"/>
      <c r="M89" s="649"/>
      <c r="N89" s="649"/>
      <c r="O89" s="649"/>
      <c r="P89" s="649"/>
      <c r="Q89" s="650"/>
      <c r="R89" s="650"/>
      <c r="S89" s="650"/>
      <c r="T89" s="650"/>
      <c r="U89" s="650"/>
      <c r="V89" s="650"/>
      <c r="W89" s="650"/>
      <c r="X89" s="650"/>
      <c r="Y89" s="650"/>
      <c r="Z89" s="650"/>
      <c r="AA89" s="650"/>
      <c r="AB89" s="650"/>
      <c r="AC89" s="650"/>
      <c r="AD89" s="650"/>
      <c r="AE89" s="650"/>
      <c r="AF89" s="650"/>
      <c r="AG89" s="650"/>
      <c r="AH89" s="650"/>
      <c r="AI89" s="650"/>
      <c r="AJ89" s="650"/>
      <c r="AK89" s="650"/>
      <c r="AL89" s="650"/>
      <c r="AM89" s="650"/>
      <c r="AN89" s="650"/>
      <c r="AO89" s="650"/>
      <c r="AP89" s="650"/>
      <c r="AQ89" s="650"/>
      <c r="AR89" s="650"/>
      <c r="AS89" s="650"/>
      <c r="AT89" s="650"/>
      <c r="AU89" s="650"/>
      <c r="AV89" s="650"/>
      <c r="AW89" s="650"/>
      <c r="AX89" s="650"/>
      <c r="AY89" s="650"/>
      <c r="AZ89" s="651"/>
      <c r="BA89" s="651"/>
      <c r="BB89" s="651"/>
      <c r="BC89" s="651"/>
      <c r="BD89" s="651"/>
      <c r="BE89" s="571"/>
      <c r="BF89" s="571"/>
      <c r="BG89" s="571"/>
      <c r="BH89" s="571"/>
      <c r="BI89" s="571"/>
      <c r="BJ89" s="571"/>
      <c r="BK89" s="571"/>
      <c r="BL89" s="571"/>
      <c r="BM89" s="571"/>
      <c r="BN89" s="571"/>
      <c r="BO89" s="571"/>
      <c r="BP89" s="571"/>
      <c r="BQ89" s="523">
        <v>83</v>
      </c>
      <c r="BR89" s="615"/>
      <c r="BS89" s="616"/>
      <c r="BT89" s="617"/>
      <c r="BU89" s="617"/>
      <c r="BV89" s="617"/>
      <c r="BW89" s="617"/>
      <c r="BX89" s="617"/>
      <c r="BY89" s="617"/>
      <c r="BZ89" s="617"/>
      <c r="CA89" s="617"/>
      <c r="CB89" s="617"/>
      <c r="CC89" s="617"/>
      <c r="CD89" s="617"/>
      <c r="CE89" s="617"/>
      <c r="CF89" s="617"/>
      <c r="CG89" s="618"/>
      <c r="CH89" s="619"/>
      <c r="CI89" s="620"/>
      <c r="CJ89" s="620"/>
      <c r="CK89" s="620"/>
      <c r="CL89" s="621"/>
      <c r="CM89" s="619"/>
      <c r="CN89" s="620"/>
      <c r="CO89" s="620"/>
      <c r="CP89" s="620"/>
      <c r="CQ89" s="621"/>
      <c r="CR89" s="619"/>
      <c r="CS89" s="620"/>
      <c r="CT89" s="620"/>
      <c r="CU89" s="620"/>
      <c r="CV89" s="621"/>
      <c r="CW89" s="619"/>
      <c r="CX89" s="620"/>
      <c r="CY89" s="620"/>
      <c r="CZ89" s="620"/>
      <c r="DA89" s="621"/>
      <c r="DB89" s="619"/>
      <c r="DC89" s="620"/>
      <c r="DD89" s="620"/>
      <c r="DE89" s="620"/>
      <c r="DF89" s="621"/>
      <c r="DG89" s="619"/>
      <c r="DH89" s="620"/>
      <c r="DI89" s="620"/>
      <c r="DJ89" s="620"/>
      <c r="DK89" s="621"/>
      <c r="DL89" s="619"/>
      <c r="DM89" s="620"/>
      <c r="DN89" s="620"/>
      <c r="DO89" s="620"/>
      <c r="DP89" s="621"/>
      <c r="DQ89" s="619"/>
      <c r="DR89" s="620"/>
      <c r="DS89" s="620"/>
      <c r="DT89" s="620"/>
      <c r="DU89" s="621"/>
      <c r="DV89" s="616"/>
      <c r="DW89" s="617"/>
      <c r="DX89" s="617"/>
      <c r="DY89" s="617"/>
      <c r="DZ89" s="622"/>
      <c r="EA89" s="468"/>
    </row>
    <row r="90" spans="1:131" ht="26.25" hidden="1" customHeight="1" x14ac:dyDescent="0.15">
      <c r="A90" s="648"/>
      <c r="B90" s="649"/>
      <c r="C90" s="649"/>
      <c r="D90" s="649"/>
      <c r="E90" s="649"/>
      <c r="F90" s="649"/>
      <c r="G90" s="649"/>
      <c r="H90" s="649"/>
      <c r="I90" s="649"/>
      <c r="J90" s="649"/>
      <c r="K90" s="649"/>
      <c r="L90" s="649"/>
      <c r="M90" s="649"/>
      <c r="N90" s="649"/>
      <c r="O90" s="649"/>
      <c r="P90" s="649"/>
      <c r="Q90" s="650"/>
      <c r="R90" s="650"/>
      <c r="S90" s="650"/>
      <c r="T90" s="650"/>
      <c r="U90" s="650"/>
      <c r="V90" s="650"/>
      <c r="W90" s="650"/>
      <c r="X90" s="650"/>
      <c r="Y90" s="650"/>
      <c r="Z90" s="650"/>
      <c r="AA90" s="650"/>
      <c r="AB90" s="650"/>
      <c r="AC90" s="650"/>
      <c r="AD90" s="650"/>
      <c r="AE90" s="650"/>
      <c r="AF90" s="650"/>
      <c r="AG90" s="650"/>
      <c r="AH90" s="650"/>
      <c r="AI90" s="650"/>
      <c r="AJ90" s="650"/>
      <c r="AK90" s="650"/>
      <c r="AL90" s="650"/>
      <c r="AM90" s="650"/>
      <c r="AN90" s="650"/>
      <c r="AO90" s="650"/>
      <c r="AP90" s="650"/>
      <c r="AQ90" s="650"/>
      <c r="AR90" s="650"/>
      <c r="AS90" s="650"/>
      <c r="AT90" s="650"/>
      <c r="AU90" s="650"/>
      <c r="AV90" s="650"/>
      <c r="AW90" s="650"/>
      <c r="AX90" s="650"/>
      <c r="AY90" s="650"/>
      <c r="AZ90" s="651"/>
      <c r="BA90" s="651"/>
      <c r="BB90" s="651"/>
      <c r="BC90" s="651"/>
      <c r="BD90" s="651"/>
      <c r="BE90" s="571"/>
      <c r="BF90" s="571"/>
      <c r="BG90" s="571"/>
      <c r="BH90" s="571"/>
      <c r="BI90" s="571"/>
      <c r="BJ90" s="571"/>
      <c r="BK90" s="571"/>
      <c r="BL90" s="571"/>
      <c r="BM90" s="571"/>
      <c r="BN90" s="571"/>
      <c r="BO90" s="571"/>
      <c r="BP90" s="571"/>
      <c r="BQ90" s="523">
        <v>84</v>
      </c>
      <c r="BR90" s="615"/>
      <c r="BS90" s="616"/>
      <c r="BT90" s="617"/>
      <c r="BU90" s="617"/>
      <c r="BV90" s="617"/>
      <c r="BW90" s="617"/>
      <c r="BX90" s="617"/>
      <c r="BY90" s="617"/>
      <c r="BZ90" s="617"/>
      <c r="CA90" s="617"/>
      <c r="CB90" s="617"/>
      <c r="CC90" s="617"/>
      <c r="CD90" s="617"/>
      <c r="CE90" s="617"/>
      <c r="CF90" s="617"/>
      <c r="CG90" s="618"/>
      <c r="CH90" s="619"/>
      <c r="CI90" s="620"/>
      <c r="CJ90" s="620"/>
      <c r="CK90" s="620"/>
      <c r="CL90" s="621"/>
      <c r="CM90" s="619"/>
      <c r="CN90" s="620"/>
      <c r="CO90" s="620"/>
      <c r="CP90" s="620"/>
      <c r="CQ90" s="621"/>
      <c r="CR90" s="619"/>
      <c r="CS90" s="620"/>
      <c r="CT90" s="620"/>
      <c r="CU90" s="620"/>
      <c r="CV90" s="621"/>
      <c r="CW90" s="619"/>
      <c r="CX90" s="620"/>
      <c r="CY90" s="620"/>
      <c r="CZ90" s="620"/>
      <c r="DA90" s="621"/>
      <c r="DB90" s="619"/>
      <c r="DC90" s="620"/>
      <c r="DD90" s="620"/>
      <c r="DE90" s="620"/>
      <c r="DF90" s="621"/>
      <c r="DG90" s="619"/>
      <c r="DH90" s="620"/>
      <c r="DI90" s="620"/>
      <c r="DJ90" s="620"/>
      <c r="DK90" s="621"/>
      <c r="DL90" s="619"/>
      <c r="DM90" s="620"/>
      <c r="DN90" s="620"/>
      <c r="DO90" s="620"/>
      <c r="DP90" s="621"/>
      <c r="DQ90" s="619"/>
      <c r="DR90" s="620"/>
      <c r="DS90" s="620"/>
      <c r="DT90" s="620"/>
      <c r="DU90" s="621"/>
      <c r="DV90" s="616"/>
      <c r="DW90" s="617"/>
      <c r="DX90" s="617"/>
      <c r="DY90" s="617"/>
      <c r="DZ90" s="622"/>
      <c r="EA90" s="468"/>
    </row>
    <row r="91" spans="1:131" ht="26.25" hidden="1" customHeight="1" x14ac:dyDescent="0.15">
      <c r="A91" s="648"/>
      <c r="B91" s="649"/>
      <c r="C91" s="649"/>
      <c r="D91" s="649"/>
      <c r="E91" s="649"/>
      <c r="F91" s="649"/>
      <c r="G91" s="649"/>
      <c r="H91" s="649"/>
      <c r="I91" s="649"/>
      <c r="J91" s="649"/>
      <c r="K91" s="649"/>
      <c r="L91" s="649"/>
      <c r="M91" s="649"/>
      <c r="N91" s="649"/>
      <c r="O91" s="649"/>
      <c r="P91" s="649"/>
      <c r="Q91" s="650"/>
      <c r="R91" s="650"/>
      <c r="S91" s="650"/>
      <c r="T91" s="650"/>
      <c r="U91" s="650"/>
      <c r="V91" s="650"/>
      <c r="W91" s="650"/>
      <c r="X91" s="650"/>
      <c r="Y91" s="650"/>
      <c r="Z91" s="650"/>
      <c r="AA91" s="650"/>
      <c r="AB91" s="650"/>
      <c r="AC91" s="650"/>
      <c r="AD91" s="650"/>
      <c r="AE91" s="650"/>
      <c r="AF91" s="650"/>
      <c r="AG91" s="650"/>
      <c r="AH91" s="650"/>
      <c r="AI91" s="650"/>
      <c r="AJ91" s="650"/>
      <c r="AK91" s="650"/>
      <c r="AL91" s="650"/>
      <c r="AM91" s="650"/>
      <c r="AN91" s="650"/>
      <c r="AO91" s="650"/>
      <c r="AP91" s="650"/>
      <c r="AQ91" s="650"/>
      <c r="AR91" s="650"/>
      <c r="AS91" s="650"/>
      <c r="AT91" s="650"/>
      <c r="AU91" s="650"/>
      <c r="AV91" s="650"/>
      <c r="AW91" s="650"/>
      <c r="AX91" s="650"/>
      <c r="AY91" s="650"/>
      <c r="AZ91" s="651"/>
      <c r="BA91" s="651"/>
      <c r="BB91" s="651"/>
      <c r="BC91" s="651"/>
      <c r="BD91" s="651"/>
      <c r="BE91" s="571"/>
      <c r="BF91" s="571"/>
      <c r="BG91" s="571"/>
      <c r="BH91" s="571"/>
      <c r="BI91" s="571"/>
      <c r="BJ91" s="571"/>
      <c r="BK91" s="571"/>
      <c r="BL91" s="571"/>
      <c r="BM91" s="571"/>
      <c r="BN91" s="571"/>
      <c r="BO91" s="571"/>
      <c r="BP91" s="571"/>
      <c r="BQ91" s="523">
        <v>85</v>
      </c>
      <c r="BR91" s="615"/>
      <c r="BS91" s="616"/>
      <c r="BT91" s="617"/>
      <c r="BU91" s="617"/>
      <c r="BV91" s="617"/>
      <c r="BW91" s="617"/>
      <c r="BX91" s="617"/>
      <c r="BY91" s="617"/>
      <c r="BZ91" s="617"/>
      <c r="CA91" s="617"/>
      <c r="CB91" s="617"/>
      <c r="CC91" s="617"/>
      <c r="CD91" s="617"/>
      <c r="CE91" s="617"/>
      <c r="CF91" s="617"/>
      <c r="CG91" s="618"/>
      <c r="CH91" s="619"/>
      <c r="CI91" s="620"/>
      <c r="CJ91" s="620"/>
      <c r="CK91" s="620"/>
      <c r="CL91" s="621"/>
      <c r="CM91" s="619"/>
      <c r="CN91" s="620"/>
      <c r="CO91" s="620"/>
      <c r="CP91" s="620"/>
      <c r="CQ91" s="621"/>
      <c r="CR91" s="619"/>
      <c r="CS91" s="620"/>
      <c r="CT91" s="620"/>
      <c r="CU91" s="620"/>
      <c r="CV91" s="621"/>
      <c r="CW91" s="619"/>
      <c r="CX91" s="620"/>
      <c r="CY91" s="620"/>
      <c r="CZ91" s="620"/>
      <c r="DA91" s="621"/>
      <c r="DB91" s="619"/>
      <c r="DC91" s="620"/>
      <c r="DD91" s="620"/>
      <c r="DE91" s="620"/>
      <c r="DF91" s="621"/>
      <c r="DG91" s="619"/>
      <c r="DH91" s="620"/>
      <c r="DI91" s="620"/>
      <c r="DJ91" s="620"/>
      <c r="DK91" s="621"/>
      <c r="DL91" s="619"/>
      <c r="DM91" s="620"/>
      <c r="DN91" s="620"/>
      <c r="DO91" s="620"/>
      <c r="DP91" s="621"/>
      <c r="DQ91" s="619"/>
      <c r="DR91" s="620"/>
      <c r="DS91" s="620"/>
      <c r="DT91" s="620"/>
      <c r="DU91" s="621"/>
      <c r="DV91" s="616"/>
      <c r="DW91" s="617"/>
      <c r="DX91" s="617"/>
      <c r="DY91" s="617"/>
      <c r="DZ91" s="622"/>
      <c r="EA91" s="468"/>
    </row>
    <row r="92" spans="1:131" ht="26.25" hidden="1" customHeight="1" x14ac:dyDescent="0.15">
      <c r="A92" s="648"/>
      <c r="B92" s="649"/>
      <c r="C92" s="649"/>
      <c r="D92" s="649"/>
      <c r="E92" s="649"/>
      <c r="F92" s="649"/>
      <c r="G92" s="649"/>
      <c r="H92" s="649"/>
      <c r="I92" s="649"/>
      <c r="J92" s="649"/>
      <c r="K92" s="649"/>
      <c r="L92" s="649"/>
      <c r="M92" s="649"/>
      <c r="N92" s="649"/>
      <c r="O92" s="649"/>
      <c r="P92" s="649"/>
      <c r="Q92" s="650"/>
      <c r="R92" s="650"/>
      <c r="S92" s="650"/>
      <c r="T92" s="650"/>
      <c r="U92" s="650"/>
      <c r="V92" s="650"/>
      <c r="W92" s="650"/>
      <c r="X92" s="650"/>
      <c r="Y92" s="650"/>
      <c r="Z92" s="650"/>
      <c r="AA92" s="650"/>
      <c r="AB92" s="650"/>
      <c r="AC92" s="650"/>
      <c r="AD92" s="650"/>
      <c r="AE92" s="650"/>
      <c r="AF92" s="650"/>
      <c r="AG92" s="650"/>
      <c r="AH92" s="650"/>
      <c r="AI92" s="650"/>
      <c r="AJ92" s="650"/>
      <c r="AK92" s="650"/>
      <c r="AL92" s="650"/>
      <c r="AM92" s="650"/>
      <c r="AN92" s="650"/>
      <c r="AO92" s="650"/>
      <c r="AP92" s="650"/>
      <c r="AQ92" s="650"/>
      <c r="AR92" s="650"/>
      <c r="AS92" s="650"/>
      <c r="AT92" s="650"/>
      <c r="AU92" s="650"/>
      <c r="AV92" s="650"/>
      <c r="AW92" s="650"/>
      <c r="AX92" s="650"/>
      <c r="AY92" s="650"/>
      <c r="AZ92" s="651"/>
      <c r="BA92" s="651"/>
      <c r="BB92" s="651"/>
      <c r="BC92" s="651"/>
      <c r="BD92" s="651"/>
      <c r="BE92" s="571"/>
      <c r="BF92" s="571"/>
      <c r="BG92" s="571"/>
      <c r="BH92" s="571"/>
      <c r="BI92" s="571"/>
      <c r="BJ92" s="571"/>
      <c r="BK92" s="571"/>
      <c r="BL92" s="571"/>
      <c r="BM92" s="571"/>
      <c r="BN92" s="571"/>
      <c r="BO92" s="571"/>
      <c r="BP92" s="571"/>
      <c r="BQ92" s="523">
        <v>86</v>
      </c>
      <c r="BR92" s="615"/>
      <c r="BS92" s="616"/>
      <c r="BT92" s="617"/>
      <c r="BU92" s="617"/>
      <c r="BV92" s="617"/>
      <c r="BW92" s="617"/>
      <c r="BX92" s="617"/>
      <c r="BY92" s="617"/>
      <c r="BZ92" s="617"/>
      <c r="CA92" s="617"/>
      <c r="CB92" s="617"/>
      <c r="CC92" s="617"/>
      <c r="CD92" s="617"/>
      <c r="CE92" s="617"/>
      <c r="CF92" s="617"/>
      <c r="CG92" s="618"/>
      <c r="CH92" s="619"/>
      <c r="CI92" s="620"/>
      <c r="CJ92" s="620"/>
      <c r="CK92" s="620"/>
      <c r="CL92" s="621"/>
      <c r="CM92" s="619"/>
      <c r="CN92" s="620"/>
      <c r="CO92" s="620"/>
      <c r="CP92" s="620"/>
      <c r="CQ92" s="621"/>
      <c r="CR92" s="619"/>
      <c r="CS92" s="620"/>
      <c r="CT92" s="620"/>
      <c r="CU92" s="620"/>
      <c r="CV92" s="621"/>
      <c r="CW92" s="619"/>
      <c r="CX92" s="620"/>
      <c r="CY92" s="620"/>
      <c r="CZ92" s="620"/>
      <c r="DA92" s="621"/>
      <c r="DB92" s="619"/>
      <c r="DC92" s="620"/>
      <c r="DD92" s="620"/>
      <c r="DE92" s="620"/>
      <c r="DF92" s="621"/>
      <c r="DG92" s="619"/>
      <c r="DH92" s="620"/>
      <c r="DI92" s="620"/>
      <c r="DJ92" s="620"/>
      <c r="DK92" s="621"/>
      <c r="DL92" s="619"/>
      <c r="DM92" s="620"/>
      <c r="DN92" s="620"/>
      <c r="DO92" s="620"/>
      <c r="DP92" s="621"/>
      <c r="DQ92" s="619"/>
      <c r="DR92" s="620"/>
      <c r="DS92" s="620"/>
      <c r="DT92" s="620"/>
      <c r="DU92" s="621"/>
      <c r="DV92" s="616"/>
      <c r="DW92" s="617"/>
      <c r="DX92" s="617"/>
      <c r="DY92" s="617"/>
      <c r="DZ92" s="622"/>
      <c r="EA92" s="468"/>
    </row>
    <row r="93" spans="1:131" ht="26.25" hidden="1" customHeight="1" x14ac:dyDescent="0.15">
      <c r="A93" s="648"/>
      <c r="B93" s="649"/>
      <c r="C93" s="649"/>
      <c r="D93" s="649"/>
      <c r="E93" s="649"/>
      <c r="F93" s="649"/>
      <c r="G93" s="649"/>
      <c r="H93" s="649"/>
      <c r="I93" s="649"/>
      <c r="J93" s="649"/>
      <c r="K93" s="649"/>
      <c r="L93" s="649"/>
      <c r="M93" s="649"/>
      <c r="N93" s="649"/>
      <c r="O93" s="649"/>
      <c r="P93" s="649"/>
      <c r="Q93" s="650"/>
      <c r="R93" s="650"/>
      <c r="S93" s="650"/>
      <c r="T93" s="650"/>
      <c r="U93" s="650"/>
      <c r="V93" s="650"/>
      <c r="W93" s="650"/>
      <c r="X93" s="650"/>
      <c r="Y93" s="650"/>
      <c r="Z93" s="650"/>
      <c r="AA93" s="650"/>
      <c r="AB93" s="650"/>
      <c r="AC93" s="650"/>
      <c r="AD93" s="650"/>
      <c r="AE93" s="650"/>
      <c r="AF93" s="650"/>
      <c r="AG93" s="650"/>
      <c r="AH93" s="650"/>
      <c r="AI93" s="650"/>
      <c r="AJ93" s="650"/>
      <c r="AK93" s="650"/>
      <c r="AL93" s="650"/>
      <c r="AM93" s="650"/>
      <c r="AN93" s="650"/>
      <c r="AO93" s="650"/>
      <c r="AP93" s="650"/>
      <c r="AQ93" s="650"/>
      <c r="AR93" s="650"/>
      <c r="AS93" s="650"/>
      <c r="AT93" s="650"/>
      <c r="AU93" s="650"/>
      <c r="AV93" s="650"/>
      <c r="AW93" s="650"/>
      <c r="AX93" s="650"/>
      <c r="AY93" s="650"/>
      <c r="AZ93" s="651"/>
      <c r="BA93" s="651"/>
      <c r="BB93" s="651"/>
      <c r="BC93" s="651"/>
      <c r="BD93" s="651"/>
      <c r="BE93" s="571"/>
      <c r="BF93" s="571"/>
      <c r="BG93" s="571"/>
      <c r="BH93" s="571"/>
      <c r="BI93" s="571"/>
      <c r="BJ93" s="571"/>
      <c r="BK93" s="571"/>
      <c r="BL93" s="571"/>
      <c r="BM93" s="571"/>
      <c r="BN93" s="571"/>
      <c r="BO93" s="571"/>
      <c r="BP93" s="571"/>
      <c r="BQ93" s="523">
        <v>87</v>
      </c>
      <c r="BR93" s="615"/>
      <c r="BS93" s="616"/>
      <c r="BT93" s="617"/>
      <c r="BU93" s="617"/>
      <c r="BV93" s="617"/>
      <c r="BW93" s="617"/>
      <c r="BX93" s="617"/>
      <c r="BY93" s="617"/>
      <c r="BZ93" s="617"/>
      <c r="CA93" s="617"/>
      <c r="CB93" s="617"/>
      <c r="CC93" s="617"/>
      <c r="CD93" s="617"/>
      <c r="CE93" s="617"/>
      <c r="CF93" s="617"/>
      <c r="CG93" s="618"/>
      <c r="CH93" s="619"/>
      <c r="CI93" s="620"/>
      <c r="CJ93" s="620"/>
      <c r="CK93" s="620"/>
      <c r="CL93" s="621"/>
      <c r="CM93" s="619"/>
      <c r="CN93" s="620"/>
      <c r="CO93" s="620"/>
      <c r="CP93" s="620"/>
      <c r="CQ93" s="621"/>
      <c r="CR93" s="619"/>
      <c r="CS93" s="620"/>
      <c r="CT93" s="620"/>
      <c r="CU93" s="620"/>
      <c r="CV93" s="621"/>
      <c r="CW93" s="619"/>
      <c r="CX93" s="620"/>
      <c r="CY93" s="620"/>
      <c r="CZ93" s="620"/>
      <c r="DA93" s="621"/>
      <c r="DB93" s="619"/>
      <c r="DC93" s="620"/>
      <c r="DD93" s="620"/>
      <c r="DE93" s="620"/>
      <c r="DF93" s="621"/>
      <c r="DG93" s="619"/>
      <c r="DH93" s="620"/>
      <c r="DI93" s="620"/>
      <c r="DJ93" s="620"/>
      <c r="DK93" s="621"/>
      <c r="DL93" s="619"/>
      <c r="DM93" s="620"/>
      <c r="DN93" s="620"/>
      <c r="DO93" s="620"/>
      <c r="DP93" s="621"/>
      <c r="DQ93" s="619"/>
      <c r="DR93" s="620"/>
      <c r="DS93" s="620"/>
      <c r="DT93" s="620"/>
      <c r="DU93" s="621"/>
      <c r="DV93" s="616"/>
      <c r="DW93" s="617"/>
      <c r="DX93" s="617"/>
      <c r="DY93" s="617"/>
      <c r="DZ93" s="622"/>
      <c r="EA93" s="468"/>
    </row>
    <row r="94" spans="1:131" ht="26.25" hidden="1" customHeight="1" x14ac:dyDescent="0.15">
      <c r="A94" s="648"/>
      <c r="B94" s="649"/>
      <c r="C94" s="649"/>
      <c r="D94" s="649"/>
      <c r="E94" s="649"/>
      <c r="F94" s="649"/>
      <c r="G94" s="649"/>
      <c r="H94" s="649"/>
      <c r="I94" s="649"/>
      <c r="J94" s="649"/>
      <c r="K94" s="649"/>
      <c r="L94" s="649"/>
      <c r="M94" s="649"/>
      <c r="N94" s="649"/>
      <c r="O94" s="649"/>
      <c r="P94" s="649"/>
      <c r="Q94" s="650"/>
      <c r="R94" s="650"/>
      <c r="S94" s="650"/>
      <c r="T94" s="650"/>
      <c r="U94" s="650"/>
      <c r="V94" s="650"/>
      <c r="W94" s="650"/>
      <c r="X94" s="650"/>
      <c r="Y94" s="650"/>
      <c r="Z94" s="650"/>
      <c r="AA94" s="650"/>
      <c r="AB94" s="650"/>
      <c r="AC94" s="650"/>
      <c r="AD94" s="650"/>
      <c r="AE94" s="650"/>
      <c r="AF94" s="650"/>
      <c r="AG94" s="650"/>
      <c r="AH94" s="650"/>
      <c r="AI94" s="650"/>
      <c r="AJ94" s="650"/>
      <c r="AK94" s="650"/>
      <c r="AL94" s="650"/>
      <c r="AM94" s="650"/>
      <c r="AN94" s="650"/>
      <c r="AO94" s="650"/>
      <c r="AP94" s="650"/>
      <c r="AQ94" s="650"/>
      <c r="AR94" s="650"/>
      <c r="AS94" s="650"/>
      <c r="AT94" s="650"/>
      <c r="AU94" s="650"/>
      <c r="AV94" s="650"/>
      <c r="AW94" s="650"/>
      <c r="AX94" s="650"/>
      <c r="AY94" s="650"/>
      <c r="AZ94" s="651"/>
      <c r="BA94" s="651"/>
      <c r="BB94" s="651"/>
      <c r="BC94" s="651"/>
      <c r="BD94" s="651"/>
      <c r="BE94" s="571"/>
      <c r="BF94" s="571"/>
      <c r="BG94" s="571"/>
      <c r="BH94" s="571"/>
      <c r="BI94" s="571"/>
      <c r="BJ94" s="571"/>
      <c r="BK94" s="571"/>
      <c r="BL94" s="571"/>
      <c r="BM94" s="571"/>
      <c r="BN94" s="571"/>
      <c r="BO94" s="571"/>
      <c r="BP94" s="571"/>
      <c r="BQ94" s="523">
        <v>88</v>
      </c>
      <c r="BR94" s="615"/>
      <c r="BS94" s="616"/>
      <c r="BT94" s="617"/>
      <c r="BU94" s="617"/>
      <c r="BV94" s="617"/>
      <c r="BW94" s="617"/>
      <c r="BX94" s="617"/>
      <c r="BY94" s="617"/>
      <c r="BZ94" s="617"/>
      <c r="CA94" s="617"/>
      <c r="CB94" s="617"/>
      <c r="CC94" s="617"/>
      <c r="CD94" s="617"/>
      <c r="CE94" s="617"/>
      <c r="CF94" s="617"/>
      <c r="CG94" s="618"/>
      <c r="CH94" s="619"/>
      <c r="CI94" s="620"/>
      <c r="CJ94" s="620"/>
      <c r="CK94" s="620"/>
      <c r="CL94" s="621"/>
      <c r="CM94" s="619"/>
      <c r="CN94" s="620"/>
      <c r="CO94" s="620"/>
      <c r="CP94" s="620"/>
      <c r="CQ94" s="621"/>
      <c r="CR94" s="619"/>
      <c r="CS94" s="620"/>
      <c r="CT94" s="620"/>
      <c r="CU94" s="620"/>
      <c r="CV94" s="621"/>
      <c r="CW94" s="619"/>
      <c r="CX94" s="620"/>
      <c r="CY94" s="620"/>
      <c r="CZ94" s="620"/>
      <c r="DA94" s="621"/>
      <c r="DB94" s="619"/>
      <c r="DC94" s="620"/>
      <c r="DD94" s="620"/>
      <c r="DE94" s="620"/>
      <c r="DF94" s="621"/>
      <c r="DG94" s="619"/>
      <c r="DH94" s="620"/>
      <c r="DI94" s="620"/>
      <c r="DJ94" s="620"/>
      <c r="DK94" s="621"/>
      <c r="DL94" s="619"/>
      <c r="DM94" s="620"/>
      <c r="DN94" s="620"/>
      <c r="DO94" s="620"/>
      <c r="DP94" s="621"/>
      <c r="DQ94" s="619"/>
      <c r="DR94" s="620"/>
      <c r="DS94" s="620"/>
      <c r="DT94" s="620"/>
      <c r="DU94" s="621"/>
      <c r="DV94" s="616"/>
      <c r="DW94" s="617"/>
      <c r="DX94" s="617"/>
      <c r="DY94" s="617"/>
      <c r="DZ94" s="622"/>
      <c r="EA94" s="468"/>
    </row>
    <row r="95" spans="1:131" ht="26.25" hidden="1" customHeight="1" x14ac:dyDescent="0.15">
      <c r="A95" s="648"/>
      <c r="B95" s="649"/>
      <c r="C95" s="649"/>
      <c r="D95" s="649"/>
      <c r="E95" s="649"/>
      <c r="F95" s="649"/>
      <c r="G95" s="649"/>
      <c r="H95" s="649"/>
      <c r="I95" s="649"/>
      <c r="J95" s="649"/>
      <c r="K95" s="649"/>
      <c r="L95" s="649"/>
      <c r="M95" s="649"/>
      <c r="N95" s="649"/>
      <c r="O95" s="649"/>
      <c r="P95" s="649"/>
      <c r="Q95" s="650"/>
      <c r="R95" s="650"/>
      <c r="S95" s="650"/>
      <c r="T95" s="650"/>
      <c r="U95" s="650"/>
      <c r="V95" s="650"/>
      <c r="W95" s="650"/>
      <c r="X95" s="650"/>
      <c r="Y95" s="650"/>
      <c r="Z95" s="650"/>
      <c r="AA95" s="650"/>
      <c r="AB95" s="650"/>
      <c r="AC95" s="650"/>
      <c r="AD95" s="650"/>
      <c r="AE95" s="650"/>
      <c r="AF95" s="650"/>
      <c r="AG95" s="650"/>
      <c r="AH95" s="650"/>
      <c r="AI95" s="650"/>
      <c r="AJ95" s="650"/>
      <c r="AK95" s="650"/>
      <c r="AL95" s="650"/>
      <c r="AM95" s="650"/>
      <c r="AN95" s="650"/>
      <c r="AO95" s="650"/>
      <c r="AP95" s="650"/>
      <c r="AQ95" s="650"/>
      <c r="AR95" s="650"/>
      <c r="AS95" s="650"/>
      <c r="AT95" s="650"/>
      <c r="AU95" s="650"/>
      <c r="AV95" s="650"/>
      <c r="AW95" s="650"/>
      <c r="AX95" s="650"/>
      <c r="AY95" s="650"/>
      <c r="AZ95" s="651"/>
      <c r="BA95" s="651"/>
      <c r="BB95" s="651"/>
      <c r="BC95" s="651"/>
      <c r="BD95" s="651"/>
      <c r="BE95" s="571"/>
      <c r="BF95" s="571"/>
      <c r="BG95" s="571"/>
      <c r="BH95" s="571"/>
      <c r="BI95" s="571"/>
      <c r="BJ95" s="571"/>
      <c r="BK95" s="571"/>
      <c r="BL95" s="571"/>
      <c r="BM95" s="571"/>
      <c r="BN95" s="571"/>
      <c r="BO95" s="571"/>
      <c r="BP95" s="571"/>
      <c r="BQ95" s="523">
        <v>89</v>
      </c>
      <c r="BR95" s="615"/>
      <c r="BS95" s="616"/>
      <c r="BT95" s="617"/>
      <c r="BU95" s="617"/>
      <c r="BV95" s="617"/>
      <c r="BW95" s="617"/>
      <c r="BX95" s="617"/>
      <c r="BY95" s="617"/>
      <c r="BZ95" s="617"/>
      <c r="CA95" s="617"/>
      <c r="CB95" s="617"/>
      <c r="CC95" s="617"/>
      <c r="CD95" s="617"/>
      <c r="CE95" s="617"/>
      <c r="CF95" s="617"/>
      <c r="CG95" s="618"/>
      <c r="CH95" s="619"/>
      <c r="CI95" s="620"/>
      <c r="CJ95" s="620"/>
      <c r="CK95" s="620"/>
      <c r="CL95" s="621"/>
      <c r="CM95" s="619"/>
      <c r="CN95" s="620"/>
      <c r="CO95" s="620"/>
      <c r="CP95" s="620"/>
      <c r="CQ95" s="621"/>
      <c r="CR95" s="619"/>
      <c r="CS95" s="620"/>
      <c r="CT95" s="620"/>
      <c r="CU95" s="620"/>
      <c r="CV95" s="621"/>
      <c r="CW95" s="619"/>
      <c r="CX95" s="620"/>
      <c r="CY95" s="620"/>
      <c r="CZ95" s="620"/>
      <c r="DA95" s="621"/>
      <c r="DB95" s="619"/>
      <c r="DC95" s="620"/>
      <c r="DD95" s="620"/>
      <c r="DE95" s="620"/>
      <c r="DF95" s="621"/>
      <c r="DG95" s="619"/>
      <c r="DH95" s="620"/>
      <c r="DI95" s="620"/>
      <c r="DJ95" s="620"/>
      <c r="DK95" s="621"/>
      <c r="DL95" s="619"/>
      <c r="DM95" s="620"/>
      <c r="DN95" s="620"/>
      <c r="DO95" s="620"/>
      <c r="DP95" s="621"/>
      <c r="DQ95" s="619"/>
      <c r="DR95" s="620"/>
      <c r="DS95" s="620"/>
      <c r="DT95" s="620"/>
      <c r="DU95" s="621"/>
      <c r="DV95" s="616"/>
      <c r="DW95" s="617"/>
      <c r="DX95" s="617"/>
      <c r="DY95" s="617"/>
      <c r="DZ95" s="622"/>
      <c r="EA95" s="468"/>
    </row>
    <row r="96" spans="1:131" ht="26.25" hidden="1" customHeight="1" x14ac:dyDescent="0.15">
      <c r="A96" s="648"/>
      <c r="B96" s="649"/>
      <c r="C96" s="649"/>
      <c r="D96" s="649"/>
      <c r="E96" s="649"/>
      <c r="F96" s="649"/>
      <c r="G96" s="649"/>
      <c r="H96" s="649"/>
      <c r="I96" s="649"/>
      <c r="J96" s="649"/>
      <c r="K96" s="649"/>
      <c r="L96" s="649"/>
      <c r="M96" s="649"/>
      <c r="N96" s="649"/>
      <c r="O96" s="649"/>
      <c r="P96" s="649"/>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1"/>
      <c r="BA96" s="651"/>
      <c r="BB96" s="651"/>
      <c r="BC96" s="651"/>
      <c r="BD96" s="651"/>
      <c r="BE96" s="571"/>
      <c r="BF96" s="571"/>
      <c r="BG96" s="571"/>
      <c r="BH96" s="571"/>
      <c r="BI96" s="571"/>
      <c r="BJ96" s="571"/>
      <c r="BK96" s="571"/>
      <c r="BL96" s="571"/>
      <c r="BM96" s="571"/>
      <c r="BN96" s="571"/>
      <c r="BO96" s="571"/>
      <c r="BP96" s="571"/>
      <c r="BQ96" s="523">
        <v>90</v>
      </c>
      <c r="BR96" s="615"/>
      <c r="BS96" s="616"/>
      <c r="BT96" s="617"/>
      <c r="BU96" s="617"/>
      <c r="BV96" s="617"/>
      <c r="BW96" s="617"/>
      <c r="BX96" s="617"/>
      <c r="BY96" s="617"/>
      <c r="BZ96" s="617"/>
      <c r="CA96" s="617"/>
      <c r="CB96" s="617"/>
      <c r="CC96" s="617"/>
      <c r="CD96" s="617"/>
      <c r="CE96" s="617"/>
      <c r="CF96" s="617"/>
      <c r="CG96" s="618"/>
      <c r="CH96" s="619"/>
      <c r="CI96" s="620"/>
      <c r="CJ96" s="620"/>
      <c r="CK96" s="620"/>
      <c r="CL96" s="621"/>
      <c r="CM96" s="619"/>
      <c r="CN96" s="620"/>
      <c r="CO96" s="620"/>
      <c r="CP96" s="620"/>
      <c r="CQ96" s="621"/>
      <c r="CR96" s="619"/>
      <c r="CS96" s="620"/>
      <c r="CT96" s="620"/>
      <c r="CU96" s="620"/>
      <c r="CV96" s="621"/>
      <c r="CW96" s="619"/>
      <c r="CX96" s="620"/>
      <c r="CY96" s="620"/>
      <c r="CZ96" s="620"/>
      <c r="DA96" s="621"/>
      <c r="DB96" s="619"/>
      <c r="DC96" s="620"/>
      <c r="DD96" s="620"/>
      <c r="DE96" s="620"/>
      <c r="DF96" s="621"/>
      <c r="DG96" s="619"/>
      <c r="DH96" s="620"/>
      <c r="DI96" s="620"/>
      <c r="DJ96" s="620"/>
      <c r="DK96" s="621"/>
      <c r="DL96" s="619"/>
      <c r="DM96" s="620"/>
      <c r="DN96" s="620"/>
      <c r="DO96" s="620"/>
      <c r="DP96" s="621"/>
      <c r="DQ96" s="619"/>
      <c r="DR96" s="620"/>
      <c r="DS96" s="620"/>
      <c r="DT96" s="620"/>
      <c r="DU96" s="621"/>
      <c r="DV96" s="616"/>
      <c r="DW96" s="617"/>
      <c r="DX96" s="617"/>
      <c r="DY96" s="617"/>
      <c r="DZ96" s="622"/>
      <c r="EA96" s="468"/>
    </row>
    <row r="97" spans="1:131" ht="26.25" hidden="1" customHeight="1" x14ac:dyDescent="0.15">
      <c r="A97" s="648"/>
      <c r="B97" s="649"/>
      <c r="C97" s="649"/>
      <c r="D97" s="649"/>
      <c r="E97" s="649"/>
      <c r="F97" s="649"/>
      <c r="G97" s="649"/>
      <c r="H97" s="649"/>
      <c r="I97" s="649"/>
      <c r="J97" s="649"/>
      <c r="K97" s="649"/>
      <c r="L97" s="649"/>
      <c r="M97" s="649"/>
      <c r="N97" s="649"/>
      <c r="O97" s="649"/>
      <c r="P97" s="649"/>
      <c r="Q97" s="650"/>
      <c r="R97" s="650"/>
      <c r="S97" s="650"/>
      <c r="T97" s="650"/>
      <c r="U97" s="650"/>
      <c r="V97" s="650"/>
      <c r="W97" s="650"/>
      <c r="X97" s="650"/>
      <c r="Y97" s="650"/>
      <c r="Z97" s="650"/>
      <c r="AA97" s="650"/>
      <c r="AB97" s="650"/>
      <c r="AC97" s="650"/>
      <c r="AD97" s="650"/>
      <c r="AE97" s="650"/>
      <c r="AF97" s="650"/>
      <c r="AG97" s="650"/>
      <c r="AH97" s="650"/>
      <c r="AI97" s="650"/>
      <c r="AJ97" s="650"/>
      <c r="AK97" s="650"/>
      <c r="AL97" s="650"/>
      <c r="AM97" s="650"/>
      <c r="AN97" s="650"/>
      <c r="AO97" s="650"/>
      <c r="AP97" s="650"/>
      <c r="AQ97" s="650"/>
      <c r="AR97" s="650"/>
      <c r="AS97" s="650"/>
      <c r="AT97" s="650"/>
      <c r="AU97" s="650"/>
      <c r="AV97" s="650"/>
      <c r="AW97" s="650"/>
      <c r="AX97" s="650"/>
      <c r="AY97" s="650"/>
      <c r="AZ97" s="651"/>
      <c r="BA97" s="651"/>
      <c r="BB97" s="651"/>
      <c r="BC97" s="651"/>
      <c r="BD97" s="651"/>
      <c r="BE97" s="571"/>
      <c r="BF97" s="571"/>
      <c r="BG97" s="571"/>
      <c r="BH97" s="571"/>
      <c r="BI97" s="571"/>
      <c r="BJ97" s="571"/>
      <c r="BK97" s="571"/>
      <c r="BL97" s="571"/>
      <c r="BM97" s="571"/>
      <c r="BN97" s="571"/>
      <c r="BO97" s="571"/>
      <c r="BP97" s="571"/>
      <c r="BQ97" s="523">
        <v>91</v>
      </c>
      <c r="BR97" s="615"/>
      <c r="BS97" s="616"/>
      <c r="BT97" s="617"/>
      <c r="BU97" s="617"/>
      <c r="BV97" s="617"/>
      <c r="BW97" s="617"/>
      <c r="BX97" s="617"/>
      <c r="BY97" s="617"/>
      <c r="BZ97" s="617"/>
      <c r="CA97" s="617"/>
      <c r="CB97" s="617"/>
      <c r="CC97" s="617"/>
      <c r="CD97" s="617"/>
      <c r="CE97" s="617"/>
      <c r="CF97" s="617"/>
      <c r="CG97" s="618"/>
      <c r="CH97" s="619"/>
      <c r="CI97" s="620"/>
      <c r="CJ97" s="620"/>
      <c r="CK97" s="620"/>
      <c r="CL97" s="621"/>
      <c r="CM97" s="619"/>
      <c r="CN97" s="620"/>
      <c r="CO97" s="620"/>
      <c r="CP97" s="620"/>
      <c r="CQ97" s="621"/>
      <c r="CR97" s="619"/>
      <c r="CS97" s="620"/>
      <c r="CT97" s="620"/>
      <c r="CU97" s="620"/>
      <c r="CV97" s="621"/>
      <c r="CW97" s="619"/>
      <c r="CX97" s="620"/>
      <c r="CY97" s="620"/>
      <c r="CZ97" s="620"/>
      <c r="DA97" s="621"/>
      <c r="DB97" s="619"/>
      <c r="DC97" s="620"/>
      <c r="DD97" s="620"/>
      <c r="DE97" s="620"/>
      <c r="DF97" s="621"/>
      <c r="DG97" s="619"/>
      <c r="DH97" s="620"/>
      <c r="DI97" s="620"/>
      <c r="DJ97" s="620"/>
      <c r="DK97" s="621"/>
      <c r="DL97" s="619"/>
      <c r="DM97" s="620"/>
      <c r="DN97" s="620"/>
      <c r="DO97" s="620"/>
      <c r="DP97" s="621"/>
      <c r="DQ97" s="619"/>
      <c r="DR97" s="620"/>
      <c r="DS97" s="620"/>
      <c r="DT97" s="620"/>
      <c r="DU97" s="621"/>
      <c r="DV97" s="616"/>
      <c r="DW97" s="617"/>
      <c r="DX97" s="617"/>
      <c r="DY97" s="617"/>
      <c r="DZ97" s="622"/>
      <c r="EA97" s="468"/>
    </row>
    <row r="98" spans="1:131" ht="26.25" hidden="1" customHeight="1" x14ac:dyDescent="0.15">
      <c r="A98" s="648"/>
      <c r="B98" s="649"/>
      <c r="C98" s="649"/>
      <c r="D98" s="649"/>
      <c r="E98" s="649"/>
      <c r="F98" s="649"/>
      <c r="G98" s="649"/>
      <c r="H98" s="649"/>
      <c r="I98" s="649"/>
      <c r="J98" s="649"/>
      <c r="K98" s="649"/>
      <c r="L98" s="649"/>
      <c r="M98" s="649"/>
      <c r="N98" s="649"/>
      <c r="O98" s="649"/>
      <c r="P98" s="649"/>
      <c r="Q98" s="650"/>
      <c r="R98" s="650"/>
      <c r="S98" s="650"/>
      <c r="T98" s="650"/>
      <c r="U98" s="650"/>
      <c r="V98" s="650"/>
      <c r="W98" s="650"/>
      <c r="X98" s="650"/>
      <c r="Y98" s="650"/>
      <c r="Z98" s="650"/>
      <c r="AA98" s="650"/>
      <c r="AB98" s="650"/>
      <c r="AC98" s="650"/>
      <c r="AD98" s="650"/>
      <c r="AE98" s="650"/>
      <c r="AF98" s="650"/>
      <c r="AG98" s="650"/>
      <c r="AH98" s="650"/>
      <c r="AI98" s="650"/>
      <c r="AJ98" s="650"/>
      <c r="AK98" s="650"/>
      <c r="AL98" s="650"/>
      <c r="AM98" s="650"/>
      <c r="AN98" s="650"/>
      <c r="AO98" s="650"/>
      <c r="AP98" s="650"/>
      <c r="AQ98" s="650"/>
      <c r="AR98" s="650"/>
      <c r="AS98" s="650"/>
      <c r="AT98" s="650"/>
      <c r="AU98" s="650"/>
      <c r="AV98" s="650"/>
      <c r="AW98" s="650"/>
      <c r="AX98" s="650"/>
      <c r="AY98" s="650"/>
      <c r="AZ98" s="651"/>
      <c r="BA98" s="651"/>
      <c r="BB98" s="651"/>
      <c r="BC98" s="651"/>
      <c r="BD98" s="651"/>
      <c r="BE98" s="571"/>
      <c r="BF98" s="571"/>
      <c r="BG98" s="571"/>
      <c r="BH98" s="571"/>
      <c r="BI98" s="571"/>
      <c r="BJ98" s="571"/>
      <c r="BK98" s="571"/>
      <c r="BL98" s="571"/>
      <c r="BM98" s="571"/>
      <c r="BN98" s="571"/>
      <c r="BO98" s="571"/>
      <c r="BP98" s="571"/>
      <c r="BQ98" s="523">
        <v>92</v>
      </c>
      <c r="BR98" s="615"/>
      <c r="BS98" s="616"/>
      <c r="BT98" s="617"/>
      <c r="BU98" s="617"/>
      <c r="BV98" s="617"/>
      <c r="BW98" s="617"/>
      <c r="BX98" s="617"/>
      <c r="BY98" s="617"/>
      <c r="BZ98" s="617"/>
      <c r="CA98" s="617"/>
      <c r="CB98" s="617"/>
      <c r="CC98" s="617"/>
      <c r="CD98" s="617"/>
      <c r="CE98" s="617"/>
      <c r="CF98" s="617"/>
      <c r="CG98" s="618"/>
      <c r="CH98" s="619"/>
      <c r="CI98" s="620"/>
      <c r="CJ98" s="620"/>
      <c r="CK98" s="620"/>
      <c r="CL98" s="621"/>
      <c r="CM98" s="619"/>
      <c r="CN98" s="620"/>
      <c r="CO98" s="620"/>
      <c r="CP98" s="620"/>
      <c r="CQ98" s="621"/>
      <c r="CR98" s="619"/>
      <c r="CS98" s="620"/>
      <c r="CT98" s="620"/>
      <c r="CU98" s="620"/>
      <c r="CV98" s="621"/>
      <c r="CW98" s="619"/>
      <c r="CX98" s="620"/>
      <c r="CY98" s="620"/>
      <c r="CZ98" s="620"/>
      <c r="DA98" s="621"/>
      <c r="DB98" s="619"/>
      <c r="DC98" s="620"/>
      <c r="DD98" s="620"/>
      <c r="DE98" s="620"/>
      <c r="DF98" s="621"/>
      <c r="DG98" s="619"/>
      <c r="DH98" s="620"/>
      <c r="DI98" s="620"/>
      <c r="DJ98" s="620"/>
      <c r="DK98" s="621"/>
      <c r="DL98" s="619"/>
      <c r="DM98" s="620"/>
      <c r="DN98" s="620"/>
      <c r="DO98" s="620"/>
      <c r="DP98" s="621"/>
      <c r="DQ98" s="619"/>
      <c r="DR98" s="620"/>
      <c r="DS98" s="620"/>
      <c r="DT98" s="620"/>
      <c r="DU98" s="621"/>
      <c r="DV98" s="616"/>
      <c r="DW98" s="617"/>
      <c r="DX98" s="617"/>
      <c r="DY98" s="617"/>
      <c r="DZ98" s="622"/>
      <c r="EA98" s="468"/>
    </row>
    <row r="99" spans="1:131" ht="26.25" hidden="1" customHeight="1" x14ac:dyDescent="0.15">
      <c r="A99" s="648"/>
      <c r="B99" s="649"/>
      <c r="C99" s="649"/>
      <c r="D99" s="649"/>
      <c r="E99" s="649"/>
      <c r="F99" s="649"/>
      <c r="G99" s="649"/>
      <c r="H99" s="649"/>
      <c r="I99" s="649"/>
      <c r="J99" s="649"/>
      <c r="K99" s="649"/>
      <c r="L99" s="649"/>
      <c r="M99" s="649"/>
      <c r="N99" s="649"/>
      <c r="O99" s="649"/>
      <c r="P99" s="649"/>
      <c r="Q99" s="650"/>
      <c r="R99" s="650"/>
      <c r="S99" s="650"/>
      <c r="T99" s="650"/>
      <c r="U99" s="650"/>
      <c r="V99" s="650"/>
      <c r="W99" s="650"/>
      <c r="X99" s="650"/>
      <c r="Y99" s="650"/>
      <c r="Z99" s="650"/>
      <c r="AA99" s="650"/>
      <c r="AB99" s="650"/>
      <c r="AC99" s="650"/>
      <c r="AD99" s="650"/>
      <c r="AE99" s="650"/>
      <c r="AF99" s="650"/>
      <c r="AG99" s="650"/>
      <c r="AH99" s="650"/>
      <c r="AI99" s="650"/>
      <c r="AJ99" s="650"/>
      <c r="AK99" s="650"/>
      <c r="AL99" s="650"/>
      <c r="AM99" s="650"/>
      <c r="AN99" s="650"/>
      <c r="AO99" s="650"/>
      <c r="AP99" s="650"/>
      <c r="AQ99" s="650"/>
      <c r="AR99" s="650"/>
      <c r="AS99" s="650"/>
      <c r="AT99" s="650"/>
      <c r="AU99" s="650"/>
      <c r="AV99" s="650"/>
      <c r="AW99" s="650"/>
      <c r="AX99" s="650"/>
      <c r="AY99" s="650"/>
      <c r="AZ99" s="651"/>
      <c r="BA99" s="651"/>
      <c r="BB99" s="651"/>
      <c r="BC99" s="651"/>
      <c r="BD99" s="651"/>
      <c r="BE99" s="571"/>
      <c r="BF99" s="571"/>
      <c r="BG99" s="571"/>
      <c r="BH99" s="571"/>
      <c r="BI99" s="571"/>
      <c r="BJ99" s="571"/>
      <c r="BK99" s="571"/>
      <c r="BL99" s="571"/>
      <c r="BM99" s="571"/>
      <c r="BN99" s="571"/>
      <c r="BO99" s="571"/>
      <c r="BP99" s="571"/>
      <c r="BQ99" s="523">
        <v>93</v>
      </c>
      <c r="BR99" s="615"/>
      <c r="BS99" s="616"/>
      <c r="BT99" s="617"/>
      <c r="BU99" s="617"/>
      <c r="BV99" s="617"/>
      <c r="BW99" s="617"/>
      <c r="BX99" s="617"/>
      <c r="BY99" s="617"/>
      <c r="BZ99" s="617"/>
      <c r="CA99" s="617"/>
      <c r="CB99" s="617"/>
      <c r="CC99" s="617"/>
      <c r="CD99" s="617"/>
      <c r="CE99" s="617"/>
      <c r="CF99" s="617"/>
      <c r="CG99" s="618"/>
      <c r="CH99" s="619"/>
      <c r="CI99" s="620"/>
      <c r="CJ99" s="620"/>
      <c r="CK99" s="620"/>
      <c r="CL99" s="621"/>
      <c r="CM99" s="619"/>
      <c r="CN99" s="620"/>
      <c r="CO99" s="620"/>
      <c r="CP99" s="620"/>
      <c r="CQ99" s="621"/>
      <c r="CR99" s="619"/>
      <c r="CS99" s="620"/>
      <c r="CT99" s="620"/>
      <c r="CU99" s="620"/>
      <c r="CV99" s="621"/>
      <c r="CW99" s="619"/>
      <c r="CX99" s="620"/>
      <c r="CY99" s="620"/>
      <c r="CZ99" s="620"/>
      <c r="DA99" s="621"/>
      <c r="DB99" s="619"/>
      <c r="DC99" s="620"/>
      <c r="DD99" s="620"/>
      <c r="DE99" s="620"/>
      <c r="DF99" s="621"/>
      <c r="DG99" s="619"/>
      <c r="DH99" s="620"/>
      <c r="DI99" s="620"/>
      <c r="DJ99" s="620"/>
      <c r="DK99" s="621"/>
      <c r="DL99" s="619"/>
      <c r="DM99" s="620"/>
      <c r="DN99" s="620"/>
      <c r="DO99" s="620"/>
      <c r="DP99" s="621"/>
      <c r="DQ99" s="619"/>
      <c r="DR99" s="620"/>
      <c r="DS99" s="620"/>
      <c r="DT99" s="620"/>
      <c r="DU99" s="621"/>
      <c r="DV99" s="616"/>
      <c r="DW99" s="617"/>
      <c r="DX99" s="617"/>
      <c r="DY99" s="617"/>
      <c r="DZ99" s="622"/>
      <c r="EA99" s="468"/>
    </row>
    <row r="100" spans="1:131" ht="26.25" hidden="1" customHeight="1" x14ac:dyDescent="0.15">
      <c r="A100" s="648"/>
      <c r="B100" s="649"/>
      <c r="C100" s="649"/>
      <c r="D100" s="649"/>
      <c r="E100" s="649"/>
      <c r="F100" s="649"/>
      <c r="G100" s="649"/>
      <c r="H100" s="649"/>
      <c r="I100" s="649"/>
      <c r="J100" s="649"/>
      <c r="K100" s="649"/>
      <c r="L100" s="649"/>
      <c r="M100" s="649"/>
      <c r="N100" s="649"/>
      <c r="O100" s="649"/>
      <c r="P100" s="649"/>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1"/>
      <c r="BA100" s="651"/>
      <c r="BB100" s="651"/>
      <c r="BC100" s="651"/>
      <c r="BD100" s="651"/>
      <c r="BE100" s="571"/>
      <c r="BF100" s="571"/>
      <c r="BG100" s="571"/>
      <c r="BH100" s="571"/>
      <c r="BI100" s="571"/>
      <c r="BJ100" s="571"/>
      <c r="BK100" s="571"/>
      <c r="BL100" s="571"/>
      <c r="BM100" s="571"/>
      <c r="BN100" s="571"/>
      <c r="BO100" s="571"/>
      <c r="BP100" s="571"/>
      <c r="BQ100" s="523">
        <v>94</v>
      </c>
      <c r="BR100" s="615"/>
      <c r="BS100" s="616"/>
      <c r="BT100" s="617"/>
      <c r="BU100" s="617"/>
      <c r="BV100" s="617"/>
      <c r="BW100" s="617"/>
      <c r="BX100" s="617"/>
      <c r="BY100" s="617"/>
      <c r="BZ100" s="617"/>
      <c r="CA100" s="617"/>
      <c r="CB100" s="617"/>
      <c r="CC100" s="617"/>
      <c r="CD100" s="617"/>
      <c r="CE100" s="617"/>
      <c r="CF100" s="617"/>
      <c r="CG100" s="618"/>
      <c r="CH100" s="619"/>
      <c r="CI100" s="620"/>
      <c r="CJ100" s="620"/>
      <c r="CK100" s="620"/>
      <c r="CL100" s="621"/>
      <c r="CM100" s="619"/>
      <c r="CN100" s="620"/>
      <c r="CO100" s="620"/>
      <c r="CP100" s="620"/>
      <c r="CQ100" s="621"/>
      <c r="CR100" s="619"/>
      <c r="CS100" s="620"/>
      <c r="CT100" s="620"/>
      <c r="CU100" s="620"/>
      <c r="CV100" s="621"/>
      <c r="CW100" s="619"/>
      <c r="CX100" s="620"/>
      <c r="CY100" s="620"/>
      <c r="CZ100" s="620"/>
      <c r="DA100" s="621"/>
      <c r="DB100" s="619"/>
      <c r="DC100" s="620"/>
      <c r="DD100" s="620"/>
      <c r="DE100" s="620"/>
      <c r="DF100" s="621"/>
      <c r="DG100" s="619"/>
      <c r="DH100" s="620"/>
      <c r="DI100" s="620"/>
      <c r="DJ100" s="620"/>
      <c r="DK100" s="621"/>
      <c r="DL100" s="619"/>
      <c r="DM100" s="620"/>
      <c r="DN100" s="620"/>
      <c r="DO100" s="620"/>
      <c r="DP100" s="621"/>
      <c r="DQ100" s="619"/>
      <c r="DR100" s="620"/>
      <c r="DS100" s="620"/>
      <c r="DT100" s="620"/>
      <c r="DU100" s="621"/>
      <c r="DV100" s="616"/>
      <c r="DW100" s="617"/>
      <c r="DX100" s="617"/>
      <c r="DY100" s="617"/>
      <c r="DZ100" s="622"/>
      <c r="EA100" s="468"/>
    </row>
    <row r="101" spans="1:131" ht="26.25" hidden="1" customHeight="1" x14ac:dyDescent="0.15">
      <c r="A101" s="648"/>
      <c r="B101" s="649"/>
      <c r="C101" s="649"/>
      <c r="D101" s="649"/>
      <c r="E101" s="649"/>
      <c r="F101" s="649"/>
      <c r="G101" s="649"/>
      <c r="H101" s="649"/>
      <c r="I101" s="649"/>
      <c r="J101" s="649"/>
      <c r="K101" s="649"/>
      <c r="L101" s="649"/>
      <c r="M101" s="649"/>
      <c r="N101" s="649"/>
      <c r="O101" s="649"/>
      <c r="P101" s="649"/>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1"/>
      <c r="BA101" s="651"/>
      <c r="BB101" s="651"/>
      <c r="BC101" s="651"/>
      <c r="BD101" s="651"/>
      <c r="BE101" s="571"/>
      <c r="BF101" s="571"/>
      <c r="BG101" s="571"/>
      <c r="BH101" s="571"/>
      <c r="BI101" s="571"/>
      <c r="BJ101" s="571"/>
      <c r="BK101" s="571"/>
      <c r="BL101" s="571"/>
      <c r="BM101" s="571"/>
      <c r="BN101" s="571"/>
      <c r="BO101" s="571"/>
      <c r="BP101" s="571"/>
      <c r="BQ101" s="523">
        <v>95</v>
      </c>
      <c r="BR101" s="615"/>
      <c r="BS101" s="616"/>
      <c r="BT101" s="617"/>
      <c r="BU101" s="617"/>
      <c r="BV101" s="617"/>
      <c r="BW101" s="617"/>
      <c r="BX101" s="617"/>
      <c r="BY101" s="617"/>
      <c r="BZ101" s="617"/>
      <c r="CA101" s="617"/>
      <c r="CB101" s="617"/>
      <c r="CC101" s="617"/>
      <c r="CD101" s="617"/>
      <c r="CE101" s="617"/>
      <c r="CF101" s="617"/>
      <c r="CG101" s="618"/>
      <c r="CH101" s="619"/>
      <c r="CI101" s="620"/>
      <c r="CJ101" s="620"/>
      <c r="CK101" s="620"/>
      <c r="CL101" s="621"/>
      <c r="CM101" s="619"/>
      <c r="CN101" s="620"/>
      <c r="CO101" s="620"/>
      <c r="CP101" s="620"/>
      <c r="CQ101" s="621"/>
      <c r="CR101" s="619"/>
      <c r="CS101" s="620"/>
      <c r="CT101" s="620"/>
      <c r="CU101" s="620"/>
      <c r="CV101" s="621"/>
      <c r="CW101" s="619"/>
      <c r="CX101" s="620"/>
      <c r="CY101" s="620"/>
      <c r="CZ101" s="620"/>
      <c r="DA101" s="621"/>
      <c r="DB101" s="619"/>
      <c r="DC101" s="620"/>
      <c r="DD101" s="620"/>
      <c r="DE101" s="620"/>
      <c r="DF101" s="621"/>
      <c r="DG101" s="619"/>
      <c r="DH101" s="620"/>
      <c r="DI101" s="620"/>
      <c r="DJ101" s="620"/>
      <c r="DK101" s="621"/>
      <c r="DL101" s="619"/>
      <c r="DM101" s="620"/>
      <c r="DN101" s="620"/>
      <c r="DO101" s="620"/>
      <c r="DP101" s="621"/>
      <c r="DQ101" s="619"/>
      <c r="DR101" s="620"/>
      <c r="DS101" s="620"/>
      <c r="DT101" s="620"/>
      <c r="DU101" s="621"/>
      <c r="DV101" s="616"/>
      <c r="DW101" s="617"/>
      <c r="DX101" s="617"/>
      <c r="DY101" s="617"/>
      <c r="DZ101" s="622"/>
      <c r="EA101" s="468"/>
    </row>
    <row r="102" spans="1:131" ht="26.25" customHeight="1" thickBot="1" x14ac:dyDescent="0.2">
      <c r="A102" s="648"/>
      <c r="B102" s="649"/>
      <c r="C102" s="649"/>
      <c r="D102" s="649"/>
      <c r="E102" s="649"/>
      <c r="F102" s="649"/>
      <c r="G102" s="649"/>
      <c r="H102" s="649"/>
      <c r="I102" s="649"/>
      <c r="J102" s="649"/>
      <c r="K102" s="649"/>
      <c r="L102" s="649"/>
      <c r="M102" s="649"/>
      <c r="N102" s="649"/>
      <c r="O102" s="649"/>
      <c r="P102" s="649"/>
      <c r="Q102" s="650"/>
      <c r="R102" s="650"/>
      <c r="S102" s="650"/>
      <c r="T102" s="650"/>
      <c r="U102" s="650"/>
      <c r="V102" s="650"/>
      <c r="W102" s="650"/>
      <c r="X102" s="650"/>
      <c r="Y102" s="650"/>
      <c r="Z102" s="650"/>
      <c r="AA102" s="650"/>
      <c r="AB102" s="650"/>
      <c r="AC102" s="650"/>
      <c r="AD102" s="650"/>
      <c r="AE102" s="650"/>
      <c r="AF102" s="650"/>
      <c r="AG102" s="650"/>
      <c r="AH102" s="650"/>
      <c r="AI102" s="650"/>
      <c r="AJ102" s="650"/>
      <c r="AK102" s="650"/>
      <c r="AL102" s="650"/>
      <c r="AM102" s="650"/>
      <c r="AN102" s="650"/>
      <c r="AO102" s="650"/>
      <c r="AP102" s="650"/>
      <c r="AQ102" s="650"/>
      <c r="AR102" s="650"/>
      <c r="AS102" s="650"/>
      <c r="AT102" s="650"/>
      <c r="AU102" s="650"/>
      <c r="AV102" s="650"/>
      <c r="AW102" s="650"/>
      <c r="AX102" s="650"/>
      <c r="AY102" s="650"/>
      <c r="AZ102" s="651"/>
      <c r="BA102" s="651"/>
      <c r="BB102" s="651"/>
      <c r="BC102" s="651"/>
      <c r="BD102" s="651"/>
      <c r="BE102" s="571"/>
      <c r="BF102" s="571"/>
      <c r="BG102" s="571"/>
      <c r="BH102" s="571"/>
      <c r="BI102" s="571"/>
      <c r="BJ102" s="571"/>
      <c r="BK102" s="571"/>
      <c r="BL102" s="571"/>
      <c r="BM102" s="571"/>
      <c r="BN102" s="571"/>
      <c r="BO102" s="571"/>
      <c r="BP102" s="571"/>
      <c r="BQ102" s="554" t="s">
        <v>332</v>
      </c>
      <c r="BR102" s="555" t="s">
        <v>366</v>
      </c>
      <c r="BS102" s="556"/>
      <c r="BT102" s="556"/>
      <c r="BU102" s="556"/>
      <c r="BV102" s="556"/>
      <c r="BW102" s="556"/>
      <c r="BX102" s="556"/>
      <c r="BY102" s="556"/>
      <c r="BZ102" s="556"/>
      <c r="CA102" s="556"/>
      <c r="CB102" s="556"/>
      <c r="CC102" s="556"/>
      <c r="CD102" s="556"/>
      <c r="CE102" s="556"/>
      <c r="CF102" s="556"/>
      <c r="CG102" s="557"/>
      <c r="CH102" s="652"/>
      <c r="CI102" s="653"/>
      <c r="CJ102" s="653"/>
      <c r="CK102" s="653"/>
      <c r="CL102" s="654"/>
      <c r="CM102" s="652"/>
      <c r="CN102" s="653"/>
      <c r="CO102" s="653"/>
      <c r="CP102" s="653"/>
      <c r="CQ102" s="654"/>
      <c r="CR102" s="655"/>
      <c r="CS102" s="611"/>
      <c r="CT102" s="611"/>
      <c r="CU102" s="611"/>
      <c r="CV102" s="656"/>
      <c r="CW102" s="655"/>
      <c r="CX102" s="611"/>
      <c r="CY102" s="611"/>
      <c r="CZ102" s="611"/>
      <c r="DA102" s="656"/>
      <c r="DB102" s="655"/>
      <c r="DC102" s="611"/>
      <c r="DD102" s="611"/>
      <c r="DE102" s="611"/>
      <c r="DF102" s="656"/>
      <c r="DG102" s="655"/>
      <c r="DH102" s="611"/>
      <c r="DI102" s="611"/>
      <c r="DJ102" s="611"/>
      <c r="DK102" s="656"/>
      <c r="DL102" s="655"/>
      <c r="DM102" s="611"/>
      <c r="DN102" s="611"/>
      <c r="DO102" s="611"/>
      <c r="DP102" s="656"/>
      <c r="DQ102" s="655"/>
      <c r="DR102" s="611"/>
      <c r="DS102" s="611"/>
      <c r="DT102" s="611"/>
      <c r="DU102" s="656"/>
      <c r="DV102" s="555"/>
      <c r="DW102" s="556"/>
      <c r="DX102" s="556"/>
      <c r="DY102" s="556"/>
      <c r="DZ102" s="657"/>
      <c r="EA102" s="468"/>
    </row>
    <row r="103" spans="1:131" ht="26.25" customHeight="1" x14ac:dyDescent="0.15">
      <c r="A103" s="648"/>
      <c r="B103" s="649"/>
      <c r="C103" s="649"/>
      <c r="D103" s="649"/>
      <c r="E103" s="649"/>
      <c r="F103" s="649"/>
      <c r="G103" s="649"/>
      <c r="H103" s="649"/>
      <c r="I103" s="649"/>
      <c r="J103" s="649"/>
      <c r="K103" s="649"/>
      <c r="L103" s="649"/>
      <c r="M103" s="649"/>
      <c r="N103" s="649"/>
      <c r="O103" s="649"/>
      <c r="P103" s="649"/>
      <c r="Q103" s="650"/>
      <c r="R103" s="650"/>
      <c r="S103" s="650"/>
      <c r="T103" s="650"/>
      <c r="U103" s="650"/>
      <c r="V103" s="650"/>
      <c r="W103" s="650"/>
      <c r="X103" s="650"/>
      <c r="Y103" s="650"/>
      <c r="Z103" s="650"/>
      <c r="AA103" s="650"/>
      <c r="AB103" s="650"/>
      <c r="AC103" s="650"/>
      <c r="AD103" s="650"/>
      <c r="AE103" s="650"/>
      <c r="AF103" s="650"/>
      <c r="AG103" s="650"/>
      <c r="AH103" s="650"/>
      <c r="AI103" s="650"/>
      <c r="AJ103" s="650"/>
      <c r="AK103" s="650"/>
      <c r="AL103" s="650"/>
      <c r="AM103" s="650"/>
      <c r="AN103" s="650"/>
      <c r="AO103" s="650"/>
      <c r="AP103" s="650"/>
      <c r="AQ103" s="650"/>
      <c r="AR103" s="650"/>
      <c r="AS103" s="650"/>
      <c r="AT103" s="650"/>
      <c r="AU103" s="650"/>
      <c r="AV103" s="650"/>
      <c r="AW103" s="650"/>
      <c r="AX103" s="650"/>
      <c r="AY103" s="650"/>
      <c r="AZ103" s="651"/>
      <c r="BA103" s="651"/>
      <c r="BB103" s="651"/>
      <c r="BC103" s="651"/>
      <c r="BD103" s="651"/>
      <c r="BE103" s="571"/>
      <c r="BF103" s="571"/>
      <c r="BG103" s="571"/>
      <c r="BH103" s="571"/>
      <c r="BI103" s="571"/>
      <c r="BJ103" s="571"/>
      <c r="BK103" s="571"/>
      <c r="BL103" s="571"/>
      <c r="BM103" s="571"/>
      <c r="BN103" s="571"/>
      <c r="BO103" s="571"/>
      <c r="BP103" s="571"/>
      <c r="BQ103" s="658" t="s">
        <v>367</v>
      </c>
      <c r="BR103" s="658"/>
      <c r="BS103" s="658"/>
      <c r="BT103" s="658"/>
      <c r="BU103" s="658"/>
      <c r="BV103" s="658"/>
      <c r="BW103" s="658"/>
      <c r="BX103" s="658"/>
      <c r="BY103" s="658"/>
      <c r="BZ103" s="658"/>
      <c r="CA103" s="658"/>
      <c r="CB103" s="658"/>
      <c r="CC103" s="658"/>
      <c r="CD103" s="658"/>
      <c r="CE103" s="658"/>
      <c r="CF103" s="658"/>
      <c r="CG103" s="658"/>
      <c r="CH103" s="658"/>
      <c r="CI103" s="658"/>
      <c r="CJ103" s="658"/>
      <c r="CK103" s="658"/>
      <c r="CL103" s="658"/>
      <c r="CM103" s="658"/>
      <c r="CN103" s="658"/>
      <c r="CO103" s="658"/>
      <c r="CP103" s="658"/>
      <c r="CQ103" s="658"/>
      <c r="CR103" s="658"/>
      <c r="CS103" s="658"/>
      <c r="CT103" s="658"/>
      <c r="CU103" s="658"/>
      <c r="CV103" s="658"/>
      <c r="CW103" s="658"/>
      <c r="CX103" s="658"/>
      <c r="CY103" s="658"/>
      <c r="CZ103" s="658"/>
      <c r="DA103" s="658"/>
      <c r="DB103" s="658"/>
      <c r="DC103" s="658"/>
      <c r="DD103" s="658"/>
      <c r="DE103" s="658"/>
      <c r="DF103" s="658"/>
      <c r="DG103" s="658"/>
      <c r="DH103" s="658"/>
      <c r="DI103" s="658"/>
      <c r="DJ103" s="658"/>
      <c r="DK103" s="658"/>
      <c r="DL103" s="658"/>
      <c r="DM103" s="658"/>
      <c r="DN103" s="658"/>
      <c r="DO103" s="658"/>
      <c r="DP103" s="658"/>
      <c r="DQ103" s="658"/>
      <c r="DR103" s="658"/>
      <c r="DS103" s="658"/>
      <c r="DT103" s="658"/>
      <c r="DU103" s="658"/>
      <c r="DV103" s="658"/>
      <c r="DW103" s="658"/>
      <c r="DX103" s="658"/>
      <c r="DY103" s="658"/>
      <c r="DZ103" s="658"/>
      <c r="EA103" s="468"/>
    </row>
    <row r="104" spans="1:131" ht="26.25" customHeight="1" x14ac:dyDescent="0.15">
      <c r="A104" s="648"/>
      <c r="B104" s="649"/>
      <c r="C104" s="649"/>
      <c r="D104" s="649"/>
      <c r="E104" s="649"/>
      <c r="F104" s="649"/>
      <c r="G104" s="649"/>
      <c r="H104" s="649"/>
      <c r="I104" s="649"/>
      <c r="J104" s="649"/>
      <c r="K104" s="649"/>
      <c r="L104" s="649"/>
      <c r="M104" s="649"/>
      <c r="N104" s="649"/>
      <c r="O104" s="649"/>
      <c r="P104" s="649"/>
      <c r="Q104" s="650"/>
      <c r="R104" s="650"/>
      <c r="S104" s="650"/>
      <c r="T104" s="650"/>
      <c r="U104" s="650"/>
      <c r="V104" s="650"/>
      <c r="W104" s="650"/>
      <c r="X104" s="650"/>
      <c r="Y104" s="650"/>
      <c r="Z104" s="650"/>
      <c r="AA104" s="650"/>
      <c r="AB104" s="650"/>
      <c r="AC104" s="650"/>
      <c r="AD104" s="650"/>
      <c r="AE104" s="650"/>
      <c r="AF104" s="650"/>
      <c r="AG104" s="650"/>
      <c r="AH104" s="650"/>
      <c r="AI104" s="650"/>
      <c r="AJ104" s="650"/>
      <c r="AK104" s="650"/>
      <c r="AL104" s="650"/>
      <c r="AM104" s="650"/>
      <c r="AN104" s="650"/>
      <c r="AO104" s="650"/>
      <c r="AP104" s="650"/>
      <c r="AQ104" s="650"/>
      <c r="AR104" s="650"/>
      <c r="AS104" s="650"/>
      <c r="AT104" s="650"/>
      <c r="AU104" s="650"/>
      <c r="AV104" s="650"/>
      <c r="AW104" s="650"/>
      <c r="AX104" s="650"/>
      <c r="AY104" s="650"/>
      <c r="AZ104" s="651"/>
      <c r="BA104" s="651"/>
      <c r="BB104" s="651"/>
      <c r="BC104" s="651"/>
      <c r="BD104" s="651"/>
      <c r="BE104" s="571"/>
      <c r="BF104" s="571"/>
      <c r="BG104" s="571"/>
      <c r="BH104" s="571"/>
      <c r="BI104" s="571"/>
      <c r="BJ104" s="571"/>
      <c r="BK104" s="571"/>
      <c r="BL104" s="571"/>
      <c r="BM104" s="571"/>
      <c r="BN104" s="571"/>
      <c r="BO104" s="571"/>
      <c r="BP104" s="571"/>
      <c r="BQ104" s="659" t="s">
        <v>368</v>
      </c>
      <c r="BR104" s="659"/>
      <c r="BS104" s="659"/>
      <c r="BT104" s="659"/>
      <c r="BU104" s="659"/>
      <c r="BV104" s="659"/>
      <c r="BW104" s="659"/>
      <c r="BX104" s="659"/>
      <c r="BY104" s="659"/>
      <c r="BZ104" s="659"/>
      <c r="CA104" s="659"/>
      <c r="CB104" s="659"/>
      <c r="CC104" s="659"/>
      <c r="CD104" s="659"/>
      <c r="CE104" s="659"/>
      <c r="CF104" s="659"/>
      <c r="CG104" s="659"/>
      <c r="CH104" s="659"/>
      <c r="CI104" s="659"/>
      <c r="CJ104" s="659"/>
      <c r="CK104" s="659"/>
      <c r="CL104" s="659"/>
      <c r="CM104" s="659"/>
      <c r="CN104" s="659"/>
      <c r="CO104" s="659"/>
      <c r="CP104" s="659"/>
      <c r="CQ104" s="659"/>
      <c r="CR104" s="659"/>
      <c r="CS104" s="659"/>
      <c r="CT104" s="659"/>
      <c r="CU104" s="659"/>
      <c r="CV104" s="659"/>
      <c r="CW104" s="659"/>
      <c r="CX104" s="659"/>
      <c r="CY104" s="659"/>
      <c r="CZ104" s="659"/>
      <c r="DA104" s="659"/>
      <c r="DB104" s="659"/>
      <c r="DC104" s="659"/>
      <c r="DD104" s="659"/>
      <c r="DE104" s="659"/>
      <c r="DF104" s="659"/>
      <c r="DG104" s="659"/>
      <c r="DH104" s="659"/>
      <c r="DI104" s="659"/>
      <c r="DJ104" s="659"/>
      <c r="DK104" s="659"/>
      <c r="DL104" s="659"/>
      <c r="DM104" s="659"/>
      <c r="DN104" s="659"/>
      <c r="DO104" s="659"/>
      <c r="DP104" s="659"/>
      <c r="DQ104" s="659"/>
      <c r="DR104" s="659"/>
      <c r="DS104" s="659"/>
      <c r="DT104" s="659"/>
      <c r="DU104" s="659"/>
      <c r="DV104" s="659"/>
      <c r="DW104" s="659"/>
      <c r="DX104" s="659"/>
      <c r="DY104" s="659"/>
      <c r="DZ104" s="659"/>
      <c r="EA104" s="468"/>
    </row>
    <row r="105" spans="1:131" ht="11.25" customHeight="1" x14ac:dyDescent="0.15">
      <c r="A105" s="571"/>
      <c r="B105" s="571"/>
      <c r="C105" s="571"/>
      <c r="D105" s="571"/>
      <c r="E105" s="571"/>
      <c r="F105" s="571"/>
      <c r="G105" s="571"/>
      <c r="H105" s="571"/>
      <c r="I105" s="571"/>
      <c r="J105" s="571"/>
      <c r="K105" s="571"/>
      <c r="L105" s="571"/>
      <c r="M105" s="571"/>
      <c r="N105" s="571"/>
      <c r="O105" s="571"/>
      <c r="P105" s="571"/>
      <c r="Q105" s="571"/>
      <c r="R105" s="571"/>
      <c r="S105" s="571"/>
      <c r="T105" s="571"/>
      <c r="U105" s="571"/>
      <c r="V105" s="571"/>
      <c r="W105" s="571"/>
      <c r="X105" s="571"/>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1"/>
      <c r="AY105" s="571"/>
      <c r="AZ105" s="571"/>
      <c r="BA105" s="571"/>
      <c r="BB105" s="571"/>
      <c r="BC105" s="571"/>
      <c r="BD105" s="571"/>
      <c r="BE105" s="571"/>
      <c r="BF105" s="571"/>
      <c r="BG105" s="571"/>
      <c r="BH105" s="571"/>
      <c r="BI105" s="571"/>
      <c r="BJ105" s="571"/>
      <c r="BK105" s="571"/>
      <c r="BL105" s="571"/>
      <c r="BM105" s="571"/>
      <c r="BN105" s="571"/>
      <c r="BO105" s="571"/>
      <c r="BP105" s="571"/>
      <c r="BQ105" s="468"/>
      <c r="BR105" s="468"/>
      <c r="BS105" s="468"/>
      <c r="BT105" s="468"/>
      <c r="BU105" s="468"/>
      <c r="BV105" s="468"/>
      <c r="BW105" s="468"/>
      <c r="BX105" s="468"/>
      <c r="BY105" s="468"/>
      <c r="BZ105" s="468"/>
      <c r="CA105" s="468"/>
      <c r="CB105" s="468"/>
      <c r="CC105" s="468"/>
      <c r="CD105" s="468"/>
      <c r="CE105" s="468"/>
      <c r="CF105" s="468"/>
      <c r="CG105" s="468"/>
      <c r="CH105" s="468"/>
      <c r="CI105" s="468"/>
      <c r="CJ105" s="468"/>
      <c r="CK105" s="468"/>
      <c r="CL105" s="468"/>
      <c r="CM105" s="468"/>
      <c r="CN105" s="468"/>
      <c r="CO105" s="468"/>
      <c r="CP105" s="468"/>
      <c r="CQ105" s="468"/>
      <c r="CR105" s="468"/>
      <c r="CS105" s="468"/>
      <c r="CT105" s="468"/>
      <c r="CU105" s="468"/>
      <c r="CV105" s="468"/>
      <c r="CW105" s="468"/>
      <c r="CX105" s="468"/>
      <c r="CY105" s="468"/>
      <c r="CZ105" s="468"/>
      <c r="DA105" s="468"/>
      <c r="DB105" s="468"/>
      <c r="DC105" s="468"/>
      <c r="DD105" s="468"/>
      <c r="DE105" s="468"/>
      <c r="DF105" s="468"/>
      <c r="DG105" s="468"/>
      <c r="DH105" s="468"/>
      <c r="DI105" s="468"/>
      <c r="DJ105" s="468"/>
      <c r="DK105" s="468"/>
      <c r="DL105" s="468"/>
      <c r="DM105" s="468"/>
      <c r="DN105" s="468"/>
      <c r="DO105" s="468"/>
      <c r="DP105" s="468"/>
      <c r="DQ105" s="468"/>
      <c r="DR105" s="468"/>
      <c r="DS105" s="468"/>
      <c r="DT105" s="468"/>
      <c r="DU105" s="468"/>
      <c r="DV105" s="468"/>
      <c r="DW105" s="468"/>
      <c r="DX105" s="468"/>
      <c r="DY105" s="468"/>
      <c r="DZ105" s="468"/>
      <c r="EA105" s="468"/>
    </row>
    <row r="106" spans="1:131" ht="11.25" customHeight="1" x14ac:dyDescent="0.15">
      <c r="A106" s="571"/>
      <c r="B106" s="571"/>
      <c r="C106" s="571"/>
      <c r="D106" s="571"/>
      <c r="E106" s="571"/>
      <c r="F106" s="571"/>
      <c r="G106" s="571"/>
      <c r="H106" s="571"/>
      <c r="I106" s="571"/>
      <c r="J106" s="571"/>
      <c r="K106" s="571"/>
      <c r="L106" s="571"/>
      <c r="M106" s="571"/>
      <c r="N106" s="571"/>
      <c r="O106" s="571"/>
      <c r="P106" s="571"/>
      <c r="Q106" s="571"/>
      <c r="R106" s="571"/>
      <c r="S106" s="571"/>
      <c r="T106" s="571"/>
      <c r="U106" s="571"/>
      <c r="V106" s="571"/>
      <c r="W106" s="571"/>
      <c r="X106" s="571"/>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1"/>
      <c r="AY106" s="571"/>
      <c r="AZ106" s="571"/>
      <c r="BA106" s="571"/>
      <c r="BB106" s="571"/>
      <c r="BC106" s="571"/>
      <c r="BD106" s="571"/>
      <c r="BE106" s="571"/>
      <c r="BF106" s="571"/>
      <c r="BG106" s="571"/>
      <c r="BH106" s="571"/>
      <c r="BI106" s="571"/>
      <c r="BJ106" s="571"/>
      <c r="BK106" s="571"/>
      <c r="BL106" s="571"/>
      <c r="BM106" s="571"/>
      <c r="BN106" s="571"/>
      <c r="BO106" s="571"/>
      <c r="BP106" s="571"/>
      <c r="BQ106" s="468"/>
      <c r="BR106" s="468"/>
      <c r="BS106" s="468"/>
      <c r="BT106" s="468"/>
      <c r="BU106" s="468"/>
      <c r="BV106" s="468"/>
      <c r="BW106" s="468"/>
      <c r="BX106" s="468"/>
      <c r="BY106" s="468"/>
      <c r="BZ106" s="468"/>
      <c r="CA106" s="468"/>
      <c r="CB106" s="468"/>
      <c r="CC106" s="468"/>
      <c r="CD106" s="468"/>
      <c r="CE106" s="468"/>
      <c r="CF106" s="468"/>
      <c r="CG106" s="468"/>
      <c r="CH106" s="468"/>
      <c r="CI106" s="468"/>
      <c r="CJ106" s="468"/>
      <c r="CK106" s="468"/>
      <c r="CL106" s="468"/>
      <c r="CM106" s="468"/>
      <c r="CN106" s="468"/>
      <c r="CO106" s="468"/>
      <c r="CP106" s="468"/>
      <c r="CQ106" s="468"/>
      <c r="CR106" s="468"/>
      <c r="CS106" s="468"/>
      <c r="CT106" s="468"/>
      <c r="CU106" s="468"/>
      <c r="CV106" s="468"/>
      <c r="CW106" s="468"/>
      <c r="CX106" s="468"/>
      <c r="CY106" s="468"/>
      <c r="CZ106" s="468"/>
      <c r="DA106" s="468"/>
      <c r="DB106" s="468"/>
      <c r="DC106" s="468"/>
      <c r="DD106" s="468"/>
      <c r="DE106" s="468"/>
      <c r="DF106" s="468"/>
      <c r="DG106" s="468"/>
      <c r="DH106" s="468"/>
      <c r="DI106" s="468"/>
      <c r="DJ106" s="468"/>
      <c r="DK106" s="468"/>
      <c r="DL106" s="468"/>
      <c r="DM106" s="468"/>
      <c r="DN106" s="468"/>
      <c r="DO106" s="468"/>
      <c r="DP106" s="468"/>
      <c r="DQ106" s="468"/>
      <c r="DR106" s="468"/>
      <c r="DS106" s="468"/>
      <c r="DT106" s="468"/>
      <c r="DU106" s="468"/>
      <c r="DV106" s="468"/>
      <c r="DW106" s="468"/>
      <c r="DX106" s="468"/>
      <c r="DY106" s="468"/>
      <c r="DZ106" s="468"/>
      <c r="EA106" s="468"/>
    </row>
    <row r="107" spans="1:131" s="468" customFormat="1" ht="26.25" customHeight="1" thickBot="1" x14ac:dyDescent="0.2">
      <c r="A107" s="660" t="s">
        <v>369</v>
      </c>
      <c r="B107" s="661"/>
      <c r="C107" s="661"/>
      <c r="D107" s="661"/>
      <c r="E107" s="661"/>
      <c r="F107" s="661"/>
      <c r="G107" s="661"/>
      <c r="H107" s="661"/>
      <c r="I107" s="661"/>
      <c r="J107" s="661"/>
      <c r="K107" s="661"/>
      <c r="L107" s="661"/>
      <c r="M107" s="661"/>
      <c r="N107" s="661"/>
      <c r="O107" s="661"/>
      <c r="P107" s="661"/>
      <c r="Q107" s="661"/>
      <c r="R107" s="661"/>
      <c r="S107" s="661"/>
      <c r="T107" s="661"/>
      <c r="U107" s="661"/>
      <c r="V107" s="661"/>
      <c r="W107" s="661"/>
      <c r="X107" s="661"/>
      <c r="Y107" s="661"/>
      <c r="Z107" s="661"/>
      <c r="AA107" s="661"/>
      <c r="AB107" s="661"/>
      <c r="AC107" s="661"/>
      <c r="AD107" s="661"/>
      <c r="AE107" s="661"/>
      <c r="AF107" s="661"/>
      <c r="AG107" s="661"/>
      <c r="AH107" s="661"/>
      <c r="AI107" s="661"/>
      <c r="AJ107" s="661"/>
      <c r="AK107" s="661"/>
      <c r="AL107" s="661"/>
      <c r="AM107" s="661"/>
      <c r="AN107" s="661"/>
      <c r="AO107" s="661"/>
      <c r="AP107" s="661"/>
      <c r="AQ107" s="661"/>
      <c r="AR107" s="661"/>
      <c r="AS107" s="661"/>
      <c r="AT107" s="661"/>
      <c r="AU107" s="660" t="s">
        <v>370</v>
      </c>
      <c r="AV107" s="661"/>
      <c r="AW107" s="661"/>
      <c r="AX107" s="661"/>
      <c r="AY107" s="661"/>
      <c r="AZ107" s="661"/>
      <c r="BA107" s="661"/>
      <c r="BB107" s="661"/>
      <c r="BC107" s="661"/>
      <c r="BD107" s="661"/>
      <c r="BE107" s="661"/>
      <c r="BF107" s="661"/>
      <c r="BG107" s="661"/>
      <c r="BH107" s="661"/>
      <c r="BI107" s="661"/>
      <c r="BJ107" s="661"/>
      <c r="BK107" s="661"/>
      <c r="BL107" s="661"/>
      <c r="BM107" s="661"/>
      <c r="BN107" s="661"/>
      <c r="BO107" s="661"/>
      <c r="BP107" s="661"/>
      <c r="BQ107" s="661"/>
      <c r="BR107" s="661"/>
      <c r="BS107" s="661"/>
      <c r="BT107" s="661"/>
      <c r="BU107" s="661"/>
      <c r="BV107" s="661"/>
      <c r="BW107" s="661"/>
      <c r="BX107" s="661"/>
      <c r="BY107" s="661"/>
      <c r="BZ107" s="661"/>
      <c r="CA107" s="661"/>
      <c r="CB107" s="661"/>
      <c r="CC107" s="661"/>
      <c r="CD107" s="661"/>
      <c r="CE107" s="661"/>
      <c r="CF107" s="661"/>
      <c r="CG107" s="661"/>
      <c r="CH107" s="661"/>
      <c r="CI107" s="661"/>
      <c r="CJ107" s="661"/>
      <c r="CK107" s="661"/>
      <c r="CL107" s="661"/>
      <c r="CM107" s="661"/>
      <c r="CN107" s="661"/>
      <c r="CO107" s="661"/>
      <c r="CP107" s="661"/>
      <c r="CQ107" s="661"/>
      <c r="CR107" s="661"/>
      <c r="CS107" s="661"/>
      <c r="CT107" s="661"/>
      <c r="CU107" s="661"/>
      <c r="CV107" s="661"/>
      <c r="CW107" s="661"/>
      <c r="CX107" s="661"/>
      <c r="CY107" s="661"/>
      <c r="CZ107" s="661"/>
      <c r="DA107" s="661"/>
      <c r="DB107" s="661"/>
      <c r="DC107" s="661"/>
      <c r="DD107" s="661"/>
      <c r="DE107" s="661"/>
      <c r="DF107" s="661"/>
      <c r="DG107" s="661"/>
      <c r="DH107" s="661"/>
      <c r="DI107" s="661"/>
      <c r="DJ107" s="661"/>
      <c r="DK107" s="661"/>
      <c r="DL107" s="661"/>
      <c r="DM107" s="661"/>
      <c r="DN107" s="661"/>
      <c r="DO107" s="661"/>
      <c r="DP107" s="661"/>
      <c r="DQ107" s="661"/>
      <c r="DR107" s="661"/>
      <c r="DS107" s="661"/>
      <c r="DT107" s="661"/>
      <c r="DU107" s="661"/>
      <c r="DV107" s="661"/>
      <c r="DW107" s="661"/>
      <c r="DX107" s="661"/>
      <c r="DY107" s="661"/>
      <c r="DZ107" s="661"/>
    </row>
    <row r="108" spans="1:131" s="468" customFormat="1" ht="26.25" customHeight="1" x14ac:dyDescent="0.15">
      <c r="A108" s="662" t="s">
        <v>371</v>
      </c>
      <c r="B108" s="663"/>
      <c r="C108" s="663"/>
      <c r="D108" s="663"/>
      <c r="E108" s="663"/>
      <c r="F108" s="663"/>
      <c r="G108" s="663"/>
      <c r="H108" s="663"/>
      <c r="I108" s="663"/>
      <c r="J108" s="663"/>
      <c r="K108" s="663"/>
      <c r="L108" s="663"/>
      <c r="M108" s="663"/>
      <c r="N108" s="663"/>
      <c r="O108" s="663"/>
      <c r="P108" s="663"/>
      <c r="Q108" s="663"/>
      <c r="R108" s="663"/>
      <c r="S108" s="663"/>
      <c r="T108" s="663"/>
      <c r="U108" s="663"/>
      <c r="V108" s="663"/>
      <c r="W108" s="663"/>
      <c r="X108" s="663"/>
      <c r="Y108" s="663"/>
      <c r="Z108" s="663"/>
      <c r="AA108" s="663"/>
      <c r="AB108" s="663"/>
      <c r="AC108" s="663"/>
      <c r="AD108" s="663"/>
      <c r="AE108" s="663"/>
      <c r="AF108" s="663"/>
      <c r="AG108" s="663"/>
      <c r="AH108" s="663"/>
      <c r="AI108" s="663"/>
      <c r="AJ108" s="663"/>
      <c r="AK108" s="663"/>
      <c r="AL108" s="663"/>
      <c r="AM108" s="663"/>
      <c r="AN108" s="663"/>
      <c r="AO108" s="663"/>
      <c r="AP108" s="663"/>
      <c r="AQ108" s="663"/>
      <c r="AR108" s="663"/>
      <c r="AS108" s="663"/>
      <c r="AT108" s="664"/>
      <c r="AU108" s="662" t="s">
        <v>372</v>
      </c>
      <c r="AV108" s="663"/>
      <c r="AW108" s="663"/>
      <c r="AX108" s="663"/>
      <c r="AY108" s="663"/>
      <c r="AZ108" s="663"/>
      <c r="BA108" s="663"/>
      <c r="BB108" s="663"/>
      <c r="BC108" s="663"/>
      <c r="BD108" s="663"/>
      <c r="BE108" s="663"/>
      <c r="BF108" s="663"/>
      <c r="BG108" s="663"/>
      <c r="BH108" s="663"/>
      <c r="BI108" s="663"/>
      <c r="BJ108" s="663"/>
      <c r="BK108" s="663"/>
      <c r="BL108" s="663"/>
      <c r="BM108" s="663"/>
      <c r="BN108" s="663"/>
      <c r="BO108" s="663"/>
      <c r="BP108" s="663"/>
      <c r="BQ108" s="663"/>
      <c r="BR108" s="663"/>
      <c r="BS108" s="663"/>
      <c r="BT108" s="663"/>
      <c r="BU108" s="663"/>
      <c r="BV108" s="663"/>
      <c r="BW108" s="663"/>
      <c r="BX108" s="663"/>
      <c r="BY108" s="663"/>
      <c r="BZ108" s="663"/>
      <c r="CA108" s="663"/>
      <c r="CB108" s="663"/>
      <c r="CC108" s="663"/>
      <c r="CD108" s="663"/>
      <c r="CE108" s="663"/>
      <c r="CF108" s="663"/>
      <c r="CG108" s="663"/>
      <c r="CH108" s="663"/>
      <c r="CI108" s="663"/>
      <c r="CJ108" s="663"/>
      <c r="CK108" s="663"/>
      <c r="CL108" s="663"/>
      <c r="CM108" s="663"/>
      <c r="CN108" s="663"/>
      <c r="CO108" s="663"/>
      <c r="CP108" s="663"/>
      <c r="CQ108" s="663"/>
      <c r="CR108" s="663"/>
      <c r="CS108" s="663"/>
      <c r="CT108" s="663"/>
      <c r="CU108" s="663"/>
      <c r="CV108" s="663"/>
      <c r="CW108" s="663"/>
      <c r="CX108" s="663"/>
      <c r="CY108" s="663"/>
      <c r="CZ108" s="663"/>
      <c r="DA108" s="663"/>
      <c r="DB108" s="663"/>
      <c r="DC108" s="663"/>
      <c r="DD108" s="663"/>
      <c r="DE108" s="663"/>
      <c r="DF108" s="663"/>
      <c r="DG108" s="663"/>
      <c r="DH108" s="663"/>
      <c r="DI108" s="663"/>
      <c r="DJ108" s="663"/>
      <c r="DK108" s="663"/>
      <c r="DL108" s="663"/>
      <c r="DM108" s="663"/>
      <c r="DN108" s="663"/>
      <c r="DO108" s="663"/>
      <c r="DP108" s="663"/>
      <c r="DQ108" s="663"/>
      <c r="DR108" s="663"/>
      <c r="DS108" s="663"/>
      <c r="DT108" s="663"/>
      <c r="DU108" s="663"/>
      <c r="DV108" s="663"/>
      <c r="DW108" s="663"/>
      <c r="DX108" s="663"/>
      <c r="DY108" s="663"/>
      <c r="DZ108" s="664"/>
    </row>
    <row r="109" spans="1:131" s="468" customFormat="1" ht="26.25" customHeight="1" x14ac:dyDescent="0.15">
      <c r="A109" s="665" t="s">
        <v>373</v>
      </c>
      <c r="B109" s="666"/>
      <c r="C109" s="666"/>
      <c r="D109" s="666"/>
      <c r="E109" s="666"/>
      <c r="F109" s="666"/>
      <c r="G109" s="666"/>
      <c r="H109" s="666"/>
      <c r="I109" s="666"/>
      <c r="J109" s="666"/>
      <c r="K109" s="666"/>
      <c r="L109" s="666"/>
      <c r="M109" s="666"/>
      <c r="N109" s="666"/>
      <c r="O109" s="666"/>
      <c r="P109" s="666"/>
      <c r="Q109" s="666"/>
      <c r="R109" s="666"/>
      <c r="S109" s="666"/>
      <c r="T109" s="666"/>
      <c r="U109" s="666"/>
      <c r="V109" s="666"/>
      <c r="W109" s="666"/>
      <c r="X109" s="666"/>
      <c r="Y109" s="666"/>
      <c r="Z109" s="667"/>
      <c r="AA109" s="668" t="s">
        <v>374</v>
      </c>
      <c r="AB109" s="666"/>
      <c r="AC109" s="666"/>
      <c r="AD109" s="666"/>
      <c r="AE109" s="667"/>
      <c r="AF109" s="668" t="s">
        <v>240</v>
      </c>
      <c r="AG109" s="666"/>
      <c r="AH109" s="666"/>
      <c r="AI109" s="666"/>
      <c r="AJ109" s="667"/>
      <c r="AK109" s="668" t="s">
        <v>239</v>
      </c>
      <c r="AL109" s="666"/>
      <c r="AM109" s="666"/>
      <c r="AN109" s="666"/>
      <c r="AO109" s="667"/>
      <c r="AP109" s="668" t="s">
        <v>375</v>
      </c>
      <c r="AQ109" s="666"/>
      <c r="AR109" s="666"/>
      <c r="AS109" s="666"/>
      <c r="AT109" s="669"/>
      <c r="AU109" s="665" t="s">
        <v>373</v>
      </c>
      <c r="AV109" s="666"/>
      <c r="AW109" s="666"/>
      <c r="AX109" s="666"/>
      <c r="AY109" s="666"/>
      <c r="AZ109" s="666"/>
      <c r="BA109" s="666"/>
      <c r="BB109" s="666"/>
      <c r="BC109" s="666"/>
      <c r="BD109" s="666"/>
      <c r="BE109" s="666"/>
      <c r="BF109" s="666"/>
      <c r="BG109" s="666"/>
      <c r="BH109" s="666"/>
      <c r="BI109" s="666"/>
      <c r="BJ109" s="666"/>
      <c r="BK109" s="666"/>
      <c r="BL109" s="666"/>
      <c r="BM109" s="666"/>
      <c r="BN109" s="666"/>
      <c r="BO109" s="666"/>
      <c r="BP109" s="667"/>
      <c r="BQ109" s="668" t="s">
        <v>374</v>
      </c>
      <c r="BR109" s="666"/>
      <c r="BS109" s="666"/>
      <c r="BT109" s="666"/>
      <c r="BU109" s="667"/>
      <c r="BV109" s="668" t="s">
        <v>240</v>
      </c>
      <c r="BW109" s="666"/>
      <c r="BX109" s="666"/>
      <c r="BY109" s="666"/>
      <c r="BZ109" s="667"/>
      <c r="CA109" s="668" t="s">
        <v>239</v>
      </c>
      <c r="CB109" s="666"/>
      <c r="CC109" s="666"/>
      <c r="CD109" s="666"/>
      <c r="CE109" s="667"/>
      <c r="CF109" s="670" t="s">
        <v>375</v>
      </c>
      <c r="CG109" s="670"/>
      <c r="CH109" s="670"/>
      <c r="CI109" s="670"/>
      <c r="CJ109" s="670"/>
      <c r="CK109" s="668" t="s">
        <v>376</v>
      </c>
      <c r="CL109" s="666"/>
      <c r="CM109" s="666"/>
      <c r="CN109" s="666"/>
      <c r="CO109" s="666"/>
      <c r="CP109" s="666"/>
      <c r="CQ109" s="666"/>
      <c r="CR109" s="666"/>
      <c r="CS109" s="666"/>
      <c r="CT109" s="666"/>
      <c r="CU109" s="666"/>
      <c r="CV109" s="666"/>
      <c r="CW109" s="666"/>
      <c r="CX109" s="666"/>
      <c r="CY109" s="666"/>
      <c r="CZ109" s="666"/>
      <c r="DA109" s="666"/>
      <c r="DB109" s="666"/>
      <c r="DC109" s="666"/>
      <c r="DD109" s="666"/>
      <c r="DE109" s="666"/>
      <c r="DF109" s="667"/>
      <c r="DG109" s="668" t="s">
        <v>374</v>
      </c>
      <c r="DH109" s="666"/>
      <c r="DI109" s="666"/>
      <c r="DJ109" s="666"/>
      <c r="DK109" s="667"/>
      <c r="DL109" s="668" t="s">
        <v>240</v>
      </c>
      <c r="DM109" s="666"/>
      <c r="DN109" s="666"/>
      <c r="DO109" s="666"/>
      <c r="DP109" s="667"/>
      <c r="DQ109" s="668" t="s">
        <v>239</v>
      </c>
      <c r="DR109" s="666"/>
      <c r="DS109" s="666"/>
      <c r="DT109" s="666"/>
      <c r="DU109" s="667"/>
      <c r="DV109" s="668" t="s">
        <v>375</v>
      </c>
      <c r="DW109" s="666"/>
      <c r="DX109" s="666"/>
      <c r="DY109" s="666"/>
      <c r="DZ109" s="669"/>
    </row>
    <row r="110" spans="1:131" s="468" customFormat="1" ht="26.25" customHeight="1" x14ac:dyDescent="0.15">
      <c r="A110" s="671" t="s">
        <v>377</v>
      </c>
      <c r="B110" s="672"/>
      <c r="C110" s="672"/>
      <c r="D110" s="672"/>
      <c r="E110" s="672"/>
      <c r="F110" s="672"/>
      <c r="G110" s="672"/>
      <c r="H110" s="672"/>
      <c r="I110" s="672"/>
      <c r="J110" s="672"/>
      <c r="K110" s="672"/>
      <c r="L110" s="672"/>
      <c r="M110" s="672"/>
      <c r="N110" s="672"/>
      <c r="O110" s="672"/>
      <c r="P110" s="672"/>
      <c r="Q110" s="672"/>
      <c r="R110" s="672"/>
      <c r="S110" s="672"/>
      <c r="T110" s="672"/>
      <c r="U110" s="672"/>
      <c r="V110" s="672"/>
      <c r="W110" s="672"/>
      <c r="X110" s="672"/>
      <c r="Y110" s="672"/>
      <c r="Z110" s="673"/>
      <c r="AA110" s="674">
        <v>12814073</v>
      </c>
      <c r="AB110" s="675"/>
      <c r="AC110" s="675"/>
      <c r="AD110" s="675"/>
      <c r="AE110" s="676"/>
      <c r="AF110" s="677">
        <v>12636181</v>
      </c>
      <c r="AG110" s="675"/>
      <c r="AH110" s="675"/>
      <c r="AI110" s="675"/>
      <c r="AJ110" s="676"/>
      <c r="AK110" s="677">
        <v>12062129</v>
      </c>
      <c r="AL110" s="675"/>
      <c r="AM110" s="675"/>
      <c r="AN110" s="675"/>
      <c r="AO110" s="676"/>
      <c r="AP110" s="678">
        <v>19.100000000000001</v>
      </c>
      <c r="AQ110" s="679"/>
      <c r="AR110" s="679"/>
      <c r="AS110" s="679"/>
      <c r="AT110" s="680"/>
      <c r="AU110" s="681" t="s">
        <v>378</v>
      </c>
      <c r="AV110" s="682"/>
      <c r="AW110" s="682"/>
      <c r="AX110" s="682"/>
      <c r="AY110" s="682"/>
      <c r="AZ110" s="683" t="s">
        <v>379</v>
      </c>
      <c r="BA110" s="672"/>
      <c r="BB110" s="672"/>
      <c r="BC110" s="672"/>
      <c r="BD110" s="672"/>
      <c r="BE110" s="672"/>
      <c r="BF110" s="672"/>
      <c r="BG110" s="672"/>
      <c r="BH110" s="672"/>
      <c r="BI110" s="672"/>
      <c r="BJ110" s="672"/>
      <c r="BK110" s="672"/>
      <c r="BL110" s="672"/>
      <c r="BM110" s="672"/>
      <c r="BN110" s="672"/>
      <c r="BO110" s="672"/>
      <c r="BP110" s="673"/>
      <c r="BQ110" s="684">
        <v>135732538</v>
      </c>
      <c r="BR110" s="685"/>
      <c r="BS110" s="685"/>
      <c r="BT110" s="685"/>
      <c r="BU110" s="685"/>
      <c r="BV110" s="685">
        <v>134135878</v>
      </c>
      <c r="BW110" s="685"/>
      <c r="BX110" s="685"/>
      <c r="BY110" s="685"/>
      <c r="BZ110" s="685"/>
      <c r="CA110" s="685">
        <v>133436440</v>
      </c>
      <c r="CB110" s="685"/>
      <c r="CC110" s="685"/>
      <c r="CD110" s="685"/>
      <c r="CE110" s="685"/>
      <c r="CF110" s="686">
        <v>210.9</v>
      </c>
      <c r="CG110" s="687"/>
      <c r="CH110" s="687"/>
      <c r="CI110" s="687"/>
      <c r="CJ110" s="687"/>
      <c r="CK110" s="688" t="s">
        <v>380</v>
      </c>
      <c r="CL110" s="689"/>
      <c r="CM110" s="683" t="s">
        <v>381</v>
      </c>
      <c r="CN110" s="672"/>
      <c r="CO110" s="672"/>
      <c r="CP110" s="672"/>
      <c r="CQ110" s="672"/>
      <c r="CR110" s="672"/>
      <c r="CS110" s="672"/>
      <c r="CT110" s="672"/>
      <c r="CU110" s="672"/>
      <c r="CV110" s="672"/>
      <c r="CW110" s="672"/>
      <c r="CX110" s="672"/>
      <c r="CY110" s="672"/>
      <c r="CZ110" s="672"/>
      <c r="DA110" s="672"/>
      <c r="DB110" s="672"/>
      <c r="DC110" s="672"/>
      <c r="DD110" s="672"/>
      <c r="DE110" s="672"/>
      <c r="DF110" s="673"/>
      <c r="DG110" s="684" t="s">
        <v>65</v>
      </c>
      <c r="DH110" s="685"/>
      <c r="DI110" s="685"/>
      <c r="DJ110" s="685"/>
      <c r="DK110" s="685"/>
      <c r="DL110" s="685" t="s">
        <v>65</v>
      </c>
      <c r="DM110" s="685"/>
      <c r="DN110" s="685"/>
      <c r="DO110" s="685"/>
      <c r="DP110" s="685"/>
      <c r="DQ110" s="685" t="s">
        <v>65</v>
      </c>
      <c r="DR110" s="685"/>
      <c r="DS110" s="685"/>
      <c r="DT110" s="685"/>
      <c r="DU110" s="685"/>
      <c r="DV110" s="690" t="s">
        <v>65</v>
      </c>
      <c r="DW110" s="690"/>
      <c r="DX110" s="690"/>
      <c r="DY110" s="690"/>
      <c r="DZ110" s="691"/>
    </row>
    <row r="111" spans="1:131" s="468" customFormat="1" ht="26.25" customHeight="1" x14ac:dyDescent="0.15">
      <c r="A111" s="692" t="s">
        <v>382</v>
      </c>
      <c r="B111" s="693"/>
      <c r="C111" s="693"/>
      <c r="D111" s="693"/>
      <c r="E111" s="693"/>
      <c r="F111" s="693"/>
      <c r="G111" s="693"/>
      <c r="H111" s="693"/>
      <c r="I111" s="693"/>
      <c r="J111" s="693"/>
      <c r="K111" s="693"/>
      <c r="L111" s="693"/>
      <c r="M111" s="693"/>
      <c r="N111" s="693"/>
      <c r="O111" s="693"/>
      <c r="P111" s="693"/>
      <c r="Q111" s="693"/>
      <c r="R111" s="693"/>
      <c r="S111" s="693"/>
      <c r="T111" s="693"/>
      <c r="U111" s="693"/>
      <c r="V111" s="693"/>
      <c r="W111" s="693"/>
      <c r="X111" s="693"/>
      <c r="Y111" s="693"/>
      <c r="Z111" s="694"/>
      <c r="AA111" s="695" t="s">
        <v>65</v>
      </c>
      <c r="AB111" s="696"/>
      <c r="AC111" s="696"/>
      <c r="AD111" s="696"/>
      <c r="AE111" s="697"/>
      <c r="AF111" s="698" t="s">
        <v>65</v>
      </c>
      <c r="AG111" s="696"/>
      <c r="AH111" s="696"/>
      <c r="AI111" s="696"/>
      <c r="AJ111" s="697"/>
      <c r="AK111" s="698" t="s">
        <v>65</v>
      </c>
      <c r="AL111" s="696"/>
      <c r="AM111" s="696"/>
      <c r="AN111" s="696"/>
      <c r="AO111" s="697"/>
      <c r="AP111" s="699" t="s">
        <v>65</v>
      </c>
      <c r="AQ111" s="700"/>
      <c r="AR111" s="700"/>
      <c r="AS111" s="700"/>
      <c r="AT111" s="701"/>
      <c r="AU111" s="702"/>
      <c r="AV111" s="703"/>
      <c r="AW111" s="703"/>
      <c r="AX111" s="703"/>
      <c r="AY111" s="703"/>
      <c r="AZ111" s="704" t="s">
        <v>383</v>
      </c>
      <c r="BA111" s="705"/>
      <c r="BB111" s="705"/>
      <c r="BC111" s="705"/>
      <c r="BD111" s="705"/>
      <c r="BE111" s="705"/>
      <c r="BF111" s="705"/>
      <c r="BG111" s="705"/>
      <c r="BH111" s="705"/>
      <c r="BI111" s="705"/>
      <c r="BJ111" s="705"/>
      <c r="BK111" s="705"/>
      <c r="BL111" s="705"/>
      <c r="BM111" s="705"/>
      <c r="BN111" s="705"/>
      <c r="BO111" s="705"/>
      <c r="BP111" s="706"/>
      <c r="BQ111" s="707">
        <v>1129422</v>
      </c>
      <c r="BR111" s="708"/>
      <c r="BS111" s="708"/>
      <c r="BT111" s="708"/>
      <c r="BU111" s="708"/>
      <c r="BV111" s="708">
        <v>889961</v>
      </c>
      <c r="BW111" s="708"/>
      <c r="BX111" s="708"/>
      <c r="BY111" s="708"/>
      <c r="BZ111" s="708"/>
      <c r="CA111" s="708">
        <v>668947</v>
      </c>
      <c r="CB111" s="708"/>
      <c r="CC111" s="708"/>
      <c r="CD111" s="708"/>
      <c r="CE111" s="708"/>
      <c r="CF111" s="709">
        <v>1.1000000000000001</v>
      </c>
      <c r="CG111" s="710"/>
      <c r="CH111" s="710"/>
      <c r="CI111" s="710"/>
      <c r="CJ111" s="710"/>
      <c r="CK111" s="711"/>
      <c r="CL111" s="712"/>
      <c r="CM111" s="704" t="s">
        <v>384</v>
      </c>
      <c r="CN111" s="705"/>
      <c r="CO111" s="705"/>
      <c r="CP111" s="705"/>
      <c r="CQ111" s="705"/>
      <c r="CR111" s="705"/>
      <c r="CS111" s="705"/>
      <c r="CT111" s="705"/>
      <c r="CU111" s="705"/>
      <c r="CV111" s="705"/>
      <c r="CW111" s="705"/>
      <c r="CX111" s="705"/>
      <c r="CY111" s="705"/>
      <c r="CZ111" s="705"/>
      <c r="DA111" s="705"/>
      <c r="DB111" s="705"/>
      <c r="DC111" s="705"/>
      <c r="DD111" s="705"/>
      <c r="DE111" s="705"/>
      <c r="DF111" s="706"/>
      <c r="DG111" s="707" t="s">
        <v>65</v>
      </c>
      <c r="DH111" s="708"/>
      <c r="DI111" s="708"/>
      <c r="DJ111" s="708"/>
      <c r="DK111" s="708"/>
      <c r="DL111" s="708" t="s">
        <v>65</v>
      </c>
      <c r="DM111" s="708"/>
      <c r="DN111" s="708"/>
      <c r="DO111" s="708"/>
      <c r="DP111" s="708"/>
      <c r="DQ111" s="708" t="s">
        <v>65</v>
      </c>
      <c r="DR111" s="708"/>
      <c r="DS111" s="708"/>
      <c r="DT111" s="708"/>
      <c r="DU111" s="708"/>
      <c r="DV111" s="713" t="s">
        <v>65</v>
      </c>
      <c r="DW111" s="713"/>
      <c r="DX111" s="713"/>
      <c r="DY111" s="713"/>
      <c r="DZ111" s="714"/>
    </row>
    <row r="112" spans="1:131" s="468" customFormat="1" ht="26.25" customHeight="1" x14ac:dyDescent="0.15">
      <c r="A112" s="715" t="s">
        <v>385</v>
      </c>
      <c r="B112" s="716"/>
      <c r="C112" s="705" t="s">
        <v>386</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17" t="s">
        <v>65</v>
      </c>
      <c r="AB112" s="718"/>
      <c r="AC112" s="718"/>
      <c r="AD112" s="718"/>
      <c r="AE112" s="719"/>
      <c r="AF112" s="720" t="s">
        <v>65</v>
      </c>
      <c r="AG112" s="718"/>
      <c r="AH112" s="718"/>
      <c r="AI112" s="718"/>
      <c r="AJ112" s="719"/>
      <c r="AK112" s="720" t="s">
        <v>65</v>
      </c>
      <c r="AL112" s="718"/>
      <c r="AM112" s="718"/>
      <c r="AN112" s="718"/>
      <c r="AO112" s="719"/>
      <c r="AP112" s="721" t="s">
        <v>65</v>
      </c>
      <c r="AQ112" s="722"/>
      <c r="AR112" s="722"/>
      <c r="AS112" s="722"/>
      <c r="AT112" s="723"/>
      <c r="AU112" s="702"/>
      <c r="AV112" s="703"/>
      <c r="AW112" s="703"/>
      <c r="AX112" s="703"/>
      <c r="AY112" s="703"/>
      <c r="AZ112" s="704" t="s">
        <v>387</v>
      </c>
      <c r="BA112" s="705"/>
      <c r="BB112" s="705"/>
      <c r="BC112" s="705"/>
      <c r="BD112" s="705"/>
      <c r="BE112" s="705"/>
      <c r="BF112" s="705"/>
      <c r="BG112" s="705"/>
      <c r="BH112" s="705"/>
      <c r="BI112" s="705"/>
      <c r="BJ112" s="705"/>
      <c r="BK112" s="705"/>
      <c r="BL112" s="705"/>
      <c r="BM112" s="705"/>
      <c r="BN112" s="705"/>
      <c r="BO112" s="705"/>
      <c r="BP112" s="706"/>
      <c r="BQ112" s="707">
        <v>7652912</v>
      </c>
      <c r="BR112" s="708"/>
      <c r="BS112" s="708"/>
      <c r="BT112" s="708"/>
      <c r="BU112" s="708"/>
      <c r="BV112" s="708">
        <v>7461595</v>
      </c>
      <c r="BW112" s="708"/>
      <c r="BX112" s="708"/>
      <c r="BY112" s="708"/>
      <c r="BZ112" s="708"/>
      <c r="CA112" s="708">
        <v>7241830</v>
      </c>
      <c r="CB112" s="708"/>
      <c r="CC112" s="708"/>
      <c r="CD112" s="708"/>
      <c r="CE112" s="708"/>
      <c r="CF112" s="709">
        <v>11.4</v>
      </c>
      <c r="CG112" s="710"/>
      <c r="CH112" s="710"/>
      <c r="CI112" s="710"/>
      <c r="CJ112" s="710"/>
      <c r="CK112" s="711"/>
      <c r="CL112" s="712"/>
      <c r="CM112" s="704" t="s">
        <v>388</v>
      </c>
      <c r="CN112" s="705"/>
      <c r="CO112" s="705"/>
      <c r="CP112" s="705"/>
      <c r="CQ112" s="705"/>
      <c r="CR112" s="705"/>
      <c r="CS112" s="705"/>
      <c r="CT112" s="705"/>
      <c r="CU112" s="705"/>
      <c r="CV112" s="705"/>
      <c r="CW112" s="705"/>
      <c r="CX112" s="705"/>
      <c r="CY112" s="705"/>
      <c r="CZ112" s="705"/>
      <c r="DA112" s="705"/>
      <c r="DB112" s="705"/>
      <c r="DC112" s="705"/>
      <c r="DD112" s="705"/>
      <c r="DE112" s="705"/>
      <c r="DF112" s="706"/>
      <c r="DG112" s="707" t="s">
        <v>65</v>
      </c>
      <c r="DH112" s="708"/>
      <c r="DI112" s="708"/>
      <c r="DJ112" s="708"/>
      <c r="DK112" s="708"/>
      <c r="DL112" s="708" t="s">
        <v>65</v>
      </c>
      <c r="DM112" s="708"/>
      <c r="DN112" s="708"/>
      <c r="DO112" s="708"/>
      <c r="DP112" s="708"/>
      <c r="DQ112" s="708" t="s">
        <v>65</v>
      </c>
      <c r="DR112" s="708"/>
      <c r="DS112" s="708"/>
      <c r="DT112" s="708"/>
      <c r="DU112" s="708"/>
      <c r="DV112" s="713" t="s">
        <v>65</v>
      </c>
      <c r="DW112" s="713"/>
      <c r="DX112" s="713"/>
      <c r="DY112" s="713"/>
      <c r="DZ112" s="714"/>
    </row>
    <row r="113" spans="1:130" s="468" customFormat="1" ht="26.25" customHeight="1" x14ac:dyDescent="0.15">
      <c r="A113" s="724"/>
      <c r="B113" s="725"/>
      <c r="C113" s="705" t="s">
        <v>389</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695">
        <v>739312</v>
      </c>
      <c r="AB113" s="696"/>
      <c r="AC113" s="696"/>
      <c r="AD113" s="696"/>
      <c r="AE113" s="697"/>
      <c r="AF113" s="698">
        <v>729684</v>
      </c>
      <c r="AG113" s="696"/>
      <c r="AH113" s="696"/>
      <c r="AI113" s="696"/>
      <c r="AJ113" s="697"/>
      <c r="AK113" s="698">
        <v>651314</v>
      </c>
      <c r="AL113" s="696"/>
      <c r="AM113" s="696"/>
      <c r="AN113" s="696"/>
      <c r="AO113" s="697"/>
      <c r="AP113" s="699">
        <v>1</v>
      </c>
      <c r="AQ113" s="700"/>
      <c r="AR113" s="700"/>
      <c r="AS113" s="700"/>
      <c r="AT113" s="701"/>
      <c r="AU113" s="702"/>
      <c r="AV113" s="703"/>
      <c r="AW113" s="703"/>
      <c r="AX113" s="703"/>
      <c r="AY113" s="703"/>
      <c r="AZ113" s="704" t="s">
        <v>390</v>
      </c>
      <c r="BA113" s="705"/>
      <c r="BB113" s="705"/>
      <c r="BC113" s="705"/>
      <c r="BD113" s="705"/>
      <c r="BE113" s="705"/>
      <c r="BF113" s="705"/>
      <c r="BG113" s="705"/>
      <c r="BH113" s="705"/>
      <c r="BI113" s="705"/>
      <c r="BJ113" s="705"/>
      <c r="BK113" s="705"/>
      <c r="BL113" s="705"/>
      <c r="BM113" s="705"/>
      <c r="BN113" s="705"/>
      <c r="BO113" s="705"/>
      <c r="BP113" s="706"/>
      <c r="BQ113" s="707">
        <v>6192327</v>
      </c>
      <c r="BR113" s="708"/>
      <c r="BS113" s="708"/>
      <c r="BT113" s="708"/>
      <c r="BU113" s="708"/>
      <c r="BV113" s="708">
        <v>5370569</v>
      </c>
      <c r="BW113" s="708"/>
      <c r="BX113" s="708"/>
      <c r="BY113" s="708"/>
      <c r="BZ113" s="708"/>
      <c r="CA113" s="708">
        <v>4815206</v>
      </c>
      <c r="CB113" s="708"/>
      <c r="CC113" s="708"/>
      <c r="CD113" s="708"/>
      <c r="CE113" s="708"/>
      <c r="CF113" s="709">
        <v>7.6</v>
      </c>
      <c r="CG113" s="710"/>
      <c r="CH113" s="710"/>
      <c r="CI113" s="710"/>
      <c r="CJ113" s="710"/>
      <c r="CK113" s="711"/>
      <c r="CL113" s="712"/>
      <c r="CM113" s="704" t="s">
        <v>391</v>
      </c>
      <c r="CN113" s="705"/>
      <c r="CO113" s="705"/>
      <c r="CP113" s="705"/>
      <c r="CQ113" s="705"/>
      <c r="CR113" s="705"/>
      <c r="CS113" s="705"/>
      <c r="CT113" s="705"/>
      <c r="CU113" s="705"/>
      <c r="CV113" s="705"/>
      <c r="CW113" s="705"/>
      <c r="CX113" s="705"/>
      <c r="CY113" s="705"/>
      <c r="CZ113" s="705"/>
      <c r="DA113" s="705"/>
      <c r="DB113" s="705"/>
      <c r="DC113" s="705"/>
      <c r="DD113" s="705"/>
      <c r="DE113" s="705"/>
      <c r="DF113" s="706"/>
      <c r="DG113" s="717" t="s">
        <v>65</v>
      </c>
      <c r="DH113" s="718"/>
      <c r="DI113" s="718"/>
      <c r="DJ113" s="718"/>
      <c r="DK113" s="719"/>
      <c r="DL113" s="720" t="s">
        <v>65</v>
      </c>
      <c r="DM113" s="718"/>
      <c r="DN113" s="718"/>
      <c r="DO113" s="718"/>
      <c r="DP113" s="719"/>
      <c r="DQ113" s="720" t="s">
        <v>65</v>
      </c>
      <c r="DR113" s="718"/>
      <c r="DS113" s="718"/>
      <c r="DT113" s="718"/>
      <c r="DU113" s="719"/>
      <c r="DV113" s="721" t="s">
        <v>65</v>
      </c>
      <c r="DW113" s="722"/>
      <c r="DX113" s="722"/>
      <c r="DY113" s="722"/>
      <c r="DZ113" s="723"/>
    </row>
    <row r="114" spans="1:130" s="468" customFormat="1" ht="26.25" customHeight="1" x14ac:dyDescent="0.15">
      <c r="A114" s="724"/>
      <c r="B114" s="725"/>
      <c r="C114" s="705" t="s">
        <v>392</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17">
        <v>882923</v>
      </c>
      <c r="AB114" s="718"/>
      <c r="AC114" s="718"/>
      <c r="AD114" s="718"/>
      <c r="AE114" s="719"/>
      <c r="AF114" s="720">
        <v>850239</v>
      </c>
      <c r="AG114" s="718"/>
      <c r="AH114" s="718"/>
      <c r="AI114" s="718"/>
      <c r="AJ114" s="719"/>
      <c r="AK114" s="720">
        <v>696505</v>
      </c>
      <c r="AL114" s="718"/>
      <c r="AM114" s="718"/>
      <c r="AN114" s="718"/>
      <c r="AO114" s="719"/>
      <c r="AP114" s="721">
        <v>1.1000000000000001</v>
      </c>
      <c r="AQ114" s="722"/>
      <c r="AR114" s="722"/>
      <c r="AS114" s="722"/>
      <c r="AT114" s="723"/>
      <c r="AU114" s="702"/>
      <c r="AV114" s="703"/>
      <c r="AW114" s="703"/>
      <c r="AX114" s="703"/>
      <c r="AY114" s="703"/>
      <c r="AZ114" s="704" t="s">
        <v>393</v>
      </c>
      <c r="BA114" s="705"/>
      <c r="BB114" s="705"/>
      <c r="BC114" s="705"/>
      <c r="BD114" s="705"/>
      <c r="BE114" s="705"/>
      <c r="BF114" s="705"/>
      <c r="BG114" s="705"/>
      <c r="BH114" s="705"/>
      <c r="BI114" s="705"/>
      <c r="BJ114" s="705"/>
      <c r="BK114" s="705"/>
      <c r="BL114" s="705"/>
      <c r="BM114" s="705"/>
      <c r="BN114" s="705"/>
      <c r="BO114" s="705"/>
      <c r="BP114" s="706"/>
      <c r="BQ114" s="707">
        <v>15315165</v>
      </c>
      <c r="BR114" s="708"/>
      <c r="BS114" s="708"/>
      <c r="BT114" s="708"/>
      <c r="BU114" s="708"/>
      <c r="BV114" s="708">
        <v>15079924</v>
      </c>
      <c r="BW114" s="708"/>
      <c r="BX114" s="708"/>
      <c r="BY114" s="708"/>
      <c r="BZ114" s="708"/>
      <c r="CA114" s="708">
        <v>14853349</v>
      </c>
      <c r="CB114" s="708"/>
      <c r="CC114" s="708"/>
      <c r="CD114" s="708"/>
      <c r="CE114" s="708"/>
      <c r="CF114" s="709">
        <v>23.5</v>
      </c>
      <c r="CG114" s="710"/>
      <c r="CH114" s="710"/>
      <c r="CI114" s="710"/>
      <c r="CJ114" s="710"/>
      <c r="CK114" s="711"/>
      <c r="CL114" s="712"/>
      <c r="CM114" s="704" t="s">
        <v>394</v>
      </c>
      <c r="CN114" s="705"/>
      <c r="CO114" s="705"/>
      <c r="CP114" s="705"/>
      <c r="CQ114" s="705"/>
      <c r="CR114" s="705"/>
      <c r="CS114" s="705"/>
      <c r="CT114" s="705"/>
      <c r="CU114" s="705"/>
      <c r="CV114" s="705"/>
      <c r="CW114" s="705"/>
      <c r="CX114" s="705"/>
      <c r="CY114" s="705"/>
      <c r="CZ114" s="705"/>
      <c r="DA114" s="705"/>
      <c r="DB114" s="705"/>
      <c r="DC114" s="705"/>
      <c r="DD114" s="705"/>
      <c r="DE114" s="705"/>
      <c r="DF114" s="706"/>
      <c r="DG114" s="717" t="s">
        <v>65</v>
      </c>
      <c r="DH114" s="718"/>
      <c r="DI114" s="718"/>
      <c r="DJ114" s="718"/>
      <c r="DK114" s="719"/>
      <c r="DL114" s="720" t="s">
        <v>65</v>
      </c>
      <c r="DM114" s="718"/>
      <c r="DN114" s="718"/>
      <c r="DO114" s="718"/>
      <c r="DP114" s="719"/>
      <c r="DQ114" s="720" t="s">
        <v>65</v>
      </c>
      <c r="DR114" s="718"/>
      <c r="DS114" s="718"/>
      <c r="DT114" s="718"/>
      <c r="DU114" s="719"/>
      <c r="DV114" s="721" t="s">
        <v>65</v>
      </c>
      <c r="DW114" s="722"/>
      <c r="DX114" s="722"/>
      <c r="DY114" s="722"/>
      <c r="DZ114" s="723"/>
    </row>
    <row r="115" spans="1:130" s="468" customFormat="1" ht="26.25" customHeight="1" x14ac:dyDescent="0.15">
      <c r="A115" s="724"/>
      <c r="B115" s="725"/>
      <c r="C115" s="705" t="s">
        <v>395</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695">
        <v>294864</v>
      </c>
      <c r="AB115" s="696"/>
      <c r="AC115" s="696"/>
      <c r="AD115" s="696"/>
      <c r="AE115" s="697"/>
      <c r="AF115" s="698">
        <v>263019</v>
      </c>
      <c r="AG115" s="696"/>
      <c r="AH115" s="696"/>
      <c r="AI115" s="696"/>
      <c r="AJ115" s="697"/>
      <c r="AK115" s="698">
        <v>238424</v>
      </c>
      <c r="AL115" s="696"/>
      <c r="AM115" s="696"/>
      <c r="AN115" s="696"/>
      <c r="AO115" s="697"/>
      <c r="AP115" s="699">
        <v>0.4</v>
      </c>
      <c r="AQ115" s="700"/>
      <c r="AR115" s="700"/>
      <c r="AS115" s="700"/>
      <c r="AT115" s="701"/>
      <c r="AU115" s="702"/>
      <c r="AV115" s="703"/>
      <c r="AW115" s="703"/>
      <c r="AX115" s="703"/>
      <c r="AY115" s="703"/>
      <c r="AZ115" s="704" t="s">
        <v>396</v>
      </c>
      <c r="BA115" s="705"/>
      <c r="BB115" s="705"/>
      <c r="BC115" s="705"/>
      <c r="BD115" s="705"/>
      <c r="BE115" s="705"/>
      <c r="BF115" s="705"/>
      <c r="BG115" s="705"/>
      <c r="BH115" s="705"/>
      <c r="BI115" s="705"/>
      <c r="BJ115" s="705"/>
      <c r="BK115" s="705"/>
      <c r="BL115" s="705"/>
      <c r="BM115" s="705"/>
      <c r="BN115" s="705"/>
      <c r="BO115" s="705"/>
      <c r="BP115" s="706"/>
      <c r="BQ115" s="707">
        <v>5510</v>
      </c>
      <c r="BR115" s="708"/>
      <c r="BS115" s="708"/>
      <c r="BT115" s="708"/>
      <c r="BU115" s="708"/>
      <c r="BV115" s="708">
        <v>2841</v>
      </c>
      <c r="BW115" s="708"/>
      <c r="BX115" s="708"/>
      <c r="BY115" s="708"/>
      <c r="BZ115" s="708"/>
      <c r="CA115" s="708">
        <v>3219</v>
      </c>
      <c r="CB115" s="708"/>
      <c r="CC115" s="708"/>
      <c r="CD115" s="708"/>
      <c r="CE115" s="708"/>
      <c r="CF115" s="709">
        <v>0</v>
      </c>
      <c r="CG115" s="710"/>
      <c r="CH115" s="710"/>
      <c r="CI115" s="710"/>
      <c r="CJ115" s="710"/>
      <c r="CK115" s="711"/>
      <c r="CL115" s="712"/>
      <c r="CM115" s="704" t="s">
        <v>397</v>
      </c>
      <c r="CN115" s="705"/>
      <c r="CO115" s="705"/>
      <c r="CP115" s="705"/>
      <c r="CQ115" s="705"/>
      <c r="CR115" s="705"/>
      <c r="CS115" s="705"/>
      <c r="CT115" s="705"/>
      <c r="CU115" s="705"/>
      <c r="CV115" s="705"/>
      <c r="CW115" s="705"/>
      <c r="CX115" s="705"/>
      <c r="CY115" s="705"/>
      <c r="CZ115" s="705"/>
      <c r="DA115" s="705"/>
      <c r="DB115" s="705"/>
      <c r="DC115" s="705"/>
      <c r="DD115" s="705"/>
      <c r="DE115" s="705"/>
      <c r="DF115" s="706"/>
      <c r="DG115" s="717" t="s">
        <v>65</v>
      </c>
      <c r="DH115" s="718"/>
      <c r="DI115" s="718"/>
      <c r="DJ115" s="718"/>
      <c r="DK115" s="719"/>
      <c r="DL115" s="720" t="s">
        <v>65</v>
      </c>
      <c r="DM115" s="718"/>
      <c r="DN115" s="718"/>
      <c r="DO115" s="718"/>
      <c r="DP115" s="719"/>
      <c r="DQ115" s="720" t="s">
        <v>65</v>
      </c>
      <c r="DR115" s="718"/>
      <c r="DS115" s="718"/>
      <c r="DT115" s="718"/>
      <c r="DU115" s="719"/>
      <c r="DV115" s="721" t="s">
        <v>65</v>
      </c>
      <c r="DW115" s="722"/>
      <c r="DX115" s="722"/>
      <c r="DY115" s="722"/>
      <c r="DZ115" s="723"/>
    </row>
    <row r="116" spans="1:130" s="468" customFormat="1" ht="26.25" customHeight="1" x14ac:dyDescent="0.15">
      <c r="A116" s="726"/>
      <c r="B116" s="727"/>
      <c r="C116" s="728" t="s">
        <v>398</v>
      </c>
      <c r="D116" s="728"/>
      <c r="E116" s="728"/>
      <c r="F116" s="728"/>
      <c r="G116" s="728"/>
      <c r="H116" s="728"/>
      <c r="I116" s="728"/>
      <c r="J116" s="728"/>
      <c r="K116" s="728"/>
      <c r="L116" s="728"/>
      <c r="M116" s="728"/>
      <c r="N116" s="728"/>
      <c r="O116" s="728"/>
      <c r="P116" s="728"/>
      <c r="Q116" s="728"/>
      <c r="R116" s="728"/>
      <c r="S116" s="728"/>
      <c r="T116" s="728"/>
      <c r="U116" s="728"/>
      <c r="V116" s="728"/>
      <c r="W116" s="728"/>
      <c r="X116" s="728"/>
      <c r="Y116" s="728"/>
      <c r="Z116" s="729"/>
      <c r="AA116" s="717">
        <v>1561</v>
      </c>
      <c r="AB116" s="718"/>
      <c r="AC116" s="718"/>
      <c r="AD116" s="718"/>
      <c r="AE116" s="719"/>
      <c r="AF116" s="720">
        <v>207</v>
      </c>
      <c r="AG116" s="718"/>
      <c r="AH116" s="718"/>
      <c r="AI116" s="718"/>
      <c r="AJ116" s="719"/>
      <c r="AK116" s="720">
        <v>21</v>
      </c>
      <c r="AL116" s="718"/>
      <c r="AM116" s="718"/>
      <c r="AN116" s="718"/>
      <c r="AO116" s="719"/>
      <c r="AP116" s="721">
        <v>0</v>
      </c>
      <c r="AQ116" s="722"/>
      <c r="AR116" s="722"/>
      <c r="AS116" s="722"/>
      <c r="AT116" s="723"/>
      <c r="AU116" s="702"/>
      <c r="AV116" s="703"/>
      <c r="AW116" s="703"/>
      <c r="AX116" s="703"/>
      <c r="AY116" s="703"/>
      <c r="AZ116" s="730" t="s">
        <v>399</v>
      </c>
      <c r="BA116" s="731"/>
      <c r="BB116" s="731"/>
      <c r="BC116" s="731"/>
      <c r="BD116" s="731"/>
      <c r="BE116" s="731"/>
      <c r="BF116" s="731"/>
      <c r="BG116" s="731"/>
      <c r="BH116" s="731"/>
      <c r="BI116" s="731"/>
      <c r="BJ116" s="731"/>
      <c r="BK116" s="731"/>
      <c r="BL116" s="731"/>
      <c r="BM116" s="731"/>
      <c r="BN116" s="731"/>
      <c r="BO116" s="731"/>
      <c r="BP116" s="732"/>
      <c r="BQ116" s="707" t="s">
        <v>65</v>
      </c>
      <c r="BR116" s="708"/>
      <c r="BS116" s="708"/>
      <c r="BT116" s="708"/>
      <c r="BU116" s="708"/>
      <c r="BV116" s="708" t="s">
        <v>65</v>
      </c>
      <c r="BW116" s="708"/>
      <c r="BX116" s="708"/>
      <c r="BY116" s="708"/>
      <c r="BZ116" s="708"/>
      <c r="CA116" s="708" t="s">
        <v>65</v>
      </c>
      <c r="CB116" s="708"/>
      <c r="CC116" s="708"/>
      <c r="CD116" s="708"/>
      <c r="CE116" s="708"/>
      <c r="CF116" s="709" t="s">
        <v>65</v>
      </c>
      <c r="CG116" s="710"/>
      <c r="CH116" s="710"/>
      <c r="CI116" s="710"/>
      <c r="CJ116" s="710"/>
      <c r="CK116" s="711"/>
      <c r="CL116" s="712"/>
      <c r="CM116" s="704" t="s">
        <v>400</v>
      </c>
      <c r="CN116" s="705"/>
      <c r="CO116" s="705"/>
      <c r="CP116" s="705"/>
      <c r="CQ116" s="705"/>
      <c r="CR116" s="705"/>
      <c r="CS116" s="705"/>
      <c r="CT116" s="705"/>
      <c r="CU116" s="705"/>
      <c r="CV116" s="705"/>
      <c r="CW116" s="705"/>
      <c r="CX116" s="705"/>
      <c r="CY116" s="705"/>
      <c r="CZ116" s="705"/>
      <c r="DA116" s="705"/>
      <c r="DB116" s="705"/>
      <c r="DC116" s="705"/>
      <c r="DD116" s="705"/>
      <c r="DE116" s="705"/>
      <c r="DF116" s="706"/>
      <c r="DG116" s="717" t="s">
        <v>65</v>
      </c>
      <c r="DH116" s="718"/>
      <c r="DI116" s="718"/>
      <c r="DJ116" s="718"/>
      <c r="DK116" s="719"/>
      <c r="DL116" s="720" t="s">
        <v>65</v>
      </c>
      <c r="DM116" s="718"/>
      <c r="DN116" s="718"/>
      <c r="DO116" s="718"/>
      <c r="DP116" s="719"/>
      <c r="DQ116" s="720" t="s">
        <v>65</v>
      </c>
      <c r="DR116" s="718"/>
      <c r="DS116" s="718"/>
      <c r="DT116" s="718"/>
      <c r="DU116" s="719"/>
      <c r="DV116" s="721" t="s">
        <v>65</v>
      </c>
      <c r="DW116" s="722"/>
      <c r="DX116" s="722"/>
      <c r="DY116" s="722"/>
      <c r="DZ116" s="723"/>
    </row>
    <row r="117" spans="1:130" s="468" customFormat="1" ht="26.25" customHeight="1" x14ac:dyDescent="0.15">
      <c r="A117" s="665" t="s">
        <v>121</v>
      </c>
      <c r="B117" s="666"/>
      <c r="C117" s="666"/>
      <c r="D117" s="666"/>
      <c r="E117" s="666"/>
      <c r="F117" s="666"/>
      <c r="G117" s="666"/>
      <c r="H117" s="666"/>
      <c r="I117" s="666"/>
      <c r="J117" s="666"/>
      <c r="K117" s="666"/>
      <c r="L117" s="666"/>
      <c r="M117" s="666"/>
      <c r="N117" s="666"/>
      <c r="O117" s="666"/>
      <c r="P117" s="666"/>
      <c r="Q117" s="666"/>
      <c r="R117" s="666"/>
      <c r="S117" s="666"/>
      <c r="T117" s="666"/>
      <c r="U117" s="666"/>
      <c r="V117" s="666"/>
      <c r="W117" s="666"/>
      <c r="X117" s="666"/>
      <c r="Y117" s="733" t="s">
        <v>401</v>
      </c>
      <c r="Z117" s="667"/>
      <c r="AA117" s="734">
        <v>14732733</v>
      </c>
      <c r="AB117" s="735"/>
      <c r="AC117" s="735"/>
      <c r="AD117" s="735"/>
      <c r="AE117" s="736"/>
      <c r="AF117" s="737">
        <v>14479330</v>
      </c>
      <c r="AG117" s="735"/>
      <c r="AH117" s="735"/>
      <c r="AI117" s="735"/>
      <c r="AJ117" s="736"/>
      <c r="AK117" s="737">
        <v>13648393</v>
      </c>
      <c r="AL117" s="735"/>
      <c r="AM117" s="735"/>
      <c r="AN117" s="735"/>
      <c r="AO117" s="736"/>
      <c r="AP117" s="738"/>
      <c r="AQ117" s="739"/>
      <c r="AR117" s="739"/>
      <c r="AS117" s="739"/>
      <c r="AT117" s="740"/>
      <c r="AU117" s="702"/>
      <c r="AV117" s="703"/>
      <c r="AW117" s="703"/>
      <c r="AX117" s="703"/>
      <c r="AY117" s="703"/>
      <c r="AZ117" s="730" t="s">
        <v>402</v>
      </c>
      <c r="BA117" s="731"/>
      <c r="BB117" s="731"/>
      <c r="BC117" s="731"/>
      <c r="BD117" s="731"/>
      <c r="BE117" s="731"/>
      <c r="BF117" s="731"/>
      <c r="BG117" s="731"/>
      <c r="BH117" s="731"/>
      <c r="BI117" s="731"/>
      <c r="BJ117" s="731"/>
      <c r="BK117" s="731"/>
      <c r="BL117" s="731"/>
      <c r="BM117" s="731"/>
      <c r="BN117" s="731"/>
      <c r="BO117" s="731"/>
      <c r="BP117" s="732"/>
      <c r="BQ117" s="707" t="s">
        <v>65</v>
      </c>
      <c r="BR117" s="708"/>
      <c r="BS117" s="708"/>
      <c r="BT117" s="708"/>
      <c r="BU117" s="708"/>
      <c r="BV117" s="708" t="s">
        <v>65</v>
      </c>
      <c r="BW117" s="708"/>
      <c r="BX117" s="708"/>
      <c r="BY117" s="708"/>
      <c r="BZ117" s="708"/>
      <c r="CA117" s="708" t="s">
        <v>65</v>
      </c>
      <c r="CB117" s="708"/>
      <c r="CC117" s="708"/>
      <c r="CD117" s="708"/>
      <c r="CE117" s="708"/>
      <c r="CF117" s="709" t="s">
        <v>65</v>
      </c>
      <c r="CG117" s="710"/>
      <c r="CH117" s="710"/>
      <c r="CI117" s="710"/>
      <c r="CJ117" s="710"/>
      <c r="CK117" s="711"/>
      <c r="CL117" s="712"/>
      <c r="CM117" s="704" t="s">
        <v>403</v>
      </c>
      <c r="CN117" s="705"/>
      <c r="CO117" s="705"/>
      <c r="CP117" s="705"/>
      <c r="CQ117" s="705"/>
      <c r="CR117" s="705"/>
      <c r="CS117" s="705"/>
      <c r="CT117" s="705"/>
      <c r="CU117" s="705"/>
      <c r="CV117" s="705"/>
      <c r="CW117" s="705"/>
      <c r="CX117" s="705"/>
      <c r="CY117" s="705"/>
      <c r="CZ117" s="705"/>
      <c r="DA117" s="705"/>
      <c r="DB117" s="705"/>
      <c r="DC117" s="705"/>
      <c r="DD117" s="705"/>
      <c r="DE117" s="705"/>
      <c r="DF117" s="706"/>
      <c r="DG117" s="717" t="s">
        <v>65</v>
      </c>
      <c r="DH117" s="718"/>
      <c r="DI117" s="718"/>
      <c r="DJ117" s="718"/>
      <c r="DK117" s="719"/>
      <c r="DL117" s="720" t="s">
        <v>65</v>
      </c>
      <c r="DM117" s="718"/>
      <c r="DN117" s="718"/>
      <c r="DO117" s="718"/>
      <c r="DP117" s="719"/>
      <c r="DQ117" s="720" t="s">
        <v>65</v>
      </c>
      <c r="DR117" s="718"/>
      <c r="DS117" s="718"/>
      <c r="DT117" s="718"/>
      <c r="DU117" s="719"/>
      <c r="DV117" s="721" t="s">
        <v>65</v>
      </c>
      <c r="DW117" s="722"/>
      <c r="DX117" s="722"/>
      <c r="DY117" s="722"/>
      <c r="DZ117" s="723"/>
    </row>
    <row r="118" spans="1:130" s="468" customFormat="1" ht="26.25" customHeight="1" x14ac:dyDescent="0.15">
      <c r="A118" s="665" t="s">
        <v>376</v>
      </c>
      <c r="B118" s="666"/>
      <c r="C118" s="666"/>
      <c r="D118" s="666"/>
      <c r="E118" s="666"/>
      <c r="F118" s="666"/>
      <c r="G118" s="666"/>
      <c r="H118" s="666"/>
      <c r="I118" s="666"/>
      <c r="J118" s="666"/>
      <c r="K118" s="666"/>
      <c r="L118" s="666"/>
      <c r="M118" s="666"/>
      <c r="N118" s="666"/>
      <c r="O118" s="666"/>
      <c r="P118" s="666"/>
      <c r="Q118" s="666"/>
      <c r="R118" s="666"/>
      <c r="S118" s="666"/>
      <c r="T118" s="666"/>
      <c r="U118" s="666"/>
      <c r="V118" s="666"/>
      <c r="W118" s="666"/>
      <c r="X118" s="666"/>
      <c r="Y118" s="666"/>
      <c r="Z118" s="667"/>
      <c r="AA118" s="668" t="s">
        <v>374</v>
      </c>
      <c r="AB118" s="666"/>
      <c r="AC118" s="666"/>
      <c r="AD118" s="666"/>
      <c r="AE118" s="667"/>
      <c r="AF118" s="668" t="s">
        <v>240</v>
      </c>
      <c r="AG118" s="666"/>
      <c r="AH118" s="666"/>
      <c r="AI118" s="666"/>
      <c r="AJ118" s="667"/>
      <c r="AK118" s="668" t="s">
        <v>239</v>
      </c>
      <c r="AL118" s="666"/>
      <c r="AM118" s="666"/>
      <c r="AN118" s="666"/>
      <c r="AO118" s="667"/>
      <c r="AP118" s="741" t="s">
        <v>375</v>
      </c>
      <c r="AQ118" s="742"/>
      <c r="AR118" s="742"/>
      <c r="AS118" s="742"/>
      <c r="AT118" s="743"/>
      <c r="AU118" s="702"/>
      <c r="AV118" s="703"/>
      <c r="AW118" s="703"/>
      <c r="AX118" s="703"/>
      <c r="AY118" s="703"/>
      <c r="AZ118" s="744" t="s">
        <v>404</v>
      </c>
      <c r="BA118" s="728"/>
      <c r="BB118" s="728"/>
      <c r="BC118" s="728"/>
      <c r="BD118" s="728"/>
      <c r="BE118" s="728"/>
      <c r="BF118" s="728"/>
      <c r="BG118" s="728"/>
      <c r="BH118" s="728"/>
      <c r="BI118" s="728"/>
      <c r="BJ118" s="728"/>
      <c r="BK118" s="728"/>
      <c r="BL118" s="728"/>
      <c r="BM118" s="728"/>
      <c r="BN118" s="728"/>
      <c r="BO118" s="728"/>
      <c r="BP118" s="729"/>
      <c r="BQ118" s="745" t="s">
        <v>65</v>
      </c>
      <c r="BR118" s="746"/>
      <c r="BS118" s="746"/>
      <c r="BT118" s="746"/>
      <c r="BU118" s="746"/>
      <c r="BV118" s="746" t="s">
        <v>65</v>
      </c>
      <c r="BW118" s="746"/>
      <c r="BX118" s="746"/>
      <c r="BY118" s="746"/>
      <c r="BZ118" s="746"/>
      <c r="CA118" s="746" t="s">
        <v>65</v>
      </c>
      <c r="CB118" s="746"/>
      <c r="CC118" s="746"/>
      <c r="CD118" s="746"/>
      <c r="CE118" s="746"/>
      <c r="CF118" s="709" t="s">
        <v>65</v>
      </c>
      <c r="CG118" s="710"/>
      <c r="CH118" s="710"/>
      <c r="CI118" s="710"/>
      <c r="CJ118" s="710"/>
      <c r="CK118" s="711"/>
      <c r="CL118" s="712"/>
      <c r="CM118" s="704" t="s">
        <v>405</v>
      </c>
      <c r="CN118" s="705"/>
      <c r="CO118" s="705"/>
      <c r="CP118" s="705"/>
      <c r="CQ118" s="705"/>
      <c r="CR118" s="705"/>
      <c r="CS118" s="705"/>
      <c r="CT118" s="705"/>
      <c r="CU118" s="705"/>
      <c r="CV118" s="705"/>
      <c r="CW118" s="705"/>
      <c r="CX118" s="705"/>
      <c r="CY118" s="705"/>
      <c r="CZ118" s="705"/>
      <c r="DA118" s="705"/>
      <c r="DB118" s="705"/>
      <c r="DC118" s="705"/>
      <c r="DD118" s="705"/>
      <c r="DE118" s="705"/>
      <c r="DF118" s="706"/>
      <c r="DG118" s="717" t="s">
        <v>65</v>
      </c>
      <c r="DH118" s="718"/>
      <c r="DI118" s="718"/>
      <c r="DJ118" s="718"/>
      <c r="DK118" s="719"/>
      <c r="DL118" s="720" t="s">
        <v>65</v>
      </c>
      <c r="DM118" s="718"/>
      <c r="DN118" s="718"/>
      <c r="DO118" s="718"/>
      <c r="DP118" s="719"/>
      <c r="DQ118" s="720" t="s">
        <v>65</v>
      </c>
      <c r="DR118" s="718"/>
      <c r="DS118" s="718"/>
      <c r="DT118" s="718"/>
      <c r="DU118" s="719"/>
      <c r="DV118" s="721" t="s">
        <v>65</v>
      </c>
      <c r="DW118" s="722"/>
      <c r="DX118" s="722"/>
      <c r="DY118" s="722"/>
      <c r="DZ118" s="723"/>
    </row>
    <row r="119" spans="1:130" s="468" customFormat="1" ht="26.25" customHeight="1" x14ac:dyDescent="0.15">
      <c r="A119" s="747" t="s">
        <v>380</v>
      </c>
      <c r="B119" s="689"/>
      <c r="C119" s="683" t="s">
        <v>381</v>
      </c>
      <c r="D119" s="672"/>
      <c r="E119" s="672"/>
      <c r="F119" s="672"/>
      <c r="G119" s="672"/>
      <c r="H119" s="672"/>
      <c r="I119" s="672"/>
      <c r="J119" s="672"/>
      <c r="K119" s="672"/>
      <c r="L119" s="672"/>
      <c r="M119" s="672"/>
      <c r="N119" s="672"/>
      <c r="O119" s="672"/>
      <c r="P119" s="672"/>
      <c r="Q119" s="672"/>
      <c r="R119" s="672"/>
      <c r="S119" s="672"/>
      <c r="T119" s="672"/>
      <c r="U119" s="672"/>
      <c r="V119" s="672"/>
      <c r="W119" s="672"/>
      <c r="X119" s="672"/>
      <c r="Y119" s="672"/>
      <c r="Z119" s="673"/>
      <c r="AA119" s="674" t="s">
        <v>65</v>
      </c>
      <c r="AB119" s="675"/>
      <c r="AC119" s="675"/>
      <c r="AD119" s="675"/>
      <c r="AE119" s="676"/>
      <c r="AF119" s="677" t="s">
        <v>65</v>
      </c>
      <c r="AG119" s="675"/>
      <c r="AH119" s="675"/>
      <c r="AI119" s="675"/>
      <c r="AJ119" s="676"/>
      <c r="AK119" s="677" t="s">
        <v>65</v>
      </c>
      <c r="AL119" s="675"/>
      <c r="AM119" s="675"/>
      <c r="AN119" s="675"/>
      <c r="AO119" s="676"/>
      <c r="AP119" s="678" t="s">
        <v>65</v>
      </c>
      <c r="AQ119" s="679"/>
      <c r="AR119" s="679"/>
      <c r="AS119" s="679"/>
      <c r="AT119" s="680"/>
      <c r="AU119" s="748"/>
      <c r="AV119" s="749"/>
      <c r="AW119" s="749"/>
      <c r="AX119" s="749"/>
      <c r="AY119" s="749"/>
      <c r="AZ119" s="750" t="s">
        <v>121</v>
      </c>
      <c r="BA119" s="750"/>
      <c r="BB119" s="750"/>
      <c r="BC119" s="750"/>
      <c r="BD119" s="750"/>
      <c r="BE119" s="750"/>
      <c r="BF119" s="750"/>
      <c r="BG119" s="750"/>
      <c r="BH119" s="750"/>
      <c r="BI119" s="750"/>
      <c r="BJ119" s="750"/>
      <c r="BK119" s="750"/>
      <c r="BL119" s="750"/>
      <c r="BM119" s="750"/>
      <c r="BN119" s="750"/>
      <c r="BO119" s="733" t="s">
        <v>406</v>
      </c>
      <c r="BP119" s="751"/>
      <c r="BQ119" s="745">
        <v>166027874</v>
      </c>
      <c r="BR119" s="746"/>
      <c r="BS119" s="746"/>
      <c r="BT119" s="746"/>
      <c r="BU119" s="746"/>
      <c r="BV119" s="746">
        <v>162940768</v>
      </c>
      <c r="BW119" s="746"/>
      <c r="BX119" s="746"/>
      <c r="BY119" s="746"/>
      <c r="BZ119" s="746"/>
      <c r="CA119" s="746">
        <v>161018991</v>
      </c>
      <c r="CB119" s="746"/>
      <c r="CC119" s="746"/>
      <c r="CD119" s="746"/>
      <c r="CE119" s="746"/>
      <c r="CF119" s="752"/>
      <c r="CG119" s="753"/>
      <c r="CH119" s="753"/>
      <c r="CI119" s="753"/>
      <c r="CJ119" s="754"/>
      <c r="CK119" s="755"/>
      <c r="CL119" s="756"/>
      <c r="CM119" s="744" t="s">
        <v>407</v>
      </c>
      <c r="CN119" s="728"/>
      <c r="CO119" s="728"/>
      <c r="CP119" s="728"/>
      <c r="CQ119" s="728"/>
      <c r="CR119" s="728"/>
      <c r="CS119" s="728"/>
      <c r="CT119" s="728"/>
      <c r="CU119" s="728"/>
      <c r="CV119" s="728"/>
      <c r="CW119" s="728"/>
      <c r="CX119" s="728"/>
      <c r="CY119" s="728"/>
      <c r="CZ119" s="728"/>
      <c r="DA119" s="728"/>
      <c r="DB119" s="728"/>
      <c r="DC119" s="728"/>
      <c r="DD119" s="728"/>
      <c r="DE119" s="728"/>
      <c r="DF119" s="729"/>
      <c r="DG119" s="757">
        <v>1129422</v>
      </c>
      <c r="DH119" s="758"/>
      <c r="DI119" s="758"/>
      <c r="DJ119" s="758"/>
      <c r="DK119" s="759"/>
      <c r="DL119" s="760">
        <v>889961</v>
      </c>
      <c r="DM119" s="758"/>
      <c r="DN119" s="758"/>
      <c r="DO119" s="758"/>
      <c r="DP119" s="759"/>
      <c r="DQ119" s="760">
        <v>668947</v>
      </c>
      <c r="DR119" s="758"/>
      <c r="DS119" s="758"/>
      <c r="DT119" s="758"/>
      <c r="DU119" s="759"/>
      <c r="DV119" s="761">
        <v>1.1000000000000001</v>
      </c>
      <c r="DW119" s="762"/>
      <c r="DX119" s="762"/>
      <c r="DY119" s="762"/>
      <c r="DZ119" s="763"/>
    </row>
    <row r="120" spans="1:130" s="468" customFormat="1" ht="26.25" customHeight="1" x14ac:dyDescent="0.15">
      <c r="A120" s="764"/>
      <c r="B120" s="712"/>
      <c r="C120" s="704" t="s">
        <v>384</v>
      </c>
      <c r="D120" s="705"/>
      <c r="E120" s="705"/>
      <c r="F120" s="705"/>
      <c r="G120" s="705"/>
      <c r="H120" s="705"/>
      <c r="I120" s="705"/>
      <c r="J120" s="705"/>
      <c r="K120" s="705"/>
      <c r="L120" s="705"/>
      <c r="M120" s="705"/>
      <c r="N120" s="705"/>
      <c r="O120" s="705"/>
      <c r="P120" s="705"/>
      <c r="Q120" s="705"/>
      <c r="R120" s="705"/>
      <c r="S120" s="705"/>
      <c r="T120" s="705"/>
      <c r="U120" s="705"/>
      <c r="V120" s="705"/>
      <c r="W120" s="705"/>
      <c r="X120" s="705"/>
      <c r="Y120" s="705"/>
      <c r="Z120" s="706"/>
      <c r="AA120" s="717" t="s">
        <v>65</v>
      </c>
      <c r="AB120" s="718"/>
      <c r="AC120" s="718"/>
      <c r="AD120" s="718"/>
      <c r="AE120" s="719"/>
      <c r="AF120" s="720" t="s">
        <v>65</v>
      </c>
      <c r="AG120" s="718"/>
      <c r="AH120" s="718"/>
      <c r="AI120" s="718"/>
      <c r="AJ120" s="719"/>
      <c r="AK120" s="720" t="s">
        <v>65</v>
      </c>
      <c r="AL120" s="718"/>
      <c r="AM120" s="718"/>
      <c r="AN120" s="718"/>
      <c r="AO120" s="719"/>
      <c r="AP120" s="721" t="s">
        <v>65</v>
      </c>
      <c r="AQ120" s="722"/>
      <c r="AR120" s="722"/>
      <c r="AS120" s="722"/>
      <c r="AT120" s="723"/>
      <c r="AU120" s="765" t="s">
        <v>408</v>
      </c>
      <c r="AV120" s="766"/>
      <c r="AW120" s="766"/>
      <c r="AX120" s="766"/>
      <c r="AY120" s="767"/>
      <c r="AZ120" s="683" t="s">
        <v>409</v>
      </c>
      <c r="BA120" s="672"/>
      <c r="BB120" s="672"/>
      <c r="BC120" s="672"/>
      <c r="BD120" s="672"/>
      <c r="BE120" s="672"/>
      <c r="BF120" s="672"/>
      <c r="BG120" s="672"/>
      <c r="BH120" s="672"/>
      <c r="BI120" s="672"/>
      <c r="BJ120" s="672"/>
      <c r="BK120" s="672"/>
      <c r="BL120" s="672"/>
      <c r="BM120" s="672"/>
      <c r="BN120" s="672"/>
      <c r="BO120" s="672"/>
      <c r="BP120" s="673"/>
      <c r="BQ120" s="684">
        <v>19689528</v>
      </c>
      <c r="BR120" s="685"/>
      <c r="BS120" s="685"/>
      <c r="BT120" s="685"/>
      <c r="BU120" s="685"/>
      <c r="BV120" s="685">
        <v>18158092</v>
      </c>
      <c r="BW120" s="685"/>
      <c r="BX120" s="685"/>
      <c r="BY120" s="685"/>
      <c r="BZ120" s="685"/>
      <c r="CA120" s="685">
        <v>21020694</v>
      </c>
      <c r="CB120" s="685"/>
      <c r="CC120" s="685"/>
      <c r="CD120" s="685"/>
      <c r="CE120" s="685"/>
      <c r="CF120" s="686">
        <v>33.200000000000003</v>
      </c>
      <c r="CG120" s="687"/>
      <c r="CH120" s="687"/>
      <c r="CI120" s="687"/>
      <c r="CJ120" s="687"/>
      <c r="CK120" s="768" t="s">
        <v>410</v>
      </c>
      <c r="CL120" s="769"/>
      <c r="CM120" s="769"/>
      <c r="CN120" s="769"/>
      <c r="CO120" s="770"/>
      <c r="CP120" s="771" t="s">
        <v>349</v>
      </c>
      <c r="CQ120" s="772"/>
      <c r="CR120" s="772"/>
      <c r="CS120" s="772"/>
      <c r="CT120" s="772"/>
      <c r="CU120" s="772"/>
      <c r="CV120" s="772"/>
      <c r="CW120" s="772"/>
      <c r="CX120" s="772"/>
      <c r="CY120" s="772"/>
      <c r="CZ120" s="772"/>
      <c r="DA120" s="772"/>
      <c r="DB120" s="772"/>
      <c r="DC120" s="772"/>
      <c r="DD120" s="772"/>
      <c r="DE120" s="772"/>
      <c r="DF120" s="773"/>
      <c r="DG120" s="684">
        <v>7652912</v>
      </c>
      <c r="DH120" s="685"/>
      <c r="DI120" s="685"/>
      <c r="DJ120" s="685"/>
      <c r="DK120" s="685"/>
      <c r="DL120" s="685">
        <v>7461595</v>
      </c>
      <c r="DM120" s="685"/>
      <c r="DN120" s="685"/>
      <c r="DO120" s="685"/>
      <c r="DP120" s="685"/>
      <c r="DQ120" s="685">
        <v>7241830</v>
      </c>
      <c r="DR120" s="685"/>
      <c r="DS120" s="685"/>
      <c r="DT120" s="685"/>
      <c r="DU120" s="685"/>
      <c r="DV120" s="690">
        <v>11.4</v>
      </c>
      <c r="DW120" s="690"/>
      <c r="DX120" s="690"/>
      <c r="DY120" s="690"/>
      <c r="DZ120" s="691"/>
    </row>
    <row r="121" spans="1:130" s="468" customFormat="1" ht="26.25" customHeight="1" x14ac:dyDescent="0.15">
      <c r="A121" s="764"/>
      <c r="B121" s="712"/>
      <c r="C121" s="730" t="s">
        <v>411</v>
      </c>
      <c r="D121" s="731"/>
      <c r="E121" s="731"/>
      <c r="F121" s="731"/>
      <c r="G121" s="731"/>
      <c r="H121" s="731"/>
      <c r="I121" s="731"/>
      <c r="J121" s="731"/>
      <c r="K121" s="731"/>
      <c r="L121" s="731"/>
      <c r="M121" s="731"/>
      <c r="N121" s="731"/>
      <c r="O121" s="731"/>
      <c r="P121" s="731"/>
      <c r="Q121" s="731"/>
      <c r="R121" s="731"/>
      <c r="S121" s="731"/>
      <c r="T121" s="731"/>
      <c r="U121" s="731"/>
      <c r="V121" s="731"/>
      <c r="W121" s="731"/>
      <c r="X121" s="731"/>
      <c r="Y121" s="731"/>
      <c r="Z121" s="732"/>
      <c r="AA121" s="717" t="s">
        <v>65</v>
      </c>
      <c r="AB121" s="718"/>
      <c r="AC121" s="718"/>
      <c r="AD121" s="718"/>
      <c r="AE121" s="719"/>
      <c r="AF121" s="720" t="s">
        <v>65</v>
      </c>
      <c r="AG121" s="718"/>
      <c r="AH121" s="718"/>
      <c r="AI121" s="718"/>
      <c r="AJ121" s="719"/>
      <c r="AK121" s="720" t="s">
        <v>65</v>
      </c>
      <c r="AL121" s="718"/>
      <c r="AM121" s="718"/>
      <c r="AN121" s="718"/>
      <c r="AO121" s="719"/>
      <c r="AP121" s="721" t="s">
        <v>65</v>
      </c>
      <c r="AQ121" s="722"/>
      <c r="AR121" s="722"/>
      <c r="AS121" s="722"/>
      <c r="AT121" s="723"/>
      <c r="AU121" s="774"/>
      <c r="AV121" s="775"/>
      <c r="AW121" s="775"/>
      <c r="AX121" s="775"/>
      <c r="AY121" s="776"/>
      <c r="AZ121" s="704" t="s">
        <v>412</v>
      </c>
      <c r="BA121" s="705"/>
      <c r="BB121" s="705"/>
      <c r="BC121" s="705"/>
      <c r="BD121" s="705"/>
      <c r="BE121" s="705"/>
      <c r="BF121" s="705"/>
      <c r="BG121" s="705"/>
      <c r="BH121" s="705"/>
      <c r="BI121" s="705"/>
      <c r="BJ121" s="705"/>
      <c r="BK121" s="705"/>
      <c r="BL121" s="705"/>
      <c r="BM121" s="705"/>
      <c r="BN121" s="705"/>
      <c r="BO121" s="705"/>
      <c r="BP121" s="706"/>
      <c r="BQ121" s="707">
        <v>20382716</v>
      </c>
      <c r="BR121" s="708"/>
      <c r="BS121" s="708"/>
      <c r="BT121" s="708"/>
      <c r="BU121" s="708"/>
      <c r="BV121" s="708">
        <v>19998049</v>
      </c>
      <c r="BW121" s="708"/>
      <c r="BX121" s="708"/>
      <c r="BY121" s="708"/>
      <c r="BZ121" s="708"/>
      <c r="CA121" s="708">
        <v>19784808</v>
      </c>
      <c r="CB121" s="708"/>
      <c r="CC121" s="708"/>
      <c r="CD121" s="708"/>
      <c r="CE121" s="708"/>
      <c r="CF121" s="709">
        <v>31.3</v>
      </c>
      <c r="CG121" s="710"/>
      <c r="CH121" s="710"/>
      <c r="CI121" s="710"/>
      <c r="CJ121" s="710"/>
      <c r="CK121" s="777"/>
      <c r="CL121" s="778"/>
      <c r="CM121" s="778"/>
      <c r="CN121" s="778"/>
      <c r="CO121" s="779"/>
      <c r="CP121" s="780" t="s">
        <v>345</v>
      </c>
      <c r="CQ121" s="781"/>
      <c r="CR121" s="781"/>
      <c r="CS121" s="781"/>
      <c r="CT121" s="781"/>
      <c r="CU121" s="781"/>
      <c r="CV121" s="781"/>
      <c r="CW121" s="781"/>
      <c r="CX121" s="781"/>
      <c r="CY121" s="781"/>
      <c r="CZ121" s="781"/>
      <c r="DA121" s="781"/>
      <c r="DB121" s="781"/>
      <c r="DC121" s="781"/>
      <c r="DD121" s="781"/>
      <c r="DE121" s="781"/>
      <c r="DF121" s="782"/>
      <c r="DG121" s="707" t="s">
        <v>65</v>
      </c>
      <c r="DH121" s="708"/>
      <c r="DI121" s="708"/>
      <c r="DJ121" s="708"/>
      <c r="DK121" s="708"/>
      <c r="DL121" s="708" t="s">
        <v>65</v>
      </c>
      <c r="DM121" s="708"/>
      <c r="DN121" s="708"/>
      <c r="DO121" s="708"/>
      <c r="DP121" s="708"/>
      <c r="DQ121" s="708" t="s">
        <v>65</v>
      </c>
      <c r="DR121" s="708"/>
      <c r="DS121" s="708"/>
      <c r="DT121" s="708"/>
      <c r="DU121" s="708"/>
      <c r="DV121" s="713" t="s">
        <v>65</v>
      </c>
      <c r="DW121" s="713"/>
      <c r="DX121" s="713"/>
      <c r="DY121" s="713"/>
      <c r="DZ121" s="714"/>
    </row>
    <row r="122" spans="1:130" s="468" customFormat="1" ht="26.25" customHeight="1" x14ac:dyDescent="0.15">
      <c r="A122" s="764"/>
      <c r="B122" s="712"/>
      <c r="C122" s="704" t="s">
        <v>394</v>
      </c>
      <c r="D122" s="705"/>
      <c r="E122" s="705"/>
      <c r="F122" s="705"/>
      <c r="G122" s="705"/>
      <c r="H122" s="705"/>
      <c r="I122" s="705"/>
      <c r="J122" s="705"/>
      <c r="K122" s="705"/>
      <c r="L122" s="705"/>
      <c r="M122" s="705"/>
      <c r="N122" s="705"/>
      <c r="O122" s="705"/>
      <c r="P122" s="705"/>
      <c r="Q122" s="705"/>
      <c r="R122" s="705"/>
      <c r="S122" s="705"/>
      <c r="T122" s="705"/>
      <c r="U122" s="705"/>
      <c r="V122" s="705"/>
      <c r="W122" s="705"/>
      <c r="X122" s="705"/>
      <c r="Y122" s="705"/>
      <c r="Z122" s="706"/>
      <c r="AA122" s="717" t="s">
        <v>65</v>
      </c>
      <c r="AB122" s="718"/>
      <c r="AC122" s="718"/>
      <c r="AD122" s="718"/>
      <c r="AE122" s="719"/>
      <c r="AF122" s="720" t="s">
        <v>65</v>
      </c>
      <c r="AG122" s="718"/>
      <c r="AH122" s="718"/>
      <c r="AI122" s="718"/>
      <c r="AJ122" s="719"/>
      <c r="AK122" s="720" t="s">
        <v>65</v>
      </c>
      <c r="AL122" s="718"/>
      <c r="AM122" s="718"/>
      <c r="AN122" s="718"/>
      <c r="AO122" s="719"/>
      <c r="AP122" s="721" t="s">
        <v>65</v>
      </c>
      <c r="AQ122" s="722"/>
      <c r="AR122" s="722"/>
      <c r="AS122" s="722"/>
      <c r="AT122" s="723"/>
      <c r="AU122" s="774"/>
      <c r="AV122" s="775"/>
      <c r="AW122" s="775"/>
      <c r="AX122" s="775"/>
      <c r="AY122" s="776"/>
      <c r="AZ122" s="744" t="s">
        <v>413</v>
      </c>
      <c r="BA122" s="728"/>
      <c r="BB122" s="728"/>
      <c r="BC122" s="728"/>
      <c r="BD122" s="728"/>
      <c r="BE122" s="728"/>
      <c r="BF122" s="728"/>
      <c r="BG122" s="728"/>
      <c r="BH122" s="728"/>
      <c r="BI122" s="728"/>
      <c r="BJ122" s="728"/>
      <c r="BK122" s="728"/>
      <c r="BL122" s="728"/>
      <c r="BM122" s="728"/>
      <c r="BN122" s="728"/>
      <c r="BO122" s="728"/>
      <c r="BP122" s="729"/>
      <c r="BQ122" s="745">
        <v>77870955</v>
      </c>
      <c r="BR122" s="746"/>
      <c r="BS122" s="746"/>
      <c r="BT122" s="746"/>
      <c r="BU122" s="746"/>
      <c r="BV122" s="746">
        <v>78441336</v>
      </c>
      <c r="BW122" s="746"/>
      <c r="BX122" s="746"/>
      <c r="BY122" s="746"/>
      <c r="BZ122" s="746"/>
      <c r="CA122" s="746">
        <v>79149449</v>
      </c>
      <c r="CB122" s="746"/>
      <c r="CC122" s="746"/>
      <c r="CD122" s="746"/>
      <c r="CE122" s="746"/>
      <c r="CF122" s="783">
        <v>125.1</v>
      </c>
      <c r="CG122" s="784"/>
      <c r="CH122" s="784"/>
      <c r="CI122" s="784"/>
      <c r="CJ122" s="784"/>
      <c r="CK122" s="777"/>
      <c r="CL122" s="778"/>
      <c r="CM122" s="778"/>
      <c r="CN122" s="778"/>
      <c r="CO122" s="779"/>
      <c r="CP122" s="780" t="s">
        <v>346</v>
      </c>
      <c r="CQ122" s="781"/>
      <c r="CR122" s="781"/>
      <c r="CS122" s="781"/>
      <c r="CT122" s="781"/>
      <c r="CU122" s="781"/>
      <c r="CV122" s="781"/>
      <c r="CW122" s="781"/>
      <c r="CX122" s="781"/>
      <c r="CY122" s="781"/>
      <c r="CZ122" s="781"/>
      <c r="DA122" s="781"/>
      <c r="DB122" s="781"/>
      <c r="DC122" s="781"/>
      <c r="DD122" s="781"/>
      <c r="DE122" s="781"/>
      <c r="DF122" s="782"/>
      <c r="DG122" s="707" t="s">
        <v>65</v>
      </c>
      <c r="DH122" s="708"/>
      <c r="DI122" s="708"/>
      <c r="DJ122" s="708"/>
      <c r="DK122" s="708"/>
      <c r="DL122" s="708" t="s">
        <v>65</v>
      </c>
      <c r="DM122" s="708"/>
      <c r="DN122" s="708"/>
      <c r="DO122" s="708"/>
      <c r="DP122" s="708"/>
      <c r="DQ122" s="708" t="s">
        <v>65</v>
      </c>
      <c r="DR122" s="708"/>
      <c r="DS122" s="708"/>
      <c r="DT122" s="708"/>
      <c r="DU122" s="708"/>
      <c r="DV122" s="713" t="s">
        <v>65</v>
      </c>
      <c r="DW122" s="713"/>
      <c r="DX122" s="713"/>
      <c r="DY122" s="713"/>
      <c r="DZ122" s="714"/>
    </row>
    <row r="123" spans="1:130" s="468" customFormat="1" ht="26.25" customHeight="1" x14ac:dyDescent="0.15">
      <c r="A123" s="764"/>
      <c r="B123" s="712"/>
      <c r="C123" s="704" t="s">
        <v>400</v>
      </c>
      <c r="D123" s="705"/>
      <c r="E123" s="705"/>
      <c r="F123" s="705"/>
      <c r="G123" s="705"/>
      <c r="H123" s="705"/>
      <c r="I123" s="705"/>
      <c r="J123" s="705"/>
      <c r="K123" s="705"/>
      <c r="L123" s="705"/>
      <c r="M123" s="705"/>
      <c r="N123" s="705"/>
      <c r="O123" s="705"/>
      <c r="P123" s="705"/>
      <c r="Q123" s="705"/>
      <c r="R123" s="705"/>
      <c r="S123" s="705"/>
      <c r="T123" s="705"/>
      <c r="U123" s="705"/>
      <c r="V123" s="705"/>
      <c r="W123" s="705"/>
      <c r="X123" s="705"/>
      <c r="Y123" s="705"/>
      <c r="Z123" s="706"/>
      <c r="AA123" s="717" t="s">
        <v>65</v>
      </c>
      <c r="AB123" s="718"/>
      <c r="AC123" s="718"/>
      <c r="AD123" s="718"/>
      <c r="AE123" s="719"/>
      <c r="AF123" s="720" t="s">
        <v>65</v>
      </c>
      <c r="AG123" s="718"/>
      <c r="AH123" s="718"/>
      <c r="AI123" s="718"/>
      <c r="AJ123" s="719"/>
      <c r="AK123" s="720" t="s">
        <v>65</v>
      </c>
      <c r="AL123" s="718"/>
      <c r="AM123" s="718"/>
      <c r="AN123" s="718"/>
      <c r="AO123" s="719"/>
      <c r="AP123" s="721" t="s">
        <v>65</v>
      </c>
      <c r="AQ123" s="722"/>
      <c r="AR123" s="722"/>
      <c r="AS123" s="722"/>
      <c r="AT123" s="723"/>
      <c r="AU123" s="785"/>
      <c r="AV123" s="786"/>
      <c r="AW123" s="786"/>
      <c r="AX123" s="786"/>
      <c r="AY123" s="786"/>
      <c r="AZ123" s="750" t="s">
        <v>121</v>
      </c>
      <c r="BA123" s="750"/>
      <c r="BB123" s="750"/>
      <c r="BC123" s="750"/>
      <c r="BD123" s="750"/>
      <c r="BE123" s="750"/>
      <c r="BF123" s="750"/>
      <c r="BG123" s="750"/>
      <c r="BH123" s="750"/>
      <c r="BI123" s="750"/>
      <c r="BJ123" s="750"/>
      <c r="BK123" s="750"/>
      <c r="BL123" s="750"/>
      <c r="BM123" s="750"/>
      <c r="BN123" s="750"/>
      <c r="BO123" s="733" t="s">
        <v>414</v>
      </c>
      <c r="BP123" s="751"/>
      <c r="BQ123" s="787">
        <v>117943199</v>
      </c>
      <c r="BR123" s="788"/>
      <c r="BS123" s="788"/>
      <c r="BT123" s="788"/>
      <c r="BU123" s="788"/>
      <c r="BV123" s="788">
        <v>116597477</v>
      </c>
      <c r="BW123" s="788"/>
      <c r="BX123" s="788"/>
      <c r="BY123" s="788"/>
      <c r="BZ123" s="788"/>
      <c r="CA123" s="788">
        <v>119954951</v>
      </c>
      <c r="CB123" s="788"/>
      <c r="CC123" s="788"/>
      <c r="CD123" s="788"/>
      <c r="CE123" s="788"/>
      <c r="CF123" s="752"/>
      <c r="CG123" s="753"/>
      <c r="CH123" s="753"/>
      <c r="CI123" s="753"/>
      <c r="CJ123" s="754"/>
      <c r="CK123" s="777"/>
      <c r="CL123" s="778"/>
      <c r="CM123" s="778"/>
      <c r="CN123" s="778"/>
      <c r="CO123" s="779"/>
      <c r="CP123" s="780" t="s">
        <v>344</v>
      </c>
      <c r="CQ123" s="781"/>
      <c r="CR123" s="781"/>
      <c r="CS123" s="781"/>
      <c r="CT123" s="781"/>
      <c r="CU123" s="781"/>
      <c r="CV123" s="781"/>
      <c r="CW123" s="781"/>
      <c r="CX123" s="781"/>
      <c r="CY123" s="781"/>
      <c r="CZ123" s="781"/>
      <c r="DA123" s="781"/>
      <c r="DB123" s="781"/>
      <c r="DC123" s="781"/>
      <c r="DD123" s="781"/>
      <c r="DE123" s="781"/>
      <c r="DF123" s="782"/>
      <c r="DG123" s="717" t="s">
        <v>65</v>
      </c>
      <c r="DH123" s="718"/>
      <c r="DI123" s="718"/>
      <c r="DJ123" s="718"/>
      <c r="DK123" s="719"/>
      <c r="DL123" s="720" t="s">
        <v>65</v>
      </c>
      <c r="DM123" s="718"/>
      <c r="DN123" s="718"/>
      <c r="DO123" s="718"/>
      <c r="DP123" s="719"/>
      <c r="DQ123" s="720" t="s">
        <v>65</v>
      </c>
      <c r="DR123" s="718"/>
      <c r="DS123" s="718"/>
      <c r="DT123" s="718"/>
      <c r="DU123" s="719"/>
      <c r="DV123" s="721" t="s">
        <v>65</v>
      </c>
      <c r="DW123" s="722"/>
      <c r="DX123" s="722"/>
      <c r="DY123" s="722"/>
      <c r="DZ123" s="723"/>
    </row>
    <row r="124" spans="1:130" s="468" customFormat="1" ht="26.25" customHeight="1" thickBot="1" x14ac:dyDescent="0.2">
      <c r="A124" s="764"/>
      <c r="B124" s="712"/>
      <c r="C124" s="704" t="s">
        <v>403</v>
      </c>
      <c r="D124" s="705"/>
      <c r="E124" s="705"/>
      <c r="F124" s="705"/>
      <c r="G124" s="705"/>
      <c r="H124" s="705"/>
      <c r="I124" s="705"/>
      <c r="J124" s="705"/>
      <c r="K124" s="705"/>
      <c r="L124" s="705"/>
      <c r="M124" s="705"/>
      <c r="N124" s="705"/>
      <c r="O124" s="705"/>
      <c r="P124" s="705"/>
      <c r="Q124" s="705"/>
      <c r="R124" s="705"/>
      <c r="S124" s="705"/>
      <c r="T124" s="705"/>
      <c r="U124" s="705"/>
      <c r="V124" s="705"/>
      <c r="W124" s="705"/>
      <c r="X124" s="705"/>
      <c r="Y124" s="705"/>
      <c r="Z124" s="706"/>
      <c r="AA124" s="717" t="s">
        <v>65</v>
      </c>
      <c r="AB124" s="718"/>
      <c r="AC124" s="718"/>
      <c r="AD124" s="718"/>
      <c r="AE124" s="719"/>
      <c r="AF124" s="720" t="s">
        <v>65</v>
      </c>
      <c r="AG124" s="718"/>
      <c r="AH124" s="718"/>
      <c r="AI124" s="718"/>
      <c r="AJ124" s="719"/>
      <c r="AK124" s="720" t="s">
        <v>65</v>
      </c>
      <c r="AL124" s="718"/>
      <c r="AM124" s="718"/>
      <c r="AN124" s="718"/>
      <c r="AO124" s="719"/>
      <c r="AP124" s="721" t="s">
        <v>65</v>
      </c>
      <c r="AQ124" s="722"/>
      <c r="AR124" s="722"/>
      <c r="AS124" s="722"/>
      <c r="AT124" s="723"/>
      <c r="AU124" s="789" t="s">
        <v>415</v>
      </c>
      <c r="AV124" s="790"/>
      <c r="AW124" s="790"/>
      <c r="AX124" s="790"/>
      <c r="AY124" s="790"/>
      <c r="AZ124" s="790"/>
      <c r="BA124" s="790"/>
      <c r="BB124" s="790"/>
      <c r="BC124" s="790"/>
      <c r="BD124" s="790"/>
      <c r="BE124" s="790"/>
      <c r="BF124" s="790"/>
      <c r="BG124" s="790"/>
      <c r="BH124" s="790"/>
      <c r="BI124" s="790"/>
      <c r="BJ124" s="790"/>
      <c r="BK124" s="790"/>
      <c r="BL124" s="790"/>
      <c r="BM124" s="790"/>
      <c r="BN124" s="790"/>
      <c r="BO124" s="790"/>
      <c r="BP124" s="791"/>
      <c r="BQ124" s="792">
        <v>77.5</v>
      </c>
      <c r="BR124" s="793"/>
      <c r="BS124" s="793"/>
      <c r="BT124" s="793"/>
      <c r="BU124" s="793"/>
      <c r="BV124" s="793">
        <v>74.2</v>
      </c>
      <c r="BW124" s="793"/>
      <c r="BX124" s="793"/>
      <c r="BY124" s="793"/>
      <c r="BZ124" s="793"/>
      <c r="CA124" s="793">
        <v>64.900000000000006</v>
      </c>
      <c r="CB124" s="793"/>
      <c r="CC124" s="793"/>
      <c r="CD124" s="793"/>
      <c r="CE124" s="793"/>
      <c r="CF124" s="794"/>
      <c r="CG124" s="795"/>
      <c r="CH124" s="795"/>
      <c r="CI124" s="795"/>
      <c r="CJ124" s="796"/>
      <c r="CK124" s="797"/>
      <c r="CL124" s="797"/>
      <c r="CM124" s="797"/>
      <c r="CN124" s="797"/>
      <c r="CO124" s="798"/>
      <c r="CP124" s="780" t="s">
        <v>416</v>
      </c>
      <c r="CQ124" s="781"/>
      <c r="CR124" s="781"/>
      <c r="CS124" s="781"/>
      <c r="CT124" s="781"/>
      <c r="CU124" s="781"/>
      <c r="CV124" s="781"/>
      <c r="CW124" s="781"/>
      <c r="CX124" s="781"/>
      <c r="CY124" s="781"/>
      <c r="CZ124" s="781"/>
      <c r="DA124" s="781"/>
      <c r="DB124" s="781"/>
      <c r="DC124" s="781"/>
      <c r="DD124" s="781"/>
      <c r="DE124" s="781"/>
      <c r="DF124" s="782"/>
      <c r="DG124" s="757" t="s">
        <v>65</v>
      </c>
      <c r="DH124" s="758"/>
      <c r="DI124" s="758"/>
      <c r="DJ124" s="758"/>
      <c r="DK124" s="759"/>
      <c r="DL124" s="760" t="s">
        <v>65</v>
      </c>
      <c r="DM124" s="758"/>
      <c r="DN124" s="758"/>
      <c r="DO124" s="758"/>
      <c r="DP124" s="759"/>
      <c r="DQ124" s="760" t="s">
        <v>65</v>
      </c>
      <c r="DR124" s="758"/>
      <c r="DS124" s="758"/>
      <c r="DT124" s="758"/>
      <c r="DU124" s="759"/>
      <c r="DV124" s="761" t="s">
        <v>65</v>
      </c>
      <c r="DW124" s="762"/>
      <c r="DX124" s="762"/>
      <c r="DY124" s="762"/>
      <c r="DZ124" s="763"/>
    </row>
    <row r="125" spans="1:130" s="468" customFormat="1" ht="26.25" customHeight="1" x14ac:dyDescent="0.15">
      <c r="A125" s="764"/>
      <c r="B125" s="712"/>
      <c r="C125" s="704" t="s">
        <v>405</v>
      </c>
      <c r="D125" s="705"/>
      <c r="E125" s="705"/>
      <c r="F125" s="705"/>
      <c r="G125" s="705"/>
      <c r="H125" s="705"/>
      <c r="I125" s="705"/>
      <c r="J125" s="705"/>
      <c r="K125" s="705"/>
      <c r="L125" s="705"/>
      <c r="M125" s="705"/>
      <c r="N125" s="705"/>
      <c r="O125" s="705"/>
      <c r="P125" s="705"/>
      <c r="Q125" s="705"/>
      <c r="R125" s="705"/>
      <c r="S125" s="705"/>
      <c r="T125" s="705"/>
      <c r="U125" s="705"/>
      <c r="V125" s="705"/>
      <c r="W125" s="705"/>
      <c r="X125" s="705"/>
      <c r="Y125" s="705"/>
      <c r="Z125" s="706"/>
      <c r="AA125" s="717" t="s">
        <v>65</v>
      </c>
      <c r="AB125" s="718"/>
      <c r="AC125" s="718"/>
      <c r="AD125" s="718"/>
      <c r="AE125" s="719"/>
      <c r="AF125" s="720" t="s">
        <v>65</v>
      </c>
      <c r="AG125" s="718"/>
      <c r="AH125" s="718"/>
      <c r="AI125" s="718"/>
      <c r="AJ125" s="719"/>
      <c r="AK125" s="720" t="s">
        <v>65</v>
      </c>
      <c r="AL125" s="718"/>
      <c r="AM125" s="718"/>
      <c r="AN125" s="718"/>
      <c r="AO125" s="719"/>
      <c r="AP125" s="721" t="s">
        <v>65</v>
      </c>
      <c r="AQ125" s="722"/>
      <c r="AR125" s="722"/>
      <c r="AS125" s="722"/>
      <c r="AT125" s="723"/>
      <c r="AU125" s="799"/>
      <c r="AV125" s="800"/>
      <c r="AW125" s="800"/>
      <c r="AX125" s="800"/>
      <c r="AY125" s="800"/>
      <c r="AZ125" s="800"/>
      <c r="BA125" s="800"/>
      <c r="BB125" s="800"/>
      <c r="BC125" s="800"/>
      <c r="BD125" s="800"/>
      <c r="BE125" s="800"/>
      <c r="BF125" s="800"/>
      <c r="BG125" s="800"/>
      <c r="BH125" s="800"/>
      <c r="BI125" s="800"/>
      <c r="BJ125" s="800"/>
      <c r="BK125" s="800"/>
      <c r="BL125" s="800"/>
      <c r="BM125" s="800"/>
      <c r="BN125" s="800"/>
      <c r="BO125" s="800"/>
      <c r="BP125" s="800"/>
      <c r="BQ125" s="475"/>
      <c r="BR125" s="475"/>
      <c r="BS125" s="475"/>
      <c r="BT125" s="475"/>
      <c r="BU125" s="475"/>
      <c r="BV125" s="475"/>
      <c r="BW125" s="475"/>
      <c r="BX125" s="475"/>
      <c r="BY125" s="475"/>
      <c r="BZ125" s="475"/>
      <c r="CA125" s="475"/>
      <c r="CB125" s="475"/>
      <c r="CC125" s="475"/>
      <c r="CD125" s="475"/>
      <c r="CE125" s="475"/>
      <c r="CF125" s="475"/>
      <c r="CG125" s="475"/>
      <c r="CH125" s="475"/>
      <c r="CI125" s="475"/>
      <c r="CJ125" s="801"/>
      <c r="CK125" s="802" t="s">
        <v>417</v>
      </c>
      <c r="CL125" s="769"/>
      <c r="CM125" s="769"/>
      <c r="CN125" s="769"/>
      <c r="CO125" s="770"/>
      <c r="CP125" s="683" t="s">
        <v>418</v>
      </c>
      <c r="CQ125" s="672"/>
      <c r="CR125" s="672"/>
      <c r="CS125" s="672"/>
      <c r="CT125" s="672"/>
      <c r="CU125" s="672"/>
      <c r="CV125" s="672"/>
      <c r="CW125" s="672"/>
      <c r="CX125" s="672"/>
      <c r="CY125" s="672"/>
      <c r="CZ125" s="672"/>
      <c r="DA125" s="672"/>
      <c r="DB125" s="672"/>
      <c r="DC125" s="672"/>
      <c r="DD125" s="672"/>
      <c r="DE125" s="672"/>
      <c r="DF125" s="673"/>
      <c r="DG125" s="684" t="s">
        <v>65</v>
      </c>
      <c r="DH125" s="685"/>
      <c r="DI125" s="685"/>
      <c r="DJ125" s="685"/>
      <c r="DK125" s="685"/>
      <c r="DL125" s="685" t="s">
        <v>65</v>
      </c>
      <c r="DM125" s="685"/>
      <c r="DN125" s="685"/>
      <c r="DO125" s="685"/>
      <c r="DP125" s="685"/>
      <c r="DQ125" s="685" t="s">
        <v>65</v>
      </c>
      <c r="DR125" s="685"/>
      <c r="DS125" s="685"/>
      <c r="DT125" s="685"/>
      <c r="DU125" s="685"/>
      <c r="DV125" s="690" t="s">
        <v>65</v>
      </c>
      <c r="DW125" s="690"/>
      <c r="DX125" s="690"/>
      <c r="DY125" s="690"/>
      <c r="DZ125" s="691"/>
    </row>
    <row r="126" spans="1:130" s="468" customFormat="1" ht="26.25" customHeight="1" thickBot="1" x14ac:dyDescent="0.2">
      <c r="A126" s="764"/>
      <c r="B126" s="712"/>
      <c r="C126" s="704" t="s">
        <v>407</v>
      </c>
      <c r="D126" s="705"/>
      <c r="E126" s="705"/>
      <c r="F126" s="705"/>
      <c r="G126" s="705"/>
      <c r="H126" s="705"/>
      <c r="I126" s="705"/>
      <c r="J126" s="705"/>
      <c r="K126" s="705"/>
      <c r="L126" s="705"/>
      <c r="M126" s="705"/>
      <c r="N126" s="705"/>
      <c r="O126" s="705"/>
      <c r="P126" s="705"/>
      <c r="Q126" s="705"/>
      <c r="R126" s="705"/>
      <c r="S126" s="705"/>
      <c r="T126" s="705"/>
      <c r="U126" s="705"/>
      <c r="V126" s="705"/>
      <c r="W126" s="705"/>
      <c r="X126" s="705"/>
      <c r="Y126" s="705"/>
      <c r="Z126" s="706"/>
      <c r="AA126" s="717">
        <v>294864</v>
      </c>
      <c r="AB126" s="718"/>
      <c r="AC126" s="718"/>
      <c r="AD126" s="718"/>
      <c r="AE126" s="719"/>
      <c r="AF126" s="720">
        <v>263019</v>
      </c>
      <c r="AG126" s="718"/>
      <c r="AH126" s="718"/>
      <c r="AI126" s="718"/>
      <c r="AJ126" s="719"/>
      <c r="AK126" s="720">
        <v>238424</v>
      </c>
      <c r="AL126" s="718"/>
      <c r="AM126" s="718"/>
      <c r="AN126" s="718"/>
      <c r="AO126" s="719"/>
      <c r="AP126" s="721">
        <v>0.4</v>
      </c>
      <c r="AQ126" s="722"/>
      <c r="AR126" s="722"/>
      <c r="AS126" s="722"/>
      <c r="AT126" s="723"/>
      <c r="AU126" s="475"/>
      <c r="AV126" s="475"/>
      <c r="AW126" s="475"/>
      <c r="AX126" s="475"/>
      <c r="AY126" s="475"/>
      <c r="AZ126" s="475"/>
      <c r="BA126" s="475"/>
      <c r="BB126" s="475"/>
      <c r="BC126" s="475"/>
      <c r="BD126" s="475"/>
      <c r="BE126" s="475"/>
      <c r="BF126" s="475"/>
      <c r="BG126" s="475"/>
      <c r="BH126" s="475"/>
      <c r="BI126" s="475"/>
      <c r="BJ126" s="475"/>
      <c r="BK126" s="475"/>
      <c r="BL126" s="475"/>
      <c r="BM126" s="475"/>
      <c r="BN126" s="475"/>
      <c r="BO126" s="475"/>
      <c r="BP126" s="475"/>
      <c r="BQ126" s="475"/>
      <c r="BR126" s="475"/>
      <c r="BS126" s="475"/>
      <c r="BT126" s="475"/>
      <c r="BU126" s="475"/>
      <c r="BV126" s="475"/>
      <c r="BW126" s="475"/>
      <c r="BX126" s="475"/>
      <c r="BY126" s="475"/>
      <c r="BZ126" s="475"/>
      <c r="CA126" s="475"/>
      <c r="CB126" s="475"/>
      <c r="CC126" s="475"/>
      <c r="CD126" s="803"/>
      <c r="CE126" s="803"/>
      <c r="CF126" s="803"/>
      <c r="CG126" s="475"/>
      <c r="CH126" s="475"/>
      <c r="CI126" s="475"/>
      <c r="CJ126" s="801"/>
      <c r="CK126" s="804"/>
      <c r="CL126" s="778"/>
      <c r="CM126" s="778"/>
      <c r="CN126" s="778"/>
      <c r="CO126" s="779"/>
      <c r="CP126" s="704" t="s">
        <v>419</v>
      </c>
      <c r="CQ126" s="705"/>
      <c r="CR126" s="705"/>
      <c r="CS126" s="705"/>
      <c r="CT126" s="705"/>
      <c r="CU126" s="705"/>
      <c r="CV126" s="705"/>
      <c r="CW126" s="705"/>
      <c r="CX126" s="705"/>
      <c r="CY126" s="705"/>
      <c r="CZ126" s="705"/>
      <c r="DA126" s="705"/>
      <c r="DB126" s="705"/>
      <c r="DC126" s="705"/>
      <c r="DD126" s="705"/>
      <c r="DE126" s="705"/>
      <c r="DF126" s="706"/>
      <c r="DG126" s="707" t="s">
        <v>65</v>
      </c>
      <c r="DH126" s="708"/>
      <c r="DI126" s="708"/>
      <c r="DJ126" s="708"/>
      <c r="DK126" s="708"/>
      <c r="DL126" s="708" t="s">
        <v>65</v>
      </c>
      <c r="DM126" s="708"/>
      <c r="DN126" s="708"/>
      <c r="DO126" s="708"/>
      <c r="DP126" s="708"/>
      <c r="DQ126" s="708" t="s">
        <v>65</v>
      </c>
      <c r="DR126" s="708"/>
      <c r="DS126" s="708"/>
      <c r="DT126" s="708"/>
      <c r="DU126" s="708"/>
      <c r="DV126" s="713" t="s">
        <v>65</v>
      </c>
      <c r="DW126" s="713"/>
      <c r="DX126" s="713"/>
      <c r="DY126" s="713"/>
      <c r="DZ126" s="714"/>
    </row>
    <row r="127" spans="1:130" s="468" customFormat="1" ht="26.25" customHeight="1" x14ac:dyDescent="0.15">
      <c r="A127" s="805"/>
      <c r="B127" s="756"/>
      <c r="C127" s="744" t="s">
        <v>420</v>
      </c>
      <c r="D127" s="728"/>
      <c r="E127" s="728"/>
      <c r="F127" s="728"/>
      <c r="G127" s="728"/>
      <c r="H127" s="728"/>
      <c r="I127" s="728"/>
      <c r="J127" s="728"/>
      <c r="K127" s="728"/>
      <c r="L127" s="728"/>
      <c r="M127" s="728"/>
      <c r="N127" s="728"/>
      <c r="O127" s="728"/>
      <c r="P127" s="728"/>
      <c r="Q127" s="728"/>
      <c r="R127" s="728"/>
      <c r="S127" s="728"/>
      <c r="T127" s="728"/>
      <c r="U127" s="728"/>
      <c r="V127" s="728"/>
      <c r="W127" s="728"/>
      <c r="X127" s="728"/>
      <c r="Y127" s="728"/>
      <c r="Z127" s="729"/>
      <c r="AA127" s="717" t="s">
        <v>65</v>
      </c>
      <c r="AB127" s="718"/>
      <c r="AC127" s="718"/>
      <c r="AD127" s="718"/>
      <c r="AE127" s="719"/>
      <c r="AF127" s="720" t="s">
        <v>65</v>
      </c>
      <c r="AG127" s="718"/>
      <c r="AH127" s="718"/>
      <c r="AI127" s="718"/>
      <c r="AJ127" s="719"/>
      <c r="AK127" s="720" t="s">
        <v>65</v>
      </c>
      <c r="AL127" s="718"/>
      <c r="AM127" s="718"/>
      <c r="AN127" s="718"/>
      <c r="AO127" s="719"/>
      <c r="AP127" s="721" t="s">
        <v>65</v>
      </c>
      <c r="AQ127" s="722"/>
      <c r="AR127" s="722"/>
      <c r="AS127" s="722"/>
      <c r="AT127" s="723"/>
      <c r="AU127" s="475"/>
      <c r="AV127" s="475"/>
      <c r="AW127" s="475"/>
      <c r="AX127" s="806" t="s">
        <v>421</v>
      </c>
      <c r="AY127" s="807"/>
      <c r="AZ127" s="807"/>
      <c r="BA127" s="807"/>
      <c r="BB127" s="807"/>
      <c r="BC127" s="807"/>
      <c r="BD127" s="807"/>
      <c r="BE127" s="808"/>
      <c r="BF127" s="809" t="s">
        <v>422</v>
      </c>
      <c r="BG127" s="807"/>
      <c r="BH127" s="807"/>
      <c r="BI127" s="807"/>
      <c r="BJ127" s="807"/>
      <c r="BK127" s="807"/>
      <c r="BL127" s="808"/>
      <c r="BM127" s="809" t="s">
        <v>423</v>
      </c>
      <c r="BN127" s="807"/>
      <c r="BO127" s="807"/>
      <c r="BP127" s="807"/>
      <c r="BQ127" s="807"/>
      <c r="BR127" s="807"/>
      <c r="BS127" s="808"/>
      <c r="BT127" s="809" t="s">
        <v>424</v>
      </c>
      <c r="BU127" s="807"/>
      <c r="BV127" s="807"/>
      <c r="BW127" s="807"/>
      <c r="BX127" s="807"/>
      <c r="BY127" s="807"/>
      <c r="BZ127" s="810"/>
      <c r="CA127" s="475"/>
      <c r="CB127" s="475"/>
      <c r="CC127" s="475"/>
      <c r="CD127" s="803"/>
      <c r="CE127" s="803"/>
      <c r="CF127" s="803"/>
      <c r="CG127" s="475"/>
      <c r="CH127" s="475"/>
      <c r="CI127" s="475"/>
      <c r="CJ127" s="801"/>
      <c r="CK127" s="804"/>
      <c r="CL127" s="778"/>
      <c r="CM127" s="778"/>
      <c r="CN127" s="778"/>
      <c r="CO127" s="779"/>
      <c r="CP127" s="704" t="s">
        <v>425</v>
      </c>
      <c r="CQ127" s="705"/>
      <c r="CR127" s="705"/>
      <c r="CS127" s="705"/>
      <c r="CT127" s="705"/>
      <c r="CU127" s="705"/>
      <c r="CV127" s="705"/>
      <c r="CW127" s="705"/>
      <c r="CX127" s="705"/>
      <c r="CY127" s="705"/>
      <c r="CZ127" s="705"/>
      <c r="DA127" s="705"/>
      <c r="DB127" s="705"/>
      <c r="DC127" s="705"/>
      <c r="DD127" s="705"/>
      <c r="DE127" s="705"/>
      <c r="DF127" s="706"/>
      <c r="DG127" s="707" t="s">
        <v>65</v>
      </c>
      <c r="DH127" s="708"/>
      <c r="DI127" s="708"/>
      <c r="DJ127" s="708"/>
      <c r="DK127" s="708"/>
      <c r="DL127" s="708" t="s">
        <v>65</v>
      </c>
      <c r="DM127" s="708"/>
      <c r="DN127" s="708"/>
      <c r="DO127" s="708"/>
      <c r="DP127" s="708"/>
      <c r="DQ127" s="708" t="s">
        <v>65</v>
      </c>
      <c r="DR127" s="708"/>
      <c r="DS127" s="708"/>
      <c r="DT127" s="708"/>
      <c r="DU127" s="708"/>
      <c r="DV127" s="713" t="s">
        <v>65</v>
      </c>
      <c r="DW127" s="713"/>
      <c r="DX127" s="713"/>
      <c r="DY127" s="713"/>
      <c r="DZ127" s="714"/>
    </row>
    <row r="128" spans="1:130" s="468" customFormat="1" ht="26.25" customHeight="1" thickBot="1" x14ac:dyDescent="0.2">
      <c r="A128" s="811" t="s">
        <v>426</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427</v>
      </c>
      <c r="X128" s="813"/>
      <c r="Y128" s="813"/>
      <c r="Z128" s="814"/>
      <c r="AA128" s="815">
        <v>1360307</v>
      </c>
      <c r="AB128" s="816"/>
      <c r="AC128" s="816"/>
      <c r="AD128" s="816"/>
      <c r="AE128" s="817"/>
      <c r="AF128" s="818">
        <v>1360641</v>
      </c>
      <c r="AG128" s="816"/>
      <c r="AH128" s="816"/>
      <c r="AI128" s="816"/>
      <c r="AJ128" s="817"/>
      <c r="AK128" s="818">
        <v>1464174</v>
      </c>
      <c r="AL128" s="816"/>
      <c r="AM128" s="816"/>
      <c r="AN128" s="816"/>
      <c r="AO128" s="817"/>
      <c r="AP128" s="819"/>
      <c r="AQ128" s="820"/>
      <c r="AR128" s="820"/>
      <c r="AS128" s="820"/>
      <c r="AT128" s="821"/>
      <c r="AU128" s="475"/>
      <c r="AV128" s="475"/>
      <c r="AW128" s="475"/>
      <c r="AX128" s="671" t="s">
        <v>428</v>
      </c>
      <c r="AY128" s="672"/>
      <c r="AZ128" s="672"/>
      <c r="BA128" s="672"/>
      <c r="BB128" s="672"/>
      <c r="BC128" s="672"/>
      <c r="BD128" s="672"/>
      <c r="BE128" s="673"/>
      <c r="BF128" s="822" t="s">
        <v>65</v>
      </c>
      <c r="BG128" s="823"/>
      <c r="BH128" s="823"/>
      <c r="BI128" s="823"/>
      <c r="BJ128" s="823"/>
      <c r="BK128" s="823"/>
      <c r="BL128" s="824"/>
      <c r="BM128" s="822">
        <v>11.25</v>
      </c>
      <c r="BN128" s="823"/>
      <c r="BO128" s="823"/>
      <c r="BP128" s="823"/>
      <c r="BQ128" s="823"/>
      <c r="BR128" s="823"/>
      <c r="BS128" s="824"/>
      <c r="BT128" s="822">
        <v>20</v>
      </c>
      <c r="BU128" s="823"/>
      <c r="BV128" s="823"/>
      <c r="BW128" s="823"/>
      <c r="BX128" s="823"/>
      <c r="BY128" s="823"/>
      <c r="BZ128" s="825"/>
      <c r="CA128" s="803"/>
      <c r="CB128" s="803"/>
      <c r="CC128" s="803"/>
      <c r="CD128" s="803"/>
      <c r="CE128" s="803"/>
      <c r="CF128" s="803"/>
      <c r="CG128" s="475"/>
      <c r="CH128" s="475"/>
      <c r="CI128" s="475"/>
      <c r="CJ128" s="801"/>
      <c r="CK128" s="826"/>
      <c r="CL128" s="827"/>
      <c r="CM128" s="827"/>
      <c r="CN128" s="827"/>
      <c r="CO128" s="828"/>
      <c r="CP128" s="829" t="s">
        <v>429</v>
      </c>
      <c r="CQ128" s="830"/>
      <c r="CR128" s="830"/>
      <c r="CS128" s="830"/>
      <c r="CT128" s="830"/>
      <c r="CU128" s="830"/>
      <c r="CV128" s="830"/>
      <c r="CW128" s="830"/>
      <c r="CX128" s="830"/>
      <c r="CY128" s="830"/>
      <c r="CZ128" s="830"/>
      <c r="DA128" s="830"/>
      <c r="DB128" s="830"/>
      <c r="DC128" s="830"/>
      <c r="DD128" s="830"/>
      <c r="DE128" s="830"/>
      <c r="DF128" s="831"/>
      <c r="DG128" s="832">
        <v>5510</v>
      </c>
      <c r="DH128" s="833"/>
      <c r="DI128" s="833"/>
      <c r="DJ128" s="833"/>
      <c r="DK128" s="833"/>
      <c r="DL128" s="833">
        <v>2841</v>
      </c>
      <c r="DM128" s="833"/>
      <c r="DN128" s="833"/>
      <c r="DO128" s="833"/>
      <c r="DP128" s="833"/>
      <c r="DQ128" s="833">
        <v>3219</v>
      </c>
      <c r="DR128" s="833"/>
      <c r="DS128" s="833"/>
      <c r="DT128" s="833"/>
      <c r="DU128" s="833"/>
      <c r="DV128" s="834">
        <v>0</v>
      </c>
      <c r="DW128" s="834"/>
      <c r="DX128" s="834"/>
      <c r="DY128" s="834"/>
      <c r="DZ128" s="835"/>
    </row>
    <row r="129" spans="1:131" s="468" customFormat="1" ht="26.25" customHeight="1" x14ac:dyDescent="0.15">
      <c r="A129" s="692" t="s">
        <v>46</v>
      </c>
      <c r="B129" s="693"/>
      <c r="C129" s="693"/>
      <c r="D129" s="693"/>
      <c r="E129" s="693"/>
      <c r="F129" s="693"/>
      <c r="G129" s="693"/>
      <c r="H129" s="693"/>
      <c r="I129" s="693"/>
      <c r="J129" s="693"/>
      <c r="K129" s="693"/>
      <c r="L129" s="693"/>
      <c r="M129" s="693"/>
      <c r="N129" s="693"/>
      <c r="O129" s="693"/>
      <c r="P129" s="693"/>
      <c r="Q129" s="693"/>
      <c r="R129" s="693"/>
      <c r="S129" s="693"/>
      <c r="T129" s="693"/>
      <c r="U129" s="693"/>
      <c r="V129" s="693"/>
      <c r="W129" s="836" t="s">
        <v>430</v>
      </c>
      <c r="X129" s="837"/>
      <c r="Y129" s="837"/>
      <c r="Z129" s="838"/>
      <c r="AA129" s="717">
        <v>68346444</v>
      </c>
      <c r="AB129" s="718"/>
      <c r="AC129" s="718"/>
      <c r="AD129" s="718"/>
      <c r="AE129" s="719"/>
      <c r="AF129" s="720">
        <v>68779285</v>
      </c>
      <c r="AG129" s="718"/>
      <c r="AH129" s="718"/>
      <c r="AI129" s="718"/>
      <c r="AJ129" s="719"/>
      <c r="AK129" s="720">
        <v>69564119</v>
      </c>
      <c r="AL129" s="718"/>
      <c r="AM129" s="718"/>
      <c r="AN129" s="718"/>
      <c r="AO129" s="719"/>
      <c r="AP129" s="839"/>
      <c r="AQ129" s="840"/>
      <c r="AR129" s="840"/>
      <c r="AS129" s="840"/>
      <c r="AT129" s="841"/>
      <c r="AU129" s="476"/>
      <c r="AV129" s="476"/>
      <c r="AW129" s="476"/>
      <c r="AX129" s="842" t="s">
        <v>431</v>
      </c>
      <c r="AY129" s="705"/>
      <c r="AZ129" s="705"/>
      <c r="BA129" s="705"/>
      <c r="BB129" s="705"/>
      <c r="BC129" s="705"/>
      <c r="BD129" s="705"/>
      <c r="BE129" s="706"/>
      <c r="BF129" s="843" t="s">
        <v>65</v>
      </c>
      <c r="BG129" s="844"/>
      <c r="BH129" s="844"/>
      <c r="BI129" s="844"/>
      <c r="BJ129" s="844"/>
      <c r="BK129" s="844"/>
      <c r="BL129" s="845"/>
      <c r="BM129" s="843">
        <v>16.25</v>
      </c>
      <c r="BN129" s="844"/>
      <c r="BO129" s="844"/>
      <c r="BP129" s="844"/>
      <c r="BQ129" s="844"/>
      <c r="BR129" s="844"/>
      <c r="BS129" s="845"/>
      <c r="BT129" s="843">
        <v>30</v>
      </c>
      <c r="BU129" s="844"/>
      <c r="BV129" s="844"/>
      <c r="BW129" s="844"/>
      <c r="BX129" s="844"/>
      <c r="BY129" s="844"/>
      <c r="BZ129" s="846"/>
      <c r="CA129" s="847"/>
      <c r="CB129" s="847"/>
      <c r="CC129" s="847"/>
      <c r="CD129" s="847"/>
      <c r="CE129" s="847"/>
      <c r="CF129" s="847"/>
      <c r="CG129" s="847"/>
      <c r="CH129" s="847"/>
      <c r="CI129" s="847"/>
      <c r="CJ129" s="847"/>
      <c r="CK129" s="847"/>
      <c r="CL129" s="847"/>
      <c r="CM129" s="847"/>
      <c r="CN129" s="847"/>
      <c r="CO129" s="847"/>
      <c r="CP129" s="847"/>
      <c r="CQ129" s="847"/>
      <c r="CR129" s="847"/>
      <c r="CS129" s="847"/>
      <c r="CT129" s="847"/>
      <c r="CU129" s="847"/>
      <c r="CV129" s="847"/>
      <c r="CW129" s="847"/>
      <c r="CX129" s="847"/>
      <c r="CY129" s="847"/>
      <c r="CZ129" s="847"/>
      <c r="DA129" s="847"/>
      <c r="DB129" s="847"/>
      <c r="DC129" s="847"/>
      <c r="DD129" s="847"/>
      <c r="DE129" s="847"/>
      <c r="DF129" s="847"/>
      <c r="DG129" s="847"/>
      <c r="DH129" s="847"/>
      <c r="DI129" s="847"/>
      <c r="DJ129" s="847"/>
      <c r="DK129" s="847"/>
      <c r="DL129" s="847"/>
      <c r="DM129" s="847"/>
      <c r="DN129" s="847"/>
      <c r="DO129" s="847"/>
      <c r="DP129" s="476"/>
      <c r="DQ129" s="476"/>
      <c r="DR129" s="476"/>
      <c r="DS129" s="476"/>
      <c r="DT129" s="476"/>
      <c r="DU129" s="476"/>
      <c r="DV129" s="476"/>
      <c r="DW129" s="476"/>
      <c r="DX129" s="476"/>
      <c r="DY129" s="476"/>
      <c r="DZ129" s="476"/>
    </row>
    <row r="130" spans="1:131" s="468" customFormat="1" ht="26.25" customHeight="1" x14ac:dyDescent="0.15">
      <c r="A130" s="692" t="s">
        <v>432</v>
      </c>
      <c r="B130" s="693"/>
      <c r="C130" s="693"/>
      <c r="D130" s="693"/>
      <c r="E130" s="693"/>
      <c r="F130" s="693"/>
      <c r="G130" s="693"/>
      <c r="H130" s="693"/>
      <c r="I130" s="693"/>
      <c r="J130" s="693"/>
      <c r="K130" s="693"/>
      <c r="L130" s="693"/>
      <c r="M130" s="693"/>
      <c r="N130" s="693"/>
      <c r="O130" s="693"/>
      <c r="P130" s="693"/>
      <c r="Q130" s="693"/>
      <c r="R130" s="693"/>
      <c r="S130" s="693"/>
      <c r="T130" s="693"/>
      <c r="U130" s="693"/>
      <c r="V130" s="693"/>
      <c r="W130" s="836" t="s">
        <v>433</v>
      </c>
      <c r="X130" s="837"/>
      <c r="Y130" s="837"/>
      <c r="Z130" s="838"/>
      <c r="AA130" s="717">
        <v>6351815</v>
      </c>
      <c r="AB130" s="718"/>
      <c r="AC130" s="718"/>
      <c r="AD130" s="718"/>
      <c r="AE130" s="719"/>
      <c r="AF130" s="720">
        <v>6399214</v>
      </c>
      <c r="AG130" s="718"/>
      <c r="AH130" s="718"/>
      <c r="AI130" s="718"/>
      <c r="AJ130" s="719"/>
      <c r="AK130" s="720">
        <v>6293669</v>
      </c>
      <c r="AL130" s="718"/>
      <c r="AM130" s="718"/>
      <c r="AN130" s="718"/>
      <c r="AO130" s="719"/>
      <c r="AP130" s="839"/>
      <c r="AQ130" s="840"/>
      <c r="AR130" s="840"/>
      <c r="AS130" s="840"/>
      <c r="AT130" s="841"/>
      <c r="AU130" s="476"/>
      <c r="AV130" s="476"/>
      <c r="AW130" s="476"/>
      <c r="AX130" s="842" t="s">
        <v>434</v>
      </c>
      <c r="AY130" s="705"/>
      <c r="AZ130" s="705"/>
      <c r="BA130" s="705"/>
      <c r="BB130" s="705"/>
      <c r="BC130" s="705"/>
      <c r="BD130" s="705"/>
      <c r="BE130" s="706"/>
      <c r="BF130" s="848">
        <v>10.4</v>
      </c>
      <c r="BG130" s="849"/>
      <c r="BH130" s="849"/>
      <c r="BI130" s="849"/>
      <c r="BJ130" s="849"/>
      <c r="BK130" s="849"/>
      <c r="BL130" s="850"/>
      <c r="BM130" s="848">
        <v>25</v>
      </c>
      <c r="BN130" s="849"/>
      <c r="BO130" s="849"/>
      <c r="BP130" s="849"/>
      <c r="BQ130" s="849"/>
      <c r="BR130" s="849"/>
      <c r="BS130" s="850"/>
      <c r="BT130" s="848">
        <v>35</v>
      </c>
      <c r="BU130" s="849"/>
      <c r="BV130" s="849"/>
      <c r="BW130" s="849"/>
      <c r="BX130" s="849"/>
      <c r="BY130" s="849"/>
      <c r="BZ130" s="851"/>
      <c r="CA130" s="847"/>
      <c r="CB130" s="847"/>
      <c r="CC130" s="847"/>
      <c r="CD130" s="847"/>
      <c r="CE130" s="847"/>
      <c r="CF130" s="847"/>
      <c r="CG130" s="847"/>
      <c r="CH130" s="847"/>
      <c r="CI130" s="847"/>
      <c r="CJ130" s="847"/>
      <c r="CK130" s="847"/>
      <c r="CL130" s="847"/>
      <c r="CM130" s="847"/>
      <c r="CN130" s="847"/>
      <c r="CO130" s="847"/>
      <c r="CP130" s="847"/>
      <c r="CQ130" s="847"/>
      <c r="CR130" s="847"/>
      <c r="CS130" s="847"/>
      <c r="CT130" s="847"/>
      <c r="CU130" s="847"/>
      <c r="CV130" s="847"/>
      <c r="CW130" s="847"/>
      <c r="CX130" s="847"/>
      <c r="CY130" s="847"/>
      <c r="CZ130" s="847"/>
      <c r="DA130" s="847"/>
      <c r="DB130" s="847"/>
      <c r="DC130" s="847"/>
      <c r="DD130" s="847"/>
      <c r="DE130" s="847"/>
      <c r="DF130" s="847"/>
      <c r="DG130" s="847"/>
      <c r="DH130" s="847"/>
      <c r="DI130" s="847"/>
      <c r="DJ130" s="847"/>
      <c r="DK130" s="847"/>
      <c r="DL130" s="847"/>
      <c r="DM130" s="847"/>
      <c r="DN130" s="847"/>
      <c r="DO130" s="847"/>
      <c r="DP130" s="476"/>
      <c r="DQ130" s="476"/>
      <c r="DR130" s="476"/>
      <c r="DS130" s="476"/>
      <c r="DT130" s="476"/>
      <c r="DU130" s="476"/>
      <c r="DV130" s="476"/>
      <c r="DW130" s="476"/>
      <c r="DX130" s="476"/>
      <c r="DY130" s="476"/>
      <c r="DZ130" s="476"/>
    </row>
    <row r="131" spans="1:131" s="468" customFormat="1" ht="26.25" customHeight="1" thickBot="1" x14ac:dyDescent="0.2">
      <c r="A131" s="852"/>
      <c r="B131" s="853"/>
      <c r="C131" s="853"/>
      <c r="D131" s="853"/>
      <c r="E131" s="853"/>
      <c r="F131" s="853"/>
      <c r="G131" s="853"/>
      <c r="H131" s="853"/>
      <c r="I131" s="853"/>
      <c r="J131" s="853"/>
      <c r="K131" s="853"/>
      <c r="L131" s="853"/>
      <c r="M131" s="853"/>
      <c r="N131" s="853"/>
      <c r="O131" s="853"/>
      <c r="P131" s="853"/>
      <c r="Q131" s="853"/>
      <c r="R131" s="853"/>
      <c r="S131" s="853"/>
      <c r="T131" s="853"/>
      <c r="U131" s="853"/>
      <c r="V131" s="853"/>
      <c r="W131" s="854" t="s">
        <v>435</v>
      </c>
      <c r="X131" s="855"/>
      <c r="Y131" s="855"/>
      <c r="Z131" s="856"/>
      <c r="AA131" s="757">
        <v>61994629</v>
      </c>
      <c r="AB131" s="758"/>
      <c r="AC131" s="758"/>
      <c r="AD131" s="758"/>
      <c r="AE131" s="759"/>
      <c r="AF131" s="760">
        <v>62380071</v>
      </c>
      <c r="AG131" s="758"/>
      <c r="AH131" s="758"/>
      <c r="AI131" s="758"/>
      <c r="AJ131" s="759"/>
      <c r="AK131" s="760">
        <v>63270450</v>
      </c>
      <c r="AL131" s="758"/>
      <c r="AM131" s="758"/>
      <c r="AN131" s="758"/>
      <c r="AO131" s="759"/>
      <c r="AP131" s="857"/>
      <c r="AQ131" s="858"/>
      <c r="AR131" s="858"/>
      <c r="AS131" s="858"/>
      <c r="AT131" s="859"/>
      <c r="AU131" s="476"/>
      <c r="AV131" s="476"/>
      <c r="AW131" s="476"/>
      <c r="AX131" s="860" t="s">
        <v>436</v>
      </c>
      <c r="AY131" s="830"/>
      <c r="AZ131" s="830"/>
      <c r="BA131" s="830"/>
      <c r="BB131" s="830"/>
      <c r="BC131" s="830"/>
      <c r="BD131" s="830"/>
      <c r="BE131" s="831"/>
      <c r="BF131" s="861">
        <v>64.900000000000006</v>
      </c>
      <c r="BG131" s="862"/>
      <c r="BH131" s="862"/>
      <c r="BI131" s="862"/>
      <c r="BJ131" s="862"/>
      <c r="BK131" s="862"/>
      <c r="BL131" s="863"/>
      <c r="BM131" s="861">
        <v>350</v>
      </c>
      <c r="BN131" s="862"/>
      <c r="BO131" s="862"/>
      <c r="BP131" s="862"/>
      <c r="BQ131" s="862"/>
      <c r="BR131" s="862"/>
      <c r="BS131" s="863"/>
      <c r="BT131" s="864"/>
      <c r="BU131" s="865"/>
      <c r="BV131" s="865"/>
      <c r="BW131" s="865"/>
      <c r="BX131" s="865"/>
      <c r="BY131" s="865"/>
      <c r="BZ131" s="866"/>
      <c r="CA131" s="847"/>
      <c r="CB131" s="847"/>
      <c r="CC131" s="847"/>
      <c r="CD131" s="847"/>
      <c r="CE131" s="847"/>
      <c r="CF131" s="847"/>
      <c r="CG131" s="847"/>
      <c r="CH131" s="847"/>
      <c r="CI131" s="847"/>
      <c r="CJ131" s="847"/>
      <c r="CK131" s="847"/>
      <c r="CL131" s="847"/>
      <c r="CM131" s="847"/>
      <c r="CN131" s="847"/>
      <c r="CO131" s="847"/>
      <c r="CP131" s="847"/>
      <c r="CQ131" s="847"/>
      <c r="CR131" s="847"/>
      <c r="CS131" s="847"/>
      <c r="CT131" s="847"/>
      <c r="CU131" s="847"/>
      <c r="CV131" s="847"/>
      <c r="CW131" s="847"/>
      <c r="CX131" s="847"/>
      <c r="CY131" s="847"/>
      <c r="CZ131" s="847"/>
      <c r="DA131" s="847"/>
      <c r="DB131" s="847"/>
      <c r="DC131" s="847"/>
      <c r="DD131" s="847"/>
      <c r="DE131" s="847"/>
      <c r="DF131" s="847"/>
      <c r="DG131" s="847"/>
      <c r="DH131" s="847"/>
      <c r="DI131" s="847"/>
      <c r="DJ131" s="847"/>
      <c r="DK131" s="847"/>
      <c r="DL131" s="847"/>
      <c r="DM131" s="847"/>
      <c r="DN131" s="847"/>
      <c r="DO131" s="847"/>
      <c r="DP131" s="476"/>
      <c r="DQ131" s="476"/>
      <c r="DR131" s="476"/>
      <c r="DS131" s="476"/>
      <c r="DT131" s="476"/>
      <c r="DU131" s="476"/>
      <c r="DV131" s="476"/>
      <c r="DW131" s="476"/>
      <c r="DX131" s="476"/>
      <c r="DY131" s="476"/>
      <c r="DZ131" s="476"/>
    </row>
    <row r="132" spans="1:131" s="468" customFormat="1" ht="26.25" customHeight="1" x14ac:dyDescent="0.15">
      <c r="A132" s="867" t="s">
        <v>437</v>
      </c>
      <c r="B132" s="868"/>
      <c r="C132" s="868"/>
      <c r="D132" s="868"/>
      <c r="E132" s="868"/>
      <c r="F132" s="868"/>
      <c r="G132" s="868"/>
      <c r="H132" s="868"/>
      <c r="I132" s="868"/>
      <c r="J132" s="868"/>
      <c r="K132" s="868"/>
      <c r="L132" s="868"/>
      <c r="M132" s="868"/>
      <c r="N132" s="868"/>
      <c r="O132" s="868"/>
      <c r="P132" s="868"/>
      <c r="Q132" s="868"/>
      <c r="R132" s="868"/>
      <c r="S132" s="868"/>
      <c r="T132" s="868"/>
      <c r="U132" s="868"/>
      <c r="V132" s="869" t="s">
        <v>438</v>
      </c>
      <c r="W132" s="869"/>
      <c r="X132" s="869"/>
      <c r="Y132" s="869"/>
      <c r="Z132" s="870"/>
      <c r="AA132" s="871">
        <v>11.32454716</v>
      </c>
      <c r="AB132" s="872"/>
      <c r="AC132" s="872"/>
      <c r="AD132" s="872"/>
      <c r="AE132" s="873"/>
      <c r="AF132" s="874">
        <v>10.77182968</v>
      </c>
      <c r="AG132" s="872"/>
      <c r="AH132" s="872"/>
      <c r="AI132" s="872"/>
      <c r="AJ132" s="873"/>
      <c r="AK132" s="874">
        <v>9.3101123829999999</v>
      </c>
      <c r="AL132" s="872"/>
      <c r="AM132" s="872"/>
      <c r="AN132" s="872"/>
      <c r="AO132" s="873"/>
      <c r="AP132" s="752"/>
      <c r="AQ132" s="753"/>
      <c r="AR132" s="753"/>
      <c r="AS132" s="753"/>
      <c r="AT132" s="875"/>
      <c r="AU132" s="876"/>
      <c r="AV132" s="476"/>
      <c r="AW132" s="476"/>
      <c r="AX132" s="476"/>
      <c r="AY132" s="476"/>
      <c r="AZ132" s="476"/>
      <c r="BA132" s="476"/>
      <c r="BB132" s="476"/>
      <c r="BC132" s="476"/>
      <c r="BD132" s="476"/>
      <c r="BE132" s="476"/>
      <c r="BF132" s="476"/>
      <c r="BG132" s="476"/>
      <c r="BH132" s="476"/>
      <c r="BI132" s="476"/>
      <c r="BJ132" s="476"/>
      <c r="BK132" s="476"/>
      <c r="BL132" s="476"/>
      <c r="BM132" s="476"/>
      <c r="BN132" s="476"/>
      <c r="BO132" s="476"/>
      <c r="BP132" s="476"/>
      <c r="BQ132" s="476"/>
      <c r="BR132" s="476"/>
      <c r="BS132" s="477"/>
      <c r="BT132" s="476"/>
      <c r="BU132" s="476"/>
      <c r="BV132" s="476"/>
      <c r="BW132" s="476"/>
      <c r="BX132" s="476"/>
      <c r="BY132" s="476"/>
      <c r="BZ132" s="476"/>
      <c r="CA132" s="847"/>
      <c r="CB132" s="847"/>
      <c r="CC132" s="847"/>
      <c r="CD132" s="847"/>
      <c r="CE132" s="847"/>
      <c r="CF132" s="847"/>
      <c r="CG132" s="847"/>
      <c r="CH132" s="847"/>
      <c r="CI132" s="847"/>
      <c r="CJ132" s="847"/>
      <c r="CK132" s="847"/>
      <c r="CL132" s="847"/>
      <c r="CM132" s="847"/>
      <c r="CN132" s="847"/>
      <c r="CO132" s="847"/>
      <c r="CP132" s="847"/>
      <c r="CQ132" s="847"/>
      <c r="CR132" s="847"/>
      <c r="CS132" s="847"/>
      <c r="CT132" s="847"/>
      <c r="CU132" s="847"/>
      <c r="CV132" s="847"/>
      <c r="CW132" s="847"/>
      <c r="CX132" s="847"/>
      <c r="CY132" s="847"/>
      <c r="CZ132" s="847"/>
      <c r="DA132" s="847"/>
      <c r="DB132" s="847"/>
      <c r="DC132" s="847"/>
      <c r="DD132" s="847"/>
      <c r="DE132" s="847"/>
      <c r="DF132" s="847"/>
      <c r="DG132" s="847"/>
      <c r="DH132" s="847"/>
      <c r="DI132" s="847"/>
      <c r="DJ132" s="847"/>
      <c r="DK132" s="847"/>
      <c r="DL132" s="847"/>
      <c r="DM132" s="847"/>
      <c r="DN132" s="847"/>
      <c r="DO132" s="847"/>
      <c r="DP132" s="476"/>
      <c r="DQ132" s="476"/>
      <c r="DR132" s="476"/>
      <c r="DS132" s="476"/>
      <c r="DT132" s="476"/>
      <c r="DU132" s="476"/>
      <c r="DV132" s="476"/>
      <c r="DW132" s="476"/>
      <c r="DX132" s="476"/>
      <c r="DY132" s="476"/>
      <c r="DZ132" s="476"/>
    </row>
    <row r="133" spans="1:131" s="468" customFormat="1" ht="26.25" customHeight="1" thickBot="1" x14ac:dyDescent="0.2">
      <c r="A133" s="877"/>
      <c r="B133" s="878"/>
      <c r="C133" s="878"/>
      <c r="D133" s="878"/>
      <c r="E133" s="878"/>
      <c r="F133" s="878"/>
      <c r="G133" s="878"/>
      <c r="H133" s="878"/>
      <c r="I133" s="878"/>
      <c r="J133" s="878"/>
      <c r="K133" s="878"/>
      <c r="L133" s="878"/>
      <c r="M133" s="878"/>
      <c r="N133" s="878"/>
      <c r="O133" s="878"/>
      <c r="P133" s="878"/>
      <c r="Q133" s="878"/>
      <c r="R133" s="878"/>
      <c r="S133" s="878"/>
      <c r="T133" s="878"/>
      <c r="U133" s="878"/>
      <c r="V133" s="879" t="s">
        <v>439</v>
      </c>
      <c r="W133" s="879"/>
      <c r="X133" s="879"/>
      <c r="Y133" s="879"/>
      <c r="Z133" s="880"/>
      <c r="AA133" s="881">
        <v>12.2</v>
      </c>
      <c r="AB133" s="882"/>
      <c r="AC133" s="882"/>
      <c r="AD133" s="882"/>
      <c r="AE133" s="883"/>
      <c r="AF133" s="881">
        <v>11.5</v>
      </c>
      <c r="AG133" s="882"/>
      <c r="AH133" s="882"/>
      <c r="AI133" s="882"/>
      <c r="AJ133" s="883"/>
      <c r="AK133" s="881">
        <v>10.4</v>
      </c>
      <c r="AL133" s="882"/>
      <c r="AM133" s="882"/>
      <c r="AN133" s="882"/>
      <c r="AO133" s="883"/>
      <c r="AP133" s="794"/>
      <c r="AQ133" s="795"/>
      <c r="AR133" s="795"/>
      <c r="AS133" s="795"/>
      <c r="AT133" s="884"/>
      <c r="AU133" s="476"/>
      <c r="AV133" s="476"/>
      <c r="AW133" s="476"/>
      <c r="AX133" s="476"/>
      <c r="AY133" s="476"/>
      <c r="AZ133" s="476"/>
      <c r="BA133" s="476"/>
      <c r="BB133" s="476"/>
      <c r="BC133" s="476"/>
      <c r="BD133" s="476"/>
      <c r="BE133" s="476"/>
      <c r="BF133" s="476"/>
      <c r="BG133" s="476"/>
      <c r="BH133" s="476"/>
      <c r="BI133" s="476"/>
      <c r="BJ133" s="476"/>
      <c r="BK133" s="476"/>
      <c r="BL133" s="476"/>
      <c r="BM133" s="476"/>
      <c r="BN133" s="847"/>
      <c r="BO133" s="847"/>
      <c r="BP133" s="847"/>
      <c r="BQ133" s="847"/>
      <c r="BR133" s="847"/>
      <c r="BS133" s="847"/>
      <c r="BT133" s="847"/>
      <c r="BU133" s="847"/>
      <c r="BV133" s="847"/>
      <c r="BW133" s="847"/>
      <c r="BX133" s="847"/>
      <c r="BY133" s="847"/>
      <c r="BZ133" s="847"/>
      <c r="CA133" s="847"/>
      <c r="CB133" s="847"/>
      <c r="CC133" s="847"/>
      <c r="CD133" s="847"/>
      <c r="CE133" s="847"/>
      <c r="CF133" s="847"/>
      <c r="CG133" s="847"/>
      <c r="CH133" s="847"/>
      <c r="CI133" s="847"/>
      <c r="CJ133" s="847"/>
      <c r="CK133" s="847"/>
      <c r="CL133" s="847"/>
      <c r="CM133" s="847"/>
      <c r="CN133" s="847"/>
      <c r="CO133" s="847"/>
      <c r="CP133" s="847"/>
      <c r="CQ133" s="847"/>
      <c r="CR133" s="847"/>
      <c r="CS133" s="847"/>
      <c r="CT133" s="847"/>
      <c r="CU133" s="847"/>
      <c r="CV133" s="847"/>
      <c r="CW133" s="847"/>
      <c r="CX133" s="847"/>
      <c r="CY133" s="847"/>
      <c r="CZ133" s="847"/>
      <c r="DA133" s="847"/>
      <c r="DB133" s="847"/>
      <c r="DC133" s="847"/>
      <c r="DD133" s="847"/>
      <c r="DE133" s="847"/>
      <c r="DF133" s="847"/>
      <c r="DG133" s="847"/>
      <c r="DH133" s="847"/>
      <c r="DI133" s="847"/>
      <c r="DJ133" s="847"/>
      <c r="DK133" s="847"/>
      <c r="DL133" s="847"/>
      <c r="DM133" s="847"/>
      <c r="DN133" s="847"/>
      <c r="DO133" s="847"/>
      <c r="DP133" s="476"/>
      <c r="DQ133" s="476"/>
      <c r="DR133" s="476"/>
      <c r="DS133" s="476"/>
      <c r="DT133" s="476"/>
      <c r="DU133" s="476"/>
      <c r="DV133" s="476"/>
      <c r="DW133" s="476"/>
      <c r="DX133" s="476"/>
      <c r="DY133" s="476"/>
      <c r="DZ133" s="476"/>
    </row>
    <row r="134" spans="1:131" ht="11.25" customHeight="1" x14ac:dyDescent="0.15">
      <c r="A134" s="885"/>
      <c r="B134" s="885"/>
      <c r="C134" s="885"/>
      <c r="D134" s="885"/>
      <c r="E134" s="885"/>
      <c r="F134" s="885"/>
      <c r="G134" s="885"/>
      <c r="H134" s="885"/>
      <c r="I134" s="885"/>
      <c r="J134" s="885"/>
      <c r="K134" s="885"/>
      <c r="L134" s="885"/>
      <c r="M134" s="885"/>
      <c r="N134" s="885"/>
      <c r="O134" s="885"/>
      <c r="P134" s="885"/>
      <c r="Q134" s="885"/>
      <c r="R134" s="885"/>
      <c r="S134" s="885"/>
      <c r="T134" s="885"/>
      <c r="U134" s="885"/>
      <c r="V134" s="885"/>
      <c r="W134" s="885"/>
      <c r="X134" s="885"/>
      <c r="Y134" s="885"/>
      <c r="Z134" s="885"/>
      <c r="AA134" s="885"/>
      <c r="AB134" s="885"/>
      <c r="AC134" s="885"/>
      <c r="AD134" s="885"/>
      <c r="AE134" s="885"/>
      <c r="AF134" s="885"/>
      <c r="AG134" s="885"/>
      <c r="AH134" s="885"/>
      <c r="AI134" s="885"/>
      <c r="AJ134" s="885"/>
      <c r="AK134" s="885"/>
      <c r="AL134" s="885"/>
      <c r="AM134" s="885"/>
      <c r="AN134" s="885"/>
      <c r="AO134" s="885"/>
      <c r="AP134" s="885"/>
      <c r="AQ134" s="885"/>
      <c r="AR134" s="885"/>
      <c r="AS134" s="885"/>
      <c r="AT134" s="885"/>
      <c r="AU134" s="476"/>
      <c r="AV134" s="476"/>
      <c r="AW134" s="476"/>
      <c r="AX134" s="476"/>
      <c r="AY134" s="476"/>
      <c r="AZ134" s="476"/>
      <c r="BA134" s="476"/>
      <c r="BB134" s="476"/>
      <c r="BC134" s="476"/>
      <c r="BD134" s="476"/>
      <c r="BE134" s="476"/>
      <c r="BF134" s="476"/>
      <c r="BG134" s="476"/>
      <c r="BH134" s="476"/>
      <c r="BI134" s="476"/>
      <c r="BJ134" s="476"/>
      <c r="BK134" s="476"/>
      <c r="BL134" s="476"/>
      <c r="BM134" s="476"/>
      <c r="BN134" s="847"/>
      <c r="BO134" s="847"/>
      <c r="BP134" s="847"/>
      <c r="BQ134" s="847"/>
      <c r="BR134" s="847"/>
      <c r="BS134" s="847"/>
      <c r="BT134" s="847"/>
      <c r="BU134" s="847"/>
      <c r="BV134" s="847"/>
      <c r="BW134" s="847"/>
      <c r="BX134" s="847"/>
      <c r="BY134" s="847"/>
      <c r="BZ134" s="847"/>
      <c r="CA134" s="847"/>
      <c r="CB134" s="847"/>
      <c r="CC134" s="847"/>
      <c r="CD134" s="847"/>
      <c r="CE134" s="847"/>
      <c r="CF134" s="847"/>
      <c r="CG134" s="847"/>
      <c r="CH134" s="847"/>
      <c r="CI134" s="847"/>
      <c r="CJ134" s="847"/>
      <c r="CK134" s="847"/>
      <c r="CL134" s="847"/>
      <c r="CM134" s="847"/>
      <c r="CN134" s="847"/>
      <c r="CO134" s="847"/>
      <c r="CP134" s="847"/>
      <c r="CQ134" s="847"/>
      <c r="CR134" s="847"/>
      <c r="CS134" s="847"/>
      <c r="CT134" s="847"/>
      <c r="CU134" s="847"/>
      <c r="CV134" s="847"/>
      <c r="CW134" s="847"/>
      <c r="CX134" s="847"/>
      <c r="CY134" s="847"/>
      <c r="CZ134" s="847"/>
      <c r="DA134" s="847"/>
      <c r="DB134" s="847"/>
      <c r="DC134" s="847"/>
      <c r="DD134" s="847"/>
      <c r="DE134" s="847"/>
      <c r="DF134" s="847"/>
      <c r="DG134" s="847"/>
      <c r="DH134" s="847"/>
      <c r="DI134" s="847"/>
      <c r="DJ134" s="847"/>
      <c r="DK134" s="847"/>
      <c r="DL134" s="847"/>
      <c r="DM134" s="847"/>
      <c r="DN134" s="847"/>
      <c r="DO134" s="847"/>
      <c r="DP134" s="476"/>
      <c r="DQ134" s="476"/>
      <c r="DR134" s="476"/>
      <c r="DS134" s="476"/>
      <c r="DT134" s="476"/>
      <c r="DU134" s="476"/>
      <c r="DV134" s="476"/>
      <c r="DW134" s="476"/>
      <c r="DX134" s="476"/>
      <c r="DY134" s="476"/>
      <c r="DZ134" s="476"/>
      <c r="EA134" s="468"/>
    </row>
    <row r="135" spans="1:131" ht="14.25" hidden="1" x14ac:dyDescent="0.15">
      <c r="AU135" s="885"/>
      <c r="AV135" s="885"/>
      <c r="AW135" s="885"/>
      <c r="AX135" s="885"/>
      <c r="AY135" s="885"/>
      <c r="AZ135" s="885"/>
      <c r="BA135" s="885"/>
      <c r="BB135" s="885"/>
      <c r="BC135" s="885"/>
      <c r="BD135" s="885"/>
      <c r="BE135" s="885"/>
      <c r="BF135" s="885"/>
      <c r="BG135" s="885"/>
      <c r="BH135" s="885"/>
      <c r="BI135" s="885"/>
      <c r="BJ135" s="885"/>
      <c r="BK135" s="885"/>
      <c r="BL135" s="885"/>
      <c r="BM135" s="885"/>
      <c r="BN135" s="885"/>
      <c r="BO135" s="885"/>
      <c r="BP135" s="885"/>
      <c r="BQ135" s="885"/>
      <c r="BR135" s="885"/>
      <c r="BS135" s="885"/>
      <c r="BT135" s="885"/>
      <c r="BU135" s="885"/>
      <c r="BV135" s="885"/>
      <c r="BW135" s="885"/>
      <c r="BX135" s="885"/>
      <c r="BY135" s="885"/>
      <c r="BZ135" s="885"/>
      <c r="CA135" s="885"/>
      <c r="CB135" s="885"/>
      <c r="CC135" s="885"/>
      <c r="CD135" s="885"/>
      <c r="CE135" s="885"/>
      <c r="CF135" s="885"/>
      <c r="CG135" s="885"/>
      <c r="CH135" s="885"/>
      <c r="CI135" s="885"/>
      <c r="CJ135" s="885"/>
      <c r="CK135" s="885"/>
      <c r="CL135" s="885"/>
      <c r="CM135" s="885"/>
      <c r="CN135" s="885"/>
      <c r="CO135" s="885"/>
      <c r="CP135" s="885"/>
      <c r="CQ135" s="885"/>
      <c r="CR135" s="885"/>
      <c r="CS135" s="885"/>
      <c r="CT135" s="885"/>
      <c r="CU135" s="885"/>
      <c r="CV135" s="885"/>
      <c r="CW135" s="885"/>
      <c r="CX135" s="885"/>
      <c r="CY135" s="885"/>
      <c r="CZ135" s="885"/>
      <c r="DA135" s="885"/>
      <c r="DB135" s="885"/>
      <c r="DC135" s="885"/>
      <c r="DD135" s="885"/>
      <c r="DE135" s="885"/>
      <c r="DF135" s="885"/>
      <c r="DG135" s="885"/>
      <c r="DH135" s="885"/>
      <c r="DI135" s="885"/>
      <c r="DJ135" s="885"/>
      <c r="DK135" s="885"/>
      <c r="DL135" s="885"/>
      <c r="DM135" s="885"/>
      <c r="DN135" s="885"/>
      <c r="DO135" s="885"/>
      <c r="DP135" s="885"/>
      <c r="DQ135" s="885"/>
      <c r="DR135" s="885"/>
      <c r="DS135" s="885"/>
      <c r="DT135" s="885"/>
      <c r="DU135" s="885"/>
      <c r="DV135" s="885"/>
      <c r="DW135" s="885"/>
      <c r="DX135" s="885"/>
      <c r="DY135" s="885"/>
      <c r="DZ135" s="885"/>
    </row>
    <row r="136" spans="1:131" hidden="1" x14ac:dyDescent="0.15"/>
  </sheetData>
  <sheetProtection algorithmName="SHA-512" hashValue="QXyoRuws3blOXqAbmSLyF4R7Yd3CFuKNGkXYuR49h8WNOLylPurN804Jnl+spaBS+fS20OLuzPRJ3HoJpNZsUg==" saltValue="C+cJYnOuwONE2g+ppSBG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23546-8213-42AD-B55A-76CB11290A0C}">
  <sheetPr>
    <pageSetUpPr fitToPage="1"/>
  </sheetPr>
  <dimension ref="A1:DQ105"/>
  <sheetViews>
    <sheetView showGridLines="0" view="pageBreakPreview" topLeftCell="AM49" zoomScale="70" zoomScaleNormal="85" zoomScaleSheetLayoutView="70" workbookViewId="0">
      <selection activeCell="AK36" sqref="AK36:AO36"/>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yFR3UHLFsbMbiutwZH8OUdHeRk1ehHs+KRIdZGngpDlFEowJk7MyTD03mX+QxImdzbr7FpDVrFVYs7+IZm952g==" saltValue="IIP6Lxhi7wjxoXLcGj2W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7FA637-DB7F-4D92-85B7-C25CD077F6A0}">
  <sheetPr>
    <pageSetUpPr fitToPage="1"/>
  </sheetPr>
  <dimension ref="A1:DL89"/>
  <sheetViews>
    <sheetView showGridLines="0" topLeftCell="AI37" zoomScale="70" zoomScaleNormal="70" zoomScaleSheetLayoutView="55" workbookViewId="0">
      <selection activeCell="C58" sqref="C58:H62"/>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fxkb91HKEbhg3CxDtyuYdptUwDOmMyPaC/1iNZMupUXNgQZwWPUs4so990npUec5lKyHncB7g78LOPmbInfig==" saltValue="IODCPOEVqur61QVbvlfTc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0485A-DA5B-4ECD-BEEE-46526487196B}">
  <sheetPr>
    <pageSetUpPr fitToPage="1"/>
  </sheetPr>
  <dimension ref="A1:AZ74"/>
  <sheetViews>
    <sheetView showGridLines="0" view="pageBreakPreview" workbookViewId="0">
      <selection activeCell="C58" sqref="C58:H62"/>
    </sheetView>
  </sheetViews>
  <sheetFormatPr defaultColWidth="0" defaultRowHeight="13.5" customHeight="1" zeroHeight="1" x14ac:dyDescent="0.15"/>
  <cols>
    <col min="1" max="36" width="2.5" style="3" customWidth="1"/>
    <col min="37" max="44" width="17" style="3" customWidth="1"/>
    <col min="45" max="45" width="6.125" style="13" customWidth="1"/>
    <col min="46" max="46" width="3" style="12" customWidth="1"/>
    <col min="47" max="47" width="19.125" style="3" hidden="1" customWidth="1"/>
    <col min="48" max="52" width="12.625" style="3" hidden="1" customWidth="1"/>
    <col min="53" max="16384" width="8.625" style="3" hidden="1"/>
  </cols>
  <sheetData>
    <row r="1" spans="1:46" x14ac:dyDescent="0.15">
      <c r="AS1" s="3"/>
      <c r="AT1" s="3"/>
    </row>
    <row r="2" spans="1:46" x14ac:dyDescent="0.15">
      <c r="AS2" s="3"/>
      <c r="AT2" s="3"/>
    </row>
    <row r="3" spans="1:46" x14ac:dyDescent="0.15">
      <c r="AS3" s="3"/>
      <c r="AT3" s="3"/>
    </row>
    <row r="4" spans="1:46" x14ac:dyDescent="0.15">
      <c r="AS4" s="3"/>
      <c r="AT4" s="3"/>
    </row>
    <row r="5" spans="1:46" ht="17.25" x14ac:dyDescent="0.15">
      <c r="A5" s="18" t="s">
        <v>440</v>
      </c>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10"/>
    </row>
    <row r="6" spans="1:46" x14ac:dyDescent="0.15">
      <c r="A6" s="12"/>
      <c r="AK6" s="886" t="s">
        <v>441</v>
      </c>
      <c r="AL6" s="886"/>
      <c r="AM6" s="886"/>
      <c r="AN6" s="886"/>
    </row>
    <row r="7" spans="1:46" x14ac:dyDescent="0.15">
      <c r="A7" s="12"/>
      <c r="AK7" s="887"/>
      <c r="AL7" s="888"/>
      <c r="AM7" s="888"/>
      <c r="AN7" s="889"/>
      <c r="AO7" s="890" t="s">
        <v>442</v>
      </c>
      <c r="AP7" s="891"/>
      <c r="AQ7" s="892" t="s">
        <v>443</v>
      </c>
      <c r="AR7" s="893"/>
    </row>
    <row r="8" spans="1:46" x14ac:dyDescent="0.15">
      <c r="A8" s="12"/>
      <c r="AK8" s="894"/>
      <c r="AL8" s="895"/>
      <c r="AM8" s="895"/>
      <c r="AN8" s="896"/>
      <c r="AO8" s="897"/>
      <c r="AP8" s="898" t="s">
        <v>444</v>
      </c>
      <c r="AQ8" s="899" t="s">
        <v>445</v>
      </c>
      <c r="AR8" s="900" t="s">
        <v>446</v>
      </c>
    </row>
    <row r="9" spans="1:46" x14ac:dyDescent="0.15">
      <c r="A9" s="12"/>
      <c r="AK9" s="901" t="s">
        <v>447</v>
      </c>
      <c r="AL9" s="902"/>
      <c r="AM9" s="902"/>
      <c r="AN9" s="903"/>
      <c r="AO9" s="904">
        <v>18362199</v>
      </c>
      <c r="AP9" s="904">
        <v>57024</v>
      </c>
      <c r="AQ9" s="905">
        <v>58073</v>
      </c>
      <c r="AR9" s="906">
        <v>-1.8</v>
      </c>
    </row>
    <row r="10" spans="1:46" x14ac:dyDescent="0.15">
      <c r="A10" s="12"/>
      <c r="AK10" s="901" t="s">
        <v>448</v>
      </c>
      <c r="AL10" s="902"/>
      <c r="AM10" s="902"/>
      <c r="AN10" s="903"/>
      <c r="AO10" s="907">
        <v>792623</v>
      </c>
      <c r="AP10" s="907">
        <v>2461</v>
      </c>
      <c r="AQ10" s="908">
        <v>2762</v>
      </c>
      <c r="AR10" s="909">
        <v>-10.9</v>
      </c>
    </row>
    <row r="11" spans="1:46" ht="13.5" customHeight="1" x14ac:dyDescent="0.15">
      <c r="A11" s="12"/>
      <c r="AK11" s="901" t="s">
        <v>449</v>
      </c>
      <c r="AL11" s="902"/>
      <c r="AM11" s="902"/>
      <c r="AN11" s="903"/>
      <c r="AO11" s="907">
        <v>272564</v>
      </c>
      <c r="AP11" s="907">
        <v>846</v>
      </c>
      <c r="AQ11" s="908">
        <v>1714</v>
      </c>
      <c r="AR11" s="909">
        <v>-50.6</v>
      </c>
    </row>
    <row r="12" spans="1:46" ht="13.5" customHeight="1" x14ac:dyDescent="0.15">
      <c r="A12" s="12"/>
      <c r="AK12" s="901" t="s">
        <v>450</v>
      </c>
      <c r="AL12" s="902"/>
      <c r="AM12" s="902"/>
      <c r="AN12" s="903"/>
      <c r="AO12" s="907">
        <v>212304</v>
      </c>
      <c r="AP12" s="907">
        <v>659</v>
      </c>
      <c r="AQ12" s="908">
        <v>632</v>
      </c>
      <c r="AR12" s="909">
        <v>4.3</v>
      </c>
    </row>
    <row r="13" spans="1:46" ht="13.5" customHeight="1" x14ac:dyDescent="0.15">
      <c r="A13" s="12"/>
      <c r="AK13" s="901" t="s">
        <v>451</v>
      </c>
      <c r="AL13" s="902"/>
      <c r="AM13" s="902"/>
      <c r="AN13" s="903"/>
      <c r="AO13" s="907" t="s">
        <v>452</v>
      </c>
      <c r="AP13" s="907" t="s">
        <v>452</v>
      </c>
      <c r="AQ13" s="908">
        <v>9</v>
      </c>
      <c r="AR13" s="909" t="s">
        <v>452</v>
      </c>
    </row>
    <row r="14" spans="1:46" ht="13.5" customHeight="1" x14ac:dyDescent="0.15">
      <c r="A14" s="12"/>
      <c r="AK14" s="901" t="s">
        <v>453</v>
      </c>
      <c r="AL14" s="902"/>
      <c r="AM14" s="902"/>
      <c r="AN14" s="903"/>
      <c r="AO14" s="907">
        <v>974811</v>
      </c>
      <c r="AP14" s="907">
        <v>3027</v>
      </c>
      <c r="AQ14" s="908">
        <v>1980</v>
      </c>
      <c r="AR14" s="909">
        <v>52.9</v>
      </c>
    </row>
    <row r="15" spans="1:46" ht="13.5" customHeight="1" x14ac:dyDescent="0.15">
      <c r="A15" s="12"/>
      <c r="AK15" s="901" t="s">
        <v>454</v>
      </c>
      <c r="AL15" s="902"/>
      <c r="AM15" s="902"/>
      <c r="AN15" s="903"/>
      <c r="AO15" s="907">
        <v>29106</v>
      </c>
      <c r="AP15" s="907">
        <v>90</v>
      </c>
      <c r="AQ15" s="908">
        <v>1379</v>
      </c>
      <c r="AR15" s="909">
        <v>-93.5</v>
      </c>
    </row>
    <row r="16" spans="1:46" x14ac:dyDescent="0.15">
      <c r="A16" s="12"/>
      <c r="AK16" s="910" t="s">
        <v>455</v>
      </c>
      <c r="AL16" s="911"/>
      <c r="AM16" s="911"/>
      <c r="AN16" s="912"/>
      <c r="AO16" s="907">
        <v>-1366193</v>
      </c>
      <c r="AP16" s="907">
        <v>-4243</v>
      </c>
      <c r="AQ16" s="908">
        <v>-3914</v>
      </c>
      <c r="AR16" s="909">
        <v>8.4</v>
      </c>
    </row>
    <row r="17" spans="1:46" x14ac:dyDescent="0.15">
      <c r="A17" s="12"/>
      <c r="AK17" s="910" t="s">
        <v>121</v>
      </c>
      <c r="AL17" s="911"/>
      <c r="AM17" s="911"/>
      <c r="AN17" s="912"/>
      <c r="AO17" s="907">
        <v>19277414</v>
      </c>
      <c r="AP17" s="907">
        <v>59866</v>
      </c>
      <c r="AQ17" s="908">
        <v>62636</v>
      </c>
      <c r="AR17" s="909">
        <v>-4.4000000000000004</v>
      </c>
    </row>
    <row r="18" spans="1:46" x14ac:dyDescent="0.15">
      <c r="A18" s="12"/>
      <c r="AQ18" s="913"/>
      <c r="AR18" s="913"/>
    </row>
    <row r="19" spans="1:46" x14ac:dyDescent="0.15">
      <c r="A19" s="12"/>
      <c r="AK19" s="3" t="s">
        <v>456</v>
      </c>
    </row>
    <row r="20" spans="1:46" x14ac:dyDescent="0.15">
      <c r="A20" s="12"/>
      <c r="AK20" s="914"/>
      <c r="AL20" s="915"/>
      <c r="AM20" s="915"/>
      <c r="AN20" s="916"/>
      <c r="AO20" s="917" t="s">
        <v>457</v>
      </c>
      <c r="AP20" s="918" t="s">
        <v>458</v>
      </c>
      <c r="AQ20" s="919" t="s">
        <v>459</v>
      </c>
      <c r="AR20" s="920"/>
    </row>
    <row r="21" spans="1:46" s="886" customFormat="1" x14ac:dyDescent="0.15">
      <c r="A21" s="921"/>
      <c r="AK21" s="922" t="s">
        <v>460</v>
      </c>
      <c r="AL21" s="923"/>
      <c r="AM21" s="923"/>
      <c r="AN21" s="924"/>
      <c r="AO21" s="925">
        <v>6.57</v>
      </c>
      <c r="AP21" s="926">
        <v>6.32</v>
      </c>
      <c r="AQ21" s="927">
        <v>0.25</v>
      </c>
      <c r="AS21" s="928"/>
      <c r="AT21" s="921"/>
    </row>
    <row r="22" spans="1:46" s="886" customFormat="1" x14ac:dyDescent="0.15">
      <c r="A22" s="921"/>
      <c r="AK22" s="922" t="s">
        <v>461</v>
      </c>
      <c r="AL22" s="923"/>
      <c r="AM22" s="923"/>
      <c r="AN22" s="924"/>
      <c r="AO22" s="929">
        <v>97.8</v>
      </c>
      <c r="AP22" s="930">
        <v>99.9</v>
      </c>
      <c r="AQ22" s="931">
        <v>-2.1</v>
      </c>
      <c r="AR22" s="913"/>
      <c r="AS22" s="928"/>
      <c r="AT22" s="921"/>
    </row>
    <row r="23" spans="1:46" s="886" customFormat="1" x14ac:dyDescent="0.15">
      <c r="A23" s="921"/>
      <c r="AP23" s="913"/>
      <c r="AQ23" s="913"/>
      <c r="AR23" s="913"/>
      <c r="AS23" s="928"/>
      <c r="AT23" s="921"/>
    </row>
    <row r="24" spans="1:46" s="886" customFormat="1" x14ac:dyDescent="0.15">
      <c r="A24" s="921"/>
      <c r="AP24" s="913"/>
      <c r="AQ24" s="913"/>
      <c r="AR24" s="913"/>
      <c r="AS24" s="928"/>
      <c r="AT24" s="921"/>
    </row>
    <row r="25" spans="1:46" s="886" customFormat="1" x14ac:dyDescent="0.15">
      <c r="A25" s="932"/>
      <c r="B25" s="933"/>
      <c r="C25" s="933"/>
      <c r="D25" s="933"/>
      <c r="E25" s="933"/>
      <c r="F25" s="933"/>
      <c r="G25" s="933"/>
      <c r="H25" s="933"/>
      <c r="I25" s="933"/>
      <c r="J25" s="933"/>
      <c r="K25" s="933"/>
      <c r="L25" s="933"/>
      <c r="M25" s="933"/>
      <c r="N25" s="933"/>
      <c r="O25" s="933"/>
      <c r="P25" s="933"/>
      <c r="Q25" s="933"/>
      <c r="R25" s="933"/>
      <c r="S25" s="933"/>
      <c r="T25" s="933"/>
      <c r="U25" s="933"/>
      <c r="V25" s="933"/>
      <c r="W25" s="933"/>
      <c r="X25" s="933"/>
      <c r="Y25" s="933"/>
      <c r="Z25" s="933"/>
      <c r="AA25" s="933"/>
      <c r="AB25" s="933"/>
      <c r="AC25" s="933"/>
      <c r="AD25" s="933"/>
      <c r="AE25" s="933"/>
      <c r="AF25" s="933"/>
      <c r="AG25" s="933"/>
      <c r="AH25" s="933"/>
      <c r="AI25" s="933"/>
      <c r="AJ25" s="933"/>
      <c r="AK25" s="933"/>
      <c r="AL25" s="933"/>
      <c r="AM25" s="933"/>
      <c r="AN25" s="933"/>
      <c r="AO25" s="933"/>
      <c r="AP25" s="934"/>
      <c r="AQ25" s="934"/>
      <c r="AR25" s="934"/>
      <c r="AS25" s="935"/>
      <c r="AT25" s="921"/>
    </row>
    <row r="26" spans="1:46" s="886" customFormat="1" x14ac:dyDescent="0.15">
      <c r="A26" s="886" t="s">
        <v>462</v>
      </c>
      <c r="AP26" s="913"/>
      <c r="AQ26" s="913"/>
      <c r="AR26" s="913"/>
    </row>
    <row r="27" spans="1:46" x14ac:dyDescent="0.15">
      <c r="A27" s="936"/>
      <c r="AS27" s="3"/>
      <c r="AT27" s="3"/>
    </row>
    <row r="28" spans="1:46" ht="17.25" x14ac:dyDescent="0.15">
      <c r="A28" s="18" t="s">
        <v>463</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937"/>
    </row>
    <row r="29" spans="1:46" x14ac:dyDescent="0.15">
      <c r="A29" s="12"/>
      <c r="AK29" s="886" t="s">
        <v>464</v>
      </c>
      <c r="AL29" s="886"/>
      <c r="AM29" s="886"/>
      <c r="AN29" s="886"/>
      <c r="AS29" s="938"/>
    </row>
    <row r="30" spans="1:46" x14ac:dyDescent="0.15">
      <c r="A30" s="12"/>
      <c r="AK30" s="887"/>
      <c r="AL30" s="888"/>
      <c r="AM30" s="888"/>
      <c r="AN30" s="889"/>
      <c r="AO30" s="890" t="s">
        <v>442</v>
      </c>
      <c r="AP30" s="891"/>
      <c r="AQ30" s="892" t="s">
        <v>443</v>
      </c>
      <c r="AR30" s="893"/>
    </row>
    <row r="31" spans="1:46" x14ac:dyDescent="0.15">
      <c r="A31" s="12"/>
      <c r="AK31" s="894"/>
      <c r="AL31" s="895"/>
      <c r="AM31" s="895"/>
      <c r="AN31" s="896"/>
      <c r="AO31" s="897"/>
      <c r="AP31" s="898" t="s">
        <v>444</v>
      </c>
      <c r="AQ31" s="899" t="s">
        <v>445</v>
      </c>
      <c r="AR31" s="900" t="s">
        <v>446</v>
      </c>
    </row>
    <row r="32" spans="1:46" ht="27" customHeight="1" x14ac:dyDescent="0.15">
      <c r="A32" s="12"/>
      <c r="AK32" s="939" t="s">
        <v>465</v>
      </c>
      <c r="AL32" s="940"/>
      <c r="AM32" s="940"/>
      <c r="AN32" s="941"/>
      <c r="AO32" s="942">
        <v>12062129</v>
      </c>
      <c r="AP32" s="942">
        <v>37459</v>
      </c>
      <c r="AQ32" s="943">
        <v>36995</v>
      </c>
      <c r="AR32" s="944">
        <v>1.3</v>
      </c>
    </row>
    <row r="33" spans="1:46" ht="13.5" customHeight="1" x14ac:dyDescent="0.15">
      <c r="A33" s="12"/>
      <c r="AK33" s="939" t="s">
        <v>466</v>
      </c>
      <c r="AL33" s="940"/>
      <c r="AM33" s="940"/>
      <c r="AN33" s="941"/>
      <c r="AO33" s="942" t="s">
        <v>452</v>
      </c>
      <c r="AP33" s="942" t="s">
        <v>452</v>
      </c>
      <c r="AQ33" s="943">
        <v>3</v>
      </c>
      <c r="AR33" s="944" t="s">
        <v>452</v>
      </c>
    </row>
    <row r="34" spans="1:46" ht="27" customHeight="1" x14ac:dyDescent="0.15">
      <c r="A34" s="12"/>
      <c r="AK34" s="939" t="s">
        <v>467</v>
      </c>
      <c r="AL34" s="940"/>
      <c r="AM34" s="940"/>
      <c r="AN34" s="941"/>
      <c r="AO34" s="942" t="s">
        <v>452</v>
      </c>
      <c r="AP34" s="942" t="s">
        <v>452</v>
      </c>
      <c r="AQ34" s="943">
        <v>81</v>
      </c>
      <c r="AR34" s="944" t="s">
        <v>452</v>
      </c>
    </row>
    <row r="35" spans="1:46" ht="27" customHeight="1" x14ac:dyDescent="0.15">
      <c r="A35" s="12"/>
      <c r="AK35" s="939" t="s">
        <v>468</v>
      </c>
      <c r="AL35" s="940"/>
      <c r="AM35" s="940"/>
      <c r="AN35" s="941"/>
      <c r="AO35" s="942">
        <v>651314</v>
      </c>
      <c r="AP35" s="942">
        <v>2023</v>
      </c>
      <c r="AQ35" s="943">
        <v>8919</v>
      </c>
      <c r="AR35" s="944">
        <v>-77.3</v>
      </c>
    </row>
    <row r="36" spans="1:46" ht="27" customHeight="1" x14ac:dyDescent="0.15">
      <c r="A36" s="12"/>
      <c r="AK36" s="939" t="s">
        <v>469</v>
      </c>
      <c r="AL36" s="940"/>
      <c r="AM36" s="940"/>
      <c r="AN36" s="941"/>
      <c r="AO36" s="942">
        <v>696505</v>
      </c>
      <c r="AP36" s="942">
        <v>2163</v>
      </c>
      <c r="AQ36" s="943">
        <v>380</v>
      </c>
      <c r="AR36" s="944">
        <v>469.2</v>
      </c>
    </row>
    <row r="37" spans="1:46" ht="13.5" customHeight="1" x14ac:dyDescent="0.15">
      <c r="A37" s="12"/>
      <c r="AK37" s="939" t="s">
        <v>470</v>
      </c>
      <c r="AL37" s="940"/>
      <c r="AM37" s="940"/>
      <c r="AN37" s="941"/>
      <c r="AO37" s="942">
        <v>238424</v>
      </c>
      <c r="AP37" s="942">
        <v>740</v>
      </c>
      <c r="AQ37" s="943">
        <v>886</v>
      </c>
      <c r="AR37" s="944">
        <v>-16.5</v>
      </c>
    </row>
    <row r="38" spans="1:46" ht="27" customHeight="1" x14ac:dyDescent="0.15">
      <c r="A38" s="12"/>
      <c r="AK38" s="945" t="s">
        <v>471</v>
      </c>
      <c r="AL38" s="946"/>
      <c r="AM38" s="946"/>
      <c r="AN38" s="947"/>
      <c r="AO38" s="948">
        <v>21</v>
      </c>
      <c r="AP38" s="948">
        <v>0</v>
      </c>
      <c r="AQ38" s="949">
        <v>1</v>
      </c>
      <c r="AR38" s="931">
        <v>-100</v>
      </c>
      <c r="AS38" s="938"/>
    </row>
    <row r="39" spans="1:46" x14ac:dyDescent="0.15">
      <c r="A39" s="12"/>
      <c r="AK39" s="945" t="s">
        <v>472</v>
      </c>
      <c r="AL39" s="946"/>
      <c r="AM39" s="946"/>
      <c r="AN39" s="947"/>
      <c r="AO39" s="942">
        <v>-1464174</v>
      </c>
      <c r="AP39" s="942">
        <v>-4547</v>
      </c>
      <c r="AQ39" s="943">
        <v>-8108</v>
      </c>
      <c r="AR39" s="944">
        <v>-43.9</v>
      </c>
      <c r="AS39" s="938"/>
    </row>
    <row r="40" spans="1:46" ht="27" customHeight="1" x14ac:dyDescent="0.15">
      <c r="A40" s="12"/>
      <c r="AK40" s="939" t="s">
        <v>473</v>
      </c>
      <c r="AL40" s="940"/>
      <c r="AM40" s="940"/>
      <c r="AN40" s="941"/>
      <c r="AO40" s="942">
        <v>-6293669</v>
      </c>
      <c r="AP40" s="942">
        <v>-19545</v>
      </c>
      <c r="AQ40" s="943">
        <v>-28743</v>
      </c>
      <c r="AR40" s="944">
        <v>-32</v>
      </c>
      <c r="AS40" s="938"/>
    </row>
    <row r="41" spans="1:46" x14ac:dyDescent="0.15">
      <c r="A41" s="12"/>
      <c r="AK41" s="950" t="s">
        <v>231</v>
      </c>
      <c r="AL41" s="951"/>
      <c r="AM41" s="951"/>
      <c r="AN41" s="952"/>
      <c r="AO41" s="942">
        <v>5890550</v>
      </c>
      <c r="AP41" s="942">
        <v>18293</v>
      </c>
      <c r="AQ41" s="943">
        <v>10414</v>
      </c>
      <c r="AR41" s="944">
        <v>75.7</v>
      </c>
      <c r="AS41" s="938"/>
    </row>
    <row r="42" spans="1:46" x14ac:dyDescent="0.15">
      <c r="A42" s="12"/>
      <c r="AK42" s="953" t="s">
        <v>474</v>
      </c>
      <c r="AQ42" s="913"/>
      <c r="AR42" s="913"/>
      <c r="AS42" s="938"/>
    </row>
    <row r="43" spans="1:46" x14ac:dyDescent="0.15">
      <c r="A43" s="12"/>
      <c r="AP43" s="954"/>
      <c r="AQ43" s="913"/>
      <c r="AS43" s="938"/>
    </row>
    <row r="44" spans="1:46" x14ac:dyDescent="0.15">
      <c r="A44" s="12"/>
      <c r="AQ44" s="913"/>
    </row>
    <row r="45" spans="1:46" x14ac:dyDescent="0.1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955"/>
      <c r="AR45" s="8"/>
      <c r="AS45" s="8"/>
      <c r="AT45" s="3"/>
    </row>
    <row r="46" spans="1:46" x14ac:dyDescent="0.15">
      <c r="A46" s="15"/>
      <c r="B46" s="15"/>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3"/>
    </row>
    <row r="47" spans="1:46" ht="17.25" customHeight="1" x14ac:dyDescent="0.15">
      <c r="A47" s="31" t="s">
        <v>475</v>
      </c>
    </row>
    <row r="48" spans="1:46" x14ac:dyDescent="0.15">
      <c r="A48" s="12"/>
      <c r="AK48" s="956" t="s">
        <v>476</v>
      </c>
      <c r="AL48" s="956"/>
      <c r="AM48" s="956"/>
      <c r="AN48" s="956"/>
      <c r="AO48" s="956"/>
      <c r="AP48" s="956"/>
      <c r="AQ48" s="957"/>
      <c r="AR48" s="956"/>
    </row>
    <row r="49" spans="1:44" ht="13.5" customHeight="1" x14ac:dyDescent="0.15">
      <c r="A49" s="12"/>
      <c r="AK49" s="958"/>
      <c r="AL49" s="959"/>
      <c r="AM49" s="960" t="s">
        <v>442</v>
      </c>
      <c r="AN49" s="961" t="s">
        <v>477</v>
      </c>
      <c r="AO49" s="962"/>
      <c r="AP49" s="962"/>
      <c r="AQ49" s="962"/>
      <c r="AR49" s="963"/>
    </row>
    <row r="50" spans="1:44" x14ac:dyDescent="0.15">
      <c r="A50" s="12"/>
      <c r="AK50" s="964"/>
      <c r="AL50" s="965"/>
      <c r="AM50" s="966"/>
      <c r="AN50" s="967" t="s">
        <v>478</v>
      </c>
      <c r="AO50" s="968" t="s">
        <v>479</v>
      </c>
      <c r="AP50" s="969" t="s">
        <v>480</v>
      </c>
      <c r="AQ50" s="970" t="s">
        <v>481</v>
      </c>
      <c r="AR50" s="971" t="s">
        <v>482</v>
      </c>
    </row>
    <row r="51" spans="1:44" x14ac:dyDescent="0.15">
      <c r="A51" s="12"/>
      <c r="AK51" s="958" t="s">
        <v>483</v>
      </c>
      <c r="AL51" s="959"/>
      <c r="AM51" s="972">
        <v>22629074</v>
      </c>
      <c r="AN51" s="973">
        <v>69806</v>
      </c>
      <c r="AO51" s="974">
        <v>18.2</v>
      </c>
      <c r="AP51" s="975">
        <v>50880</v>
      </c>
      <c r="AQ51" s="976">
        <v>-1.4</v>
      </c>
      <c r="AR51" s="977">
        <v>19.600000000000001</v>
      </c>
    </row>
    <row r="52" spans="1:44" x14ac:dyDescent="0.15">
      <c r="A52" s="12"/>
      <c r="AK52" s="978"/>
      <c r="AL52" s="979" t="s">
        <v>484</v>
      </c>
      <c r="AM52" s="980">
        <v>4282155</v>
      </c>
      <c r="AN52" s="981">
        <v>13210</v>
      </c>
      <c r="AO52" s="982">
        <v>110.6</v>
      </c>
      <c r="AP52" s="983">
        <v>27819</v>
      </c>
      <c r="AQ52" s="984">
        <v>7.5</v>
      </c>
      <c r="AR52" s="985">
        <v>103.1</v>
      </c>
    </row>
    <row r="53" spans="1:44" x14ac:dyDescent="0.15">
      <c r="A53" s="12"/>
      <c r="AK53" s="958" t="s">
        <v>485</v>
      </c>
      <c r="AL53" s="959"/>
      <c r="AM53" s="972">
        <v>23668787</v>
      </c>
      <c r="AN53" s="973">
        <v>73016</v>
      </c>
      <c r="AO53" s="974">
        <v>4.5999999999999996</v>
      </c>
      <c r="AP53" s="975">
        <v>46395</v>
      </c>
      <c r="AQ53" s="976">
        <v>-8.8000000000000007</v>
      </c>
      <c r="AR53" s="977">
        <v>13.4</v>
      </c>
    </row>
    <row r="54" spans="1:44" x14ac:dyDescent="0.15">
      <c r="A54" s="12"/>
      <c r="AK54" s="978"/>
      <c r="AL54" s="979" t="s">
        <v>484</v>
      </c>
      <c r="AM54" s="980">
        <v>1815110</v>
      </c>
      <c r="AN54" s="981">
        <v>5599</v>
      </c>
      <c r="AO54" s="982">
        <v>-57.6</v>
      </c>
      <c r="AP54" s="983">
        <v>26304</v>
      </c>
      <c r="AQ54" s="984">
        <v>-5.4</v>
      </c>
      <c r="AR54" s="985">
        <v>-52.2</v>
      </c>
    </row>
    <row r="55" spans="1:44" x14ac:dyDescent="0.15">
      <c r="A55" s="12"/>
      <c r="AK55" s="958" t="s">
        <v>486</v>
      </c>
      <c r="AL55" s="959"/>
      <c r="AM55" s="972">
        <v>21632832</v>
      </c>
      <c r="AN55" s="973">
        <v>66915</v>
      </c>
      <c r="AO55" s="974">
        <v>-8.4</v>
      </c>
      <c r="AP55" s="975">
        <v>48088</v>
      </c>
      <c r="AQ55" s="976">
        <v>3.6</v>
      </c>
      <c r="AR55" s="977">
        <v>-12</v>
      </c>
    </row>
    <row r="56" spans="1:44" x14ac:dyDescent="0.15">
      <c r="A56" s="12"/>
      <c r="AK56" s="978"/>
      <c r="AL56" s="979" t="s">
        <v>484</v>
      </c>
      <c r="AM56" s="980">
        <v>2246830</v>
      </c>
      <c r="AN56" s="981">
        <v>6950</v>
      </c>
      <c r="AO56" s="982">
        <v>24.1</v>
      </c>
      <c r="AP56" s="983">
        <v>25183</v>
      </c>
      <c r="AQ56" s="984">
        <v>-4.3</v>
      </c>
      <c r="AR56" s="985">
        <v>28.4</v>
      </c>
    </row>
    <row r="57" spans="1:44" x14ac:dyDescent="0.15">
      <c r="A57" s="12"/>
      <c r="AK57" s="958" t="s">
        <v>487</v>
      </c>
      <c r="AL57" s="959"/>
      <c r="AM57" s="972">
        <v>17642587</v>
      </c>
      <c r="AN57" s="973">
        <v>54685</v>
      </c>
      <c r="AO57" s="974">
        <v>-18.3</v>
      </c>
      <c r="AP57" s="975">
        <v>46457</v>
      </c>
      <c r="AQ57" s="976">
        <v>-3.4</v>
      </c>
      <c r="AR57" s="977">
        <v>-14.9</v>
      </c>
    </row>
    <row r="58" spans="1:44" x14ac:dyDescent="0.15">
      <c r="A58" s="12"/>
      <c r="AK58" s="978"/>
      <c r="AL58" s="979" t="s">
        <v>484</v>
      </c>
      <c r="AM58" s="980">
        <v>4018916</v>
      </c>
      <c r="AN58" s="981">
        <v>12457</v>
      </c>
      <c r="AO58" s="982">
        <v>79.2</v>
      </c>
      <c r="AP58" s="983">
        <v>24020</v>
      </c>
      <c r="AQ58" s="984">
        <v>-4.5999999999999996</v>
      </c>
      <c r="AR58" s="985">
        <v>83.8</v>
      </c>
    </row>
    <row r="59" spans="1:44" x14ac:dyDescent="0.15">
      <c r="A59" s="12"/>
      <c r="AK59" s="958" t="s">
        <v>488</v>
      </c>
      <c r="AL59" s="959"/>
      <c r="AM59" s="972">
        <v>21712425</v>
      </c>
      <c r="AN59" s="973">
        <v>67428</v>
      </c>
      <c r="AO59" s="974">
        <v>23.3</v>
      </c>
      <c r="AP59" s="975">
        <v>51849</v>
      </c>
      <c r="AQ59" s="976">
        <v>11.6</v>
      </c>
      <c r="AR59" s="977">
        <v>11.7</v>
      </c>
    </row>
    <row r="60" spans="1:44" x14ac:dyDescent="0.15">
      <c r="A60" s="12"/>
      <c r="AK60" s="978"/>
      <c r="AL60" s="979" t="s">
        <v>484</v>
      </c>
      <c r="AM60" s="980">
        <v>3402469</v>
      </c>
      <c r="AN60" s="981">
        <v>10566</v>
      </c>
      <c r="AO60" s="982">
        <v>-15.2</v>
      </c>
      <c r="AP60" s="983">
        <v>26326</v>
      </c>
      <c r="AQ60" s="984">
        <v>9.6</v>
      </c>
      <c r="AR60" s="985">
        <v>-24.8</v>
      </c>
    </row>
    <row r="61" spans="1:44" x14ac:dyDescent="0.15">
      <c r="A61" s="12"/>
      <c r="AK61" s="958" t="s">
        <v>489</v>
      </c>
      <c r="AL61" s="986"/>
      <c r="AM61" s="972">
        <v>21457141</v>
      </c>
      <c r="AN61" s="973">
        <v>66370</v>
      </c>
      <c r="AO61" s="974">
        <v>3.9</v>
      </c>
      <c r="AP61" s="975">
        <v>48734</v>
      </c>
      <c r="AQ61" s="987">
        <v>0.3</v>
      </c>
      <c r="AR61" s="977">
        <v>3.6</v>
      </c>
    </row>
    <row r="62" spans="1:44" x14ac:dyDescent="0.15">
      <c r="A62" s="12"/>
      <c r="AK62" s="978"/>
      <c r="AL62" s="979" t="s">
        <v>484</v>
      </c>
      <c r="AM62" s="980">
        <v>3153096</v>
      </c>
      <c r="AN62" s="981">
        <v>9756</v>
      </c>
      <c r="AO62" s="982">
        <v>28.2</v>
      </c>
      <c r="AP62" s="983">
        <v>25930</v>
      </c>
      <c r="AQ62" s="984">
        <v>0.6</v>
      </c>
      <c r="AR62" s="985">
        <v>27.6</v>
      </c>
    </row>
    <row r="63" spans="1:44" x14ac:dyDescent="0.15">
      <c r="A63" s="12"/>
    </row>
    <row r="64" spans="1:44" x14ac:dyDescent="0.15">
      <c r="A64" s="12"/>
    </row>
    <row r="65" spans="1:46" x14ac:dyDescent="0.15">
      <c r="A65" s="12"/>
    </row>
    <row r="66" spans="1:46" x14ac:dyDescent="0.15">
      <c r="A66" s="14"/>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6"/>
    </row>
    <row r="67" spans="1:46" ht="13.5" hidden="1" customHeight="1" x14ac:dyDescent="0.15">
      <c r="AS67" s="3"/>
      <c r="AT67" s="3"/>
    </row>
    <row r="68" spans="1:46" ht="13.5" hidden="1" customHeight="1" x14ac:dyDescent="0.15"/>
    <row r="69" spans="1:46" ht="13.5" hidden="1" customHeight="1" x14ac:dyDescent="0.15"/>
    <row r="70" spans="1:46" hidden="1" x14ac:dyDescent="0.15"/>
    <row r="71" spans="1:46" hidden="1" x14ac:dyDescent="0.15"/>
    <row r="72" spans="1:46" hidden="1" x14ac:dyDescent="0.15"/>
    <row r="73" spans="1:46" hidden="1" x14ac:dyDescent="0.15"/>
    <row r="74" spans="1:46" hidden="1" x14ac:dyDescent="0.15"/>
  </sheetData>
  <sheetProtection algorithmName="SHA-512" hashValue="LLEDk3aWzDtPjgrpJBM9rwmr52SuF7QxApDdq98ekLZYemYHMWrOz5VUrkUemA8lDpYG6MvPruQ0hH2NxqwO8w==" saltValue="0Fa/o+WlPdqbqD+SRUYH2w=="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4CC1E-2BA7-4F8A-9E8B-657004B5E840}">
  <sheetPr>
    <pageSetUpPr fitToPage="1"/>
  </sheetPr>
  <dimension ref="A1:DU121"/>
  <sheetViews>
    <sheetView showGridLines="0" topLeftCell="A85" zoomScaleNormal="100" zoomScaleSheetLayoutView="55" workbookViewId="0">
      <selection activeCell="C58" sqref="C58:H62"/>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1xu960pL6HqInX9O9NfWZ2kHfpV9cO5mgNqpUeT4y1moidIqacGG8Jt00XqkoUYQf9E6qKefmn1VxYSX5nVbEg==" saltValue="P+qTXt+wgAn52EEkMfz7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D7A01-5D87-42C9-8551-DB2992CFC5EB}">
  <sheetPr>
    <pageSetUpPr fitToPage="1"/>
  </sheetPr>
  <dimension ref="A1:EL116"/>
  <sheetViews>
    <sheetView showGridLines="0" topLeftCell="A91" zoomScaleNormal="100" zoomScaleSheetLayoutView="55" workbookViewId="0">
      <selection activeCell="C58" sqref="C58:H62"/>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n36uWfjTXHsoTyeCcDldo8lf4e8R8HGszQBoPthLCTnxoYA/yXKWnW+p8v6cfKCKPorkVIVtNUarcx16uceYmQ==" saltValue="EgNMJTvDLVbYzR2m83GMR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40C7E-3730-4B55-80FE-E27822414FEF}">
  <sheetPr>
    <pageSetUpPr fitToPage="1"/>
  </sheetPr>
  <dimension ref="B1:J50"/>
  <sheetViews>
    <sheetView showGridLines="0" topLeftCell="A25" zoomScale="70" zoomScaleNormal="70" zoomScaleSheetLayoutView="100" workbookViewId="0">
      <selection activeCell="C58" sqref="C58:H62"/>
    </sheetView>
  </sheetViews>
  <sheetFormatPr defaultColWidth="0" defaultRowHeight="13.5" customHeight="1" zeroHeight="1" x14ac:dyDescent="0.15"/>
  <cols>
    <col min="1" max="1" width="8.25" style="988" customWidth="1"/>
    <col min="2" max="16" width="14.625" style="988" customWidth="1"/>
    <col min="17" max="16384" width="0" style="988"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989"/>
      <c r="C45" s="989"/>
      <c r="D45" s="989"/>
      <c r="E45" s="989"/>
      <c r="F45" s="989"/>
      <c r="G45" s="989"/>
      <c r="H45" s="989"/>
      <c r="I45" s="989"/>
      <c r="J45" s="990" t="s">
        <v>490</v>
      </c>
    </row>
    <row r="46" spans="2:10" ht="29.25" customHeight="1" thickBot="1" x14ac:dyDescent="0.25">
      <c r="B46" s="991" t="s">
        <v>26</v>
      </c>
      <c r="C46" s="992"/>
      <c r="D46" s="992"/>
      <c r="E46" s="993" t="s">
        <v>491</v>
      </c>
      <c r="F46" s="994" t="s">
        <v>4</v>
      </c>
      <c r="G46" s="995" t="s">
        <v>5</v>
      </c>
      <c r="H46" s="995" t="s">
        <v>6</v>
      </c>
      <c r="I46" s="995" t="s">
        <v>7</v>
      </c>
      <c r="J46" s="996" t="s">
        <v>8</v>
      </c>
    </row>
    <row r="47" spans="2:10" ht="57.75" customHeight="1" x14ac:dyDescent="0.15">
      <c r="B47" s="997"/>
      <c r="C47" s="998" t="s">
        <v>492</v>
      </c>
      <c r="D47" s="998"/>
      <c r="E47" s="999"/>
      <c r="F47" s="1000">
        <v>11.1</v>
      </c>
      <c r="G47" s="1001">
        <v>11.04</v>
      </c>
      <c r="H47" s="1001">
        <v>9.27</v>
      </c>
      <c r="I47" s="1001">
        <v>7.88</v>
      </c>
      <c r="J47" s="1002">
        <v>7.66</v>
      </c>
    </row>
    <row r="48" spans="2:10" ht="57.75" customHeight="1" x14ac:dyDescent="0.15">
      <c r="B48" s="1003"/>
      <c r="C48" s="1004" t="s">
        <v>493</v>
      </c>
      <c r="D48" s="1004"/>
      <c r="E48" s="1005"/>
      <c r="F48" s="1006">
        <v>4.3099999999999996</v>
      </c>
      <c r="G48" s="1007">
        <v>4.08</v>
      </c>
      <c r="H48" s="1007">
        <v>6.34</v>
      </c>
      <c r="I48" s="1007">
        <v>6.49</v>
      </c>
      <c r="J48" s="1008">
        <v>5.34</v>
      </c>
    </row>
    <row r="49" spans="2:10" ht="57.75" customHeight="1" thickBot="1" x14ac:dyDescent="0.2">
      <c r="B49" s="1009"/>
      <c r="C49" s="1010" t="s">
        <v>494</v>
      </c>
      <c r="D49" s="1010"/>
      <c r="E49" s="1011"/>
      <c r="F49" s="1012">
        <v>2.2400000000000002</v>
      </c>
      <c r="G49" s="1013" t="s">
        <v>495</v>
      </c>
      <c r="H49" s="1013">
        <v>0.83</v>
      </c>
      <c r="I49" s="1013" t="s">
        <v>496</v>
      </c>
      <c r="J49" s="1014" t="s">
        <v>497</v>
      </c>
    </row>
    <row r="50" spans="2:10" ht="13.5" customHeight="1" x14ac:dyDescent="0.15"/>
  </sheetData>
  <sheetProtection algorithmName="SHA-512" hashValue="QOjtoMywcXEa6CKQWGjCJJuBxz6NXQtFmQ1azgTAh7g9iRRwwCC/SvnEIW/1isR/viy1NUD1yUDG9Lw3BLBhXQ==" saltValue="j0pqBuFcgjU7zsXvWJbP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2021-07-27T01:40:26Z</dcterms:created>
  <dcterms:modified xsi:type="dcterms:W3CDTF">2021-10-15T07:08:08Z</dcterms:modified>
  <cp:category/>
</cp:coreProperties>
</file>