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mc:AlternateContent xmlns:mc="http://schemas.openxmlformats.org/markup-compatibility/2006">
    <mc:Choice Requires="x15">
      <x15ac:absPath xmlns:x15ac="http://schemas.microsoft.com/office/spreadsheetml/2010/11/ac" url="\\192.168.100.134\伊江村役場\02総務課\02財政担当\03財務調査関連\12財政班調査\Ｒ４年度\040916〆切　令和２年度財政状況資料集の作成について（2回目・地方公会計関係）\01作業フォルダ\"/>
    </mc:Choice>
  </mc:AlternateContent>
  <xr:revisionPtr revIDLastSave="0" documentId="13_ncr:1_{A7A918E6-00EA-4D5B-9C01-9387AF897361}" xr6:coauthVersionLast="36" xr6:coauthVersionMax="36" xr10:uidLastSave="{00000000-0000-0000-0000-000000000000}"/>
  <bookViews>
    <workbookView xWindow="0" yWindow="0" windowWidth="38400" windowHeight="20025" tabRatio="90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alcChain>
</file>

<file path=xl/sharedStrings.xml><?xml version="1.0" encoding="utf-8"?>
<sst xmlns="http://schemas.openxmlformats.org/spreadsheetml/2006/main" count="1156" uniqueCount="601">
  <si>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</si>
  <si>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</si>
  <si>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</si>
  <si>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</si>
  <si>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</si>
  <si>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</si>
  <si>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</si>
  <si>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</si>
  <si>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</si>
  <si>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</si>
  <si>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</si>
  <si>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</si>
  <si>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</si>
  <si>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</si>
  <si>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</si>
  <si>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</si>
  <si>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</si>
  <si>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</si>
  <si>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</si>
  <si>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</si>
  <si>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</si>
  <si>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</si>
  <si>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</si>
  <si>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</si>
  <si>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</si>
  <si>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</si>
  <si>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</si>
  <si>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</si>
  <si>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</si>
  <si>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</si>
  <si>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</si>
  <si>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</si>
  <si>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</si>
  <si>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</si>
  <si>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</si>
  <si>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</si>
  <si>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</si>
  <si>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</si>
  <si>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</si>
  <si>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</si>
  <si>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</si>
  <si>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</si>
  <si>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</si>
  <si>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</si>
  <si>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</si>
  <si>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</si>
  <si>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</si>
  <si>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</si>
  <si>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</si>
  <si>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</si>
  <si>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</si>
  <si>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</si>
  <si>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</si>
  <si>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</si>
  <si>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</si>
  <si>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</si>
  <si>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</si>
  <si>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</si>
  <si>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</si>
  <si>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</si>
  <si>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</si>
  <si>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</si>
  <si>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</si>
  <si>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</si>
  <si>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</si>
  <si>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</si>
  <si>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</si>
  <si>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</si>
  <si>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</si>
  <si>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</si>
  <si>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</si>
  <si>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</si>
  <si>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</si>
  <si>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</si>
  <si>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</si>
  <si>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</si>
  <si>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</si>
  <si>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</si>
  <si>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</si>
  <si>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</si>
  <si>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</si>
  <si>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</si>
  <si>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</si>
  <si>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</si>
  <si>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</si>
  <si>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</si>
  <si>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</si>
  <si>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</si>
  <si>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</si>
  <si>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</si>
  <si>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</si>
  <si>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</si>
  <si>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</si>
  <si>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</si>
  <si>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</si>
  <si>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</si>
  <si>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</si>
  <si>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</si>
  <si>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</si>
  <si>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</si>
  <si>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</si>
  <si>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</si>
  <si>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</si>
  <si>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</si>
  <si>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</si>
  <si>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</si>
  <si>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</si>
  <si>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</si>
  <si>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</si>
  <si>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</si>
  <si>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</si>
  <si>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</si>
  <si>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</si>
  <si>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</si>
  <si>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</si>
  <si>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</si>
  <si>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</si>
  <si>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</si>
  <si>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</si>
  <si>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</si>
  <si>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</si>
  <si>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</si>
  <si>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</si>
  <si>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</si>
  <si>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</si>
  <si>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</si>
  <si>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</si>
  <si>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</si>
  <si>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</si>
  <si>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</si>
  <si>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</si>
  <si>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</si>
  <si>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</si>
  <si>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</si>
  <si>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</si>
  <si>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</si>
  <si>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</si>
  <si>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</si>
  <si>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</si>
  <si>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</si>
  <si>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</si>
  <si>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</si>
  <si>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</si>
  <si>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</si>
  <si>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</si>
  <si>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</si>
  <si>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</si>
  <si>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</si>
  <si>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</si>
  <si>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</si>
  <si>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</si>
  <si>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</si>
  <si>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</si>
  <si>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</si>
  <si>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</si>
  <si>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</si>
  <si>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</si>
  <si>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</si>
  <si>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</si>
  <si>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</si>
  <si>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</si>
  <si>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</si>
  <si>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</si>
  <si>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</si>
  <si>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</si>
  <si>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</si>
  <si>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</si>
  <si>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</si>
  <si>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</si>
  <si>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</si>
  <si>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</si>
  <si>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</si>
  <si>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</si>
  <si>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</si>
  <si>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</si>
  <si>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</si>
  <si>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</si>
  <si>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</si>
  <si>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</si>
  <si>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</si>
  <si>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</si>
  <si>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</si>
  <si>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</si>
  <si>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</si>
  <si>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</si>
  <si>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</si>
  <si>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</si>
  <si>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</si>
  <si>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</si>
  <si>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</si>
  <si>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</si>
  <si>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</si>
  <si>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</si>
  <si>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</si>
  <si>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</si>
  <si>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</si>
  <si>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</si>
  <si>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</si>
  <si>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</si>
  <si>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</si>
  <si>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</si>
  <si>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</si>
  <si>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</si>
  <si>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</si>
  <si>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</si>
  <si>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</si>
  <si>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</si>
  <si>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</si>
  <si>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</si>
  <si>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</si>
  <si>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</si>
  <si>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</si>
  <si>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</si>
  <si>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沖縄県伊江村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</si>
  <si>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</si>
  <si>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</si>
  <si>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</si>
  <si>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</si>
  <si>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</si>
  <si>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</si>
  <si>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</si>
  <si>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</si>
  <si>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</si>
  <si>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</si>
  <si>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</si>
  <si>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</si>
  <si>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</si>
  <si>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</si>
  <si>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</si>
  <si>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</si>
  <si>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</si>
  <si>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</si>
  <si>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</si>
  <si>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</si>
  <si>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</si>
  <si>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</si>
  <si>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</si>
  <si>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</si>
  <si>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</si>
  <si>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</si>
  <si>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</si>
  <si>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</si>
  <si>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</si>
  <si>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</si>
  <si>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</si>
  <si>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</si>
  <si>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</si>
  <si>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</si>
  <si>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</si>
  <si>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</si>
  <si>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</si>
  <si>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</si>
  <si>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</si>
  <si>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</si>
  <si>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</si>
  <si>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</si>
  <si>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</si>
  <si>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</si>
  <si>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</si>
  <si>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</si>
  <si>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</si>
  <si>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</si>
  <si>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</si>
  <si>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</si>
  <si>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</si>
  <si>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</si>
  <si>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</si>
  <si>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</si>
  <si>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</si>
  <si>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</si>
  <si>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</si>
  <si>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</si>
  <si>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</si>
  <si>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</si>
  <si>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</si>
  <si>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</si>
  <si>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</si>
  <si>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</si>
  <si>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</si>
  <si>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</si>
  <si>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</si>
  <si>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</si>
  <si>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</si>
  <si>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</si>
  <si>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</si>
  <si>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</si>
  <si>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</si>
  <si>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</si>
  <si>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</si>
  <si>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</si>
  <si>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</si>
  <si>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</si>
  <si>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</si>
  <si>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</si>
  <si>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</si>
  <si>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</si>
  <si>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</si>
  <si>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</si>
  <si>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</si>
  <si>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</si>
  <si>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</si>
  <si>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</si>
  <si>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</si>
  <si>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</si>
  <si>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</si>
  <si>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</si>
  <si>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</si>
  <si>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</si>
  <si>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</si>
  <si>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</si>
  <si>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</si>
  <si>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</si>
  <si>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</si>
  <si>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</si>
  <si>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</si>
  <si>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</si>
  <si>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</si>
  <si>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</si>
  <si>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</si>
  <si>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</si>
  <si>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</si>
  <si>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</si>
  <si>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</si>
  <si>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</si>
  <si>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</si>
  <si>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</si>
  <si>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</si>
  <si>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</si>
  <si>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</si>
  <si>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</si>
  <si>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</si>
  <si>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</si>
  <si>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</si>
  <si>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</si>
  <si>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</si>
  <si>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</si>
  <si>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</si>
  <si>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</si>
  <si>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</si>
  <si>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</si>
  <si>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</si>
  <si>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</si>
  <si>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</si>
  <si>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</si>
  <si>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</si>
  <si>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</si>
  <si>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</si>
  <si>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</si>
  <si>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</si>
  <si>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</si>
  <si>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</si>
  <si>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</si>
  <si>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</si>
  <si>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</si>
  <si>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</si>
  <si>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</si>
  <si>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</si>
  <si>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</si>
  <si>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</si>
  <si>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</si>
  <si>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</si>
  <si>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</si>
  <si>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</si>
  <si>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</si>
  <si>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</si>
  <si>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</si>
  <si>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</si>
  <si>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</si>
  <si>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沖縄県伊江村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</si>
  <si>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</si>
  <si>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</si>
  <si>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</si>
  <si>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</si>
  <si>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</si>
  <si>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</si>
  <si>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</si>
  <si>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</si>
  <si>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</si>
  <si>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</si>
  <si>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</si>
  <si>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</si>
  <si>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</si>
  <si>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</si>
  <si>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</si>
  <si>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</si>
  <si>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</si>
  <si>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</si>
  <si>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</si>
  <si>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</si>
  <si>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</si>
  <si>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</si>
  <si>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</si>
  <si>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</si>
  <si>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</si>
  <si>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</si>
  <si>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</si>
  <si>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</si>
  <si>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</si>
  <si>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</si>
  <si>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</si>
  <si>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</si>
  <si>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</si>
  <si>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</si>
  <si>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</si>
  <si>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</si>
  <si>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</si>
  <si>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</si>
  <si>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</si>
  <si>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</si>
  <si>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</si>
  <si>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</si>
  <si>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</si>
  <si>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</si>
  <si>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</si>
  <si>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</si>
  <si>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</si>
  <si>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</si>
  <si>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</si>
  <si>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</si>
  <si>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</si>
  <si>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</si>
  <si>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</si>
  <si>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</si>
  <si>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</si>
  <si>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</si>
  <si>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</si>
  <si>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</si>
  <si>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</si>
  <si>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</si>
  <si>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</si>
  <si>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</si>
  <si>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</si>
  <si>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</si>
  <si>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</si>
  <si>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</si>
  <si>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</si>
  <si>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</si>
  <si>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</si>
  <si>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</si>
  <si>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</si>
  <si>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</si>
  <si>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</si>
  <si>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</si>
  <si>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</si>
  <si>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</si>
  <si>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</si>
  <si>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</si>
  <si>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</si>
  <si>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</si>
  <si>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</si>
  <si>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</si>
  <si>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</si>
  <si>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</si>
  <si>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</si>
  <si>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</si>
  <si>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</si>
  <si>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</si>
  <si>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</si>
  <si>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</si>
  <si>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</si>
  <si>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</si>
  <si>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</si>
  <si>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</si>
  <si>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</si>
  <si>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</si>
  <si>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</si>
  <si>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</si>
  <si>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</si>
  <si>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</si>
  <si>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</si>
  <si>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</si>
  <si>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</si>
  <si>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</si>
  <si>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船舶運航事業会計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</si>
  <si>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</si>
  <si>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</si>
  <si>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</si>
  <si>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</si>
  <si>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</si>
  <si>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</si>
  <si>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</si>
  <si>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</si>
  <si>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</si>
  <si>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</si>
  <si>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</si>
  <si>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</si>
  <si>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</si>
  <si>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</si>
  <si>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</si>
  <si>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</si>
  <si>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</si>
  <si>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</si>
  <si>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</si>
  <si>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</si>
  <si>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</si>
  <si>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</si>
  <si>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</si>
  <si>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</si>
  <si>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</si>
  <si>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</si>
  <si>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</si>
  <si>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</si>
  <si>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</si>
  <si>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</si>
  <si>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</si>
  <si>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</si>
  <si>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</si>
  <si>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</si>
  <si>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</si>
  <si>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</si>
  <si>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</si>
  <si>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</si>
  <si>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</si>
  <si>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</si>
  <si>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</si>
  <si>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</si>
  <si>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</si>
  <si>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</si>
  <si>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</si>
  <si>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</si>
  <si>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</si>
  <si>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</si>
  <si>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</si>
  <si>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</si>
  <si>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</si>
  <si>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</si>
  <si>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</si>
  <si>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</si>
  <si>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</si>
  <si>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</si>
  <si>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</si>
  <si>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</si>
  <si>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</si>
  <si>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</si>
  <si>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</si>
  <si>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</si>
  <si>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</si>
  <si>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</si>
  <si>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</si>
  <si>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</si>
  <si>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</si>
  <si>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</si>
  <si>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</si>
  <si>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</si>
  <si>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</si>
  <si>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</si>
  <si>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</si>
  <si>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</si>
  <si>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</si>
  <si>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</si>
  <si>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</si>
  <si>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</si>
  <si>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</si>
  <si>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</si>
  <si>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</si>
  <si>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</si>
  <si>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</si>
  <si>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</si>
  <si>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</si>
  <si>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</si>
  <si>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</si>
  <si>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</si>
  <si>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</si>
  <si>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</si>
  <si>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1.57</t>
  </si>
  <si>
    <t>船舶運航事業会計</t>
  </si>
  <si>
    <t>水道事業会計</t>
  </si>
  <si>
    <t>一般会計</t>
  </si>
  <si>
    <t>国民健康保険特別会計</t>
  </si>
  <si>
    <t>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</si>
  <si>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</si>
  <si>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</si>
  <si>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</si>
  <si>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</si>
  <si>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</si>
  <si>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</si>
  <si>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</si>
  <si>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</si>
  <si>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</si>
  <si>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</si>
  <si>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公用並びに公共用施設整備基金</t>
    <rPh sb="0" eb="2">
      <t>コウヨウ</t>
    </rPh>
    <rPh sb="2" eb="3">
      <t>ナラ</t>
    </rPh>
    <rPh sb="5" eb="8">
      <t>コウキョウヨウ</t>
    </rPh>
    <rPh sb="8" eb="10">
      <t>シセツ</t>
    </rPh>
    <rPh sb="10" eb="12">
      <t>セイビ</t>
    </rPh>
    <rPh sb="12" eb="14">
      <t>キキン</t>
    </rPh>
    <phoneticPr fontId="5"/>
  </si>
  <si>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5"/>
  </si>
  <si>
    <t>地域福祉基金</t>
    <rPh sb="0" eb="2">
      <t>チイキ</t>
    </rPh>
    <rPh sb="2" eb="4">
      <t>フクシ</t>
    </rPh>
    <rPh sb="4" eb="6">
      <t>キキン</t>
    </rPh>
    <phoneticPr fontId="5"/>
  </si>
  <si>
    <t>村民レク広場整備運営基金</t>
    <rPh sb="0" eb="2">
      <t>ソンミン</t>
    </rPh>
    <rPh sb="4" eb="6">
      <t>ヒロバ</t>
    </rPh>
    <rPh sb="6" eb="8">
      <t>セイビ</t>
    </rPh>
    <rPh sb="8" eb="10">
      <t>ウンエイ</t>
    </rPh>
    <rPh sb="10" eb="12">
      <t>キキン</t>
    </rPh>
    <phoneticPr fontId="5"/>
  </si>
  <si>
    <t>沖縄県市町村総合事務組合</t>
    <rPh sb="0" eb="3">
      <t>オキナワケン</t>
    </rPh>
    <rPh sb="3" eb="6">
      <t>シチョウソン</t>
    </rPh>
    <rPh sb="6" eb="8">
      <t>ソウゴウ</t>
    </rPh>
    <rPh sb="8" eb="10">
      <t>ジム</t>
    </rPh>
    <rPh sb="10" eb="12">
      <t>クミアイ</t>
    </rPh>
    <phoneticPr fontId="2"/>
  </si>
  <si>
    <t>北部広域圏市町村圏事務組合</t>
    <rPh sb="0" eb="2">
      <t>ホクブ</t>
    </rPh>
    <rPh sb="2" eb="4">
      <t>コウイキ</t>
    </rPh>
    <rPh sb="4" eb="5">
      <t>ケン</t>
    </rPh>
    <rPh sb="5" eb="8">
      <t>シチョウソン</t>
    </rPh>
    <rPh sb="8" eb="9">
      <t>ケン</t>
    </rPh>
    <rPh sb="9" eb="11">
      <t>ジム</t>
    </rPh>
    <rPh sb="11" eb="13">
      <t>クミアイ</t>
    </rPh>
    <phoneticPr fontId="2"/>
  </si>
  <si>
    <t>沖縄県市町村自治会館管理事務組合</t>
    <rPh sb="0" eb="3">
      <t>オキナワケン</t>
    </rPh>
    <rPh sb="3" eb="6">
      <t>シチョウソン</t>
    </rPh>
    <rPh sb="6" eb="8">
      <t>ジチ</t>
    </rPh>
    <rPh sb="8" eb="10">
      <t>カイカン</t>
    </rPh>
    <rPh sb="10" eb="12">
      <t>カンリ</t>
    </rPh>
    <rPh sb="12" eb="14">
      <t>ジム</t>
    </rPh>
    <rPh sb="14" eb="16">
      <t>クミアイ</t>
    </rPh>
    <phoneticPr fontId="2"/>
  </si>
  <si>
    <t>沖縄県介護保険広域連合</t>
    <rPh sb="0" eb="3">
      <t>オキナワケン</t>
    </rPh>
    <rPh sb="3" eb="5">
      <t>カイゴ</t>
    </rPh>
    <rPh sb="5" eb="7">
      <t>ホケン</t>
    </rPh>
    <rPh sb="7" eb="9">
      <t>コウイキ</t>
    </rPh>
    <rPh sb="9" eb="11">
      <t>レンゴウ</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</si>
  <si>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</si>
  <si>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</si>
  <si>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</si>
  <si>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</si>
  <si>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</si>
  <si>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</si>
  <si>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</si>
  <si>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</si>
  <si>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</si>
  <si>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</si>
  <si>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</si>
  <si>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将来負担比率については「-」となっており、また、実質公債費比率についても類似団体平均値並びに健全化判断比率よりも下回っていることから、今後も同水準を維持できるよう財政運営に努める。
</t>
    <rPh sb="0" eb="2">
      <t>ショウライ</t>
    </rPh>
    <rPh sb="2" eb="4">
      <t>フタン</t>
    </rPh>
    <rPh sb="4" eb="6">
      <t>ヒリツ</t>
    </rPh>
    <rPh sb="36" eb="38">
      <t>ルイジ</t>
    </rPh>
    <rPh sb="38" eb="40">
      <t>ダンタイ</t>
    </rPh>
    <rPh sb="40" eb="43">
      <t>ヘイキンチ</t>
    </rPh>
    <rPh sb="43" eb="44">
      <t>ナラ</t>
    </rPh>
    <rPh sb="46" eb="48">
      <t>ケンゼン</t>
    </rPh>
    <rPh sb="67" eb="69">
      <t>コンゴ</t>
    </rPh>
    <rPh sb="70" eb="73">
      <t>ドウスイジュン</t>
    </rPh>
    <rPh sb="74" eb="76">
      <t>イジ</t>
    </rPh>
    <rPh sb="81" eb="83">
      <t>ザイセイ</t>
    </rPh>
    <rPh sb="83" eb="85">
      <t>ウンエイ</t>
    </rPh>
    <rPh sb="86" eb="87">
      <t>ツト</t>
    </rPh>
    <phoneticPr fontId="5"/>
  </si>
  <si>
    <t>将来負担比率については「-」となっており、有形固定資産減価償却率についても類似団体平均よりも大きく下回っていることから今後も同水準を維持できるよう財政運営に努める。</t>
    <rPh sb="0" eb="2">
      <t>ショウライ</t>
    </rPh>
    <rPh sb="2" eb="4">
      <t>フタン</t>
    </rPh>
    <rPh sb="4" eb="6">
      <t>ヒリツ</t>
    </rPh>
    <rPh sb="21" eb="32">
      <t>ユウケイコテイシサンゲンカショウキャクリツ</t>
    </rPh>
    <rPh sb="37" eb="39">
      <t>ルイジ</t>
    </rPh>
    <rPh sb="39" eb="41">
      <t>ダンタイ</t>
    </rPh>
    <rPh sb="41" eb="43">
      <t>ヘイキン</t>
    </rPh>
    <rPh sb="46" eb="47">
      <t>オオ</t>
    </rPh>
    <rPh sb="49" eb="51">
      <t>シタマワ</t>
    </rPh>
    <rPh sb="59" eb="61">
      <t>コンゴ</t>
    </rPh>
    <rPh sb="62" eb="63">
      <t>ドウ</t>
    </rPh>
    <rPh sb="63" eb="65">
      <t>スイジュン</t>
    </rPh>
    <rPh sb="66" eb="68">
      <t>イジ</t>
    </rPh>
    <rPh sb="73" eb="77">
      <t>ザイセイウンエイ</t>
    </rPh>
    <rPh sb="78" eb="7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</si>
</sst>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A3D6CD5-239F-4C5D-943E-D4CA854B160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289-43C4-AE27-6079713F53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276720</c:v>
                </c:pt>
                <c:pt idx="1">
                  <c:v>401265</c:v>
                </c:pt>
                <c:pt idx="2">
                  <c:v>590700</c:v>
                </c:pt>
                <c:pt idx="3">
                  <c:v>514444</c:v>
                </c:pt>
                <c:pt idx="4">
                  <c:v>652199</c:v>
                </c:pt>
              </c:numCache>
            </c:numRef>
          </c:val>
          <c:smooth val="0"/>
          <c:extLst>
            <c:ext xmlns:c16="http://schemas.microsoft.com/office/drawing/2014/chart" uri="{C3380CC4-5D6E-409C-BE32-E72D297353CC}">
              <c16:uniqueId val="{00000001-E289-43C4-AE27-6079713F53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7.01</c:v>
                </c:pt>
                <c:pt idx="1">
                  <c:v>5.69</c:v>
                </c:pt>
                <c:pt idx="2">
                  <c:v>3.83</c:v>
                </c:pt>
                <c:pt idx="3">
                  <c:v>6.39</c:v>
                </c:pt>
                <c:pt idx="4">
                  <c:v>4.5599999999999996</c:v>
                </c:pt>
              </c:numCache>
            </c:numRef>
          </c:val>
          <c:extLst>
            <c:ext xmlns:c16="http://schemas.microsoft.com/office/drawing/2014/chart" uri="{C3380CC4-5D6E-409C-BE32-E72D297353CC}">
              <c16:uniqueId val="{00000000-ED0C-4388-BAB3-A333A065FA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69.569999999999993</c:v>
                </c:pt>
                <c:pt idx="1">
                  <c:v>68.33</c:v>
                </c:pt>
                <c:pt idx="2">
                  <c:v>70.56</c:v>
                </c:pt>
                <c:pt idx="3">
                  <c:v>74.56</c:v>
                </c:pt>
                <c:pt idx="4">
                  <c:v>75.5</c:v>
                </c:pt>
              </c:numCache>
            </c:numRef>
          </c:val>
          <c:extLst>
            <c:ext xmlns:c16="http://schemas.microsoft.com/office/drawing/2014/chart" uri="{C3380CC4-5D6E-409C-BE32-E72D297353CC}">
              <c16:uniqueId val="{00000001-ED0C-4388-BAB3-A333A065FA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-1.57</c:v>
                </c:pt>
                <c:pt idx="2">
                  <c:v>1.27</c:v>
                </c:pt>
                <c:pt idx="3">
                  <c:v>7.63</c:v>
                </c:pt>
                <c:pt idx="4">
                  <c:v>3.06</c:v>
                </c:pt>
              </c:numCache>
            </c:numRef>
          </c:val>
          <c:smooth val="0"/>
          <c:extLst>
            <c:ext xmlns:c16="http://schemas.microsoft.com/office/drawing/2014/chart" uri="{C3380CC4-5D6E-409C-BE32-E72D297353CC}">
              <c16:uniqueId val="{00000002-ED0C-4388-BAB3-A333A065FA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CE-433D-81B5-623FC05F2B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CE-433D-81B5-623FC05F2B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CE-433D-81B5-623FC05F2B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CE-433D-81B5-623FC05F2B1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0.45</c:v>
                </c:pt>
                <c:pt idx="6">
                  <c:v>#N/A</c:v>
                </c:pt>
                <c:pt idx="7">
                  <c:v>0.01</c:v>
                </c:pt>
                <c:pt idx="8">
                  <c:v>#N/A</c:v>
                </c:pt>
                <c:pt idx="9">
                  <c:v>0.01</c:v>
                </c:pt>
              </c:numCache>
            </c:numRef>
          </c:val>
          <c:extLst>
            <c:ext xmlns:c16="http://schemas.microsoft.com/office/drawing/2014/chart" uri="{C3380CC4-5D6E-409C-BE32-E72D297353CC}">
              <c16:uniqueId val="{00000004-E2CE-433D-81B5-623FC05F2B10}"/>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2.0099999999999998</c:v>
                </c:pt>
                <c:pt idx="2">
                  <c:v>#N/A</c:v>
                </c:pt>
                <c:pt idx="3">
                  <c:v>1.64</c:v>
                </c:pt>
                <c:pt idx="4">
                  <c:v>#N/A</c:v>
                </c:pt>
                <c:pt idx="5">
                  <c:v>0.56999999999999995</c:v>
                </c:pt>
                <c:pt idx="6">
                  <c:v>#N/A</c:v>
                </c:pt>
                <c:pt idx="7">
                  <c:v>0.38</c:v>
                </c:pt>
                <c:pt idx="8">
                  <c:v>#N/A</c:v>
                </c:pt>
                <c:pt idx="9">
                  <c:v>0.31</c:v>
                </c:pt>
              </c:numCache>
            </c:numRef>
          </c:val>
          <c:extLst>
            <c:ext xmlns:c16="http://schemas.microsoft.com/office/drawing/2014/chart" uri="{C3380CC4-5D6E-409C-BE32-E72D297353CC}">
              <c16:uniqueId val="{00000005-E2CE-433D-81B5-623FC05F2B1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1.79</c:v>
                </c:pt>
                <c:pt idx="2">
                  <c:v>#N/A</c:v>
                </c:pt>
                <c:pt idx="3">
                  <c:v>3.27</c:v>
                </c:pt>
                <c:pt idx="4">
                  <c:v>#N/A</c:v>
                </c:pt>
                <c:pt idx="5">
                  <c:v>3.34</c:v>
                </c:pt>
                <c:pt idx="6">
                  <c:v>#N/A</c:v>
                </c:pt>
                <c:pt idx="7">
                  <c:v>2.6</c:v>
                </c:pt>
                <c:pt idx="8">
                  <c:v>#N/A</c:v>
                </c:pt>
                <c:pt idx="9">
                  <c:v>0.57999999999999996</c:v>
                </c:pt>
              </c:numCache>
            </c:numRef>
          </c:val>
          <c:extLst>
            <c:ext xmlns:c16="http://schemas.microsoft.com/office/drawing/2014/chart" uri="{C3380CC4-5D6E-409C-BE32-E72D297353CC}">
              <c16:uniqueId val="{00000006-E2CE-433D-81B5-623FC05F2B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4.99</c:v>
                </c:pt>
                <c:pt idx="2">
                  <c:v>#N/A</c:v>
                </c:pt>
                <c:pt idx="3">
                  <c:v>4.04</c:v>
                </c:pt>
                <c:pt idx="4">
                  <c:v>#N/A</c:v>
                </c:pt>
                <c:pt idx="5">
                  <c:v>3.26</c:v>
                </c:pt>
                <c:pt idx="6">
                  <c:v>#N/A</c:v>
                </c:pt>
                <c:pt idx="7">
                  <c:v>6</c:v>
                </c:pt>
                <c:pt idx="8">
                  <c:v>#N/A</c:v>
                </c:pt>
                <c:pt idx="9">
                  <c:v>4.24</c:v>
                </c:pt>
              </c:numCache>
            </c:numRef>
          </c:val>
          <c:extLst>
            <c:ext xmlns:c16="http://schemas.microsoft.com/office/drawing/2014/chart" uri="{C3380CC4-5D6E-409C-BE32-E72D297353CC}">
              <c16:uniqueId val="{00000007-E2CE-433D-81B5-623FC05F2B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14.91</c:v>
                </c:pt>
                <c:pt idx="2">
                  <c:v>#N/A</c:v>
                </c:pt>
                <c:pt idx="3">
                  <c:v>14.91</c:v>
                </c:pt>
                <c:pt idx="4">
                  <c:v>#N/A</c:v>
                </c:pt>
                <c:pt idx="5">
                  <c:v>14.31</c:v>
                </c:pt>
                <c:pt idx="6">
                  <c:v>#N/A</c:v>
                </c:pt>
                <c:pt idx="7">
                  <c:v>14.23</c:v>
                </c:pt>
                <c:pt idx="8">
                  <c:v>#N/A</c:v>
                </c:pt>
                <c:pt idx="9">
                  <c:v>13.23</c:v>
                </c:pt>
              </c:numCache>
            </c:numRef>
          </c:val>
          <c:extLst>
            <c:ext xmlns:c16="http://schemas.microsoft.com/office/drawing/2014/chart" uri="{C3380CC4-5D6E-409C-BE32-E72D297353CC}">
              <c16:uniqueId val="{00000008-E2CE-433D-81B5-623FC05F2B10}"/>
            </c:ext>
          </c:extLst>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103.2</c:v>
                </c:pt>
                <c:pt idx="2">
                  <c:v>#N/A</c:v>
                </c:pt>
                <c:pt idx="3">
                  <c:v>116.67</c:v>
                </c:pt>
                <c:pt idx="4">
                  <c:v>#N/A</c:v>
                </c:pt>
                <c:pt idx="5">
                  <c:v>113.86</c:v>
                </c:pt>
                <c:pt idx="6">
                  <c:v>#N/A</c:v>
                </c:pt>
                <c:pt idx="7">
                  <c:v>107.19</c:v>
                </c:pt>
                <c:pt idx="8">
                  <c:v>#N/A</c:v>
                </c:pt>
                <c:pt idx="9">
                  <c:v>104.83</c:v>
                </c:pt>
              </c:numCache>
            </c:numRef>
          </c:val>
          <c:extLst>
            <c:ext xmlns:c16="http://schemas.microsoft.com/office/drawing/2014/chart" uri="{C3380CC4-5D6E-409C-BE32-E72D297353CC}">
              <c16:uniqueId val="{00000009-E2CE-433D-81B5-623FC05F2B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344</c:v>
                </c:pt>
                <c:pt idx="5">
                  <c:v>342</c:v>
                </c:pt>
                <c:pt idx="8">
                  <c:v>341</c:v>
                </c:pt>
                <c:pt idx="11">
                  <c:v>345</c:v>
                </c:pt>
                <c:pt idx="14">
                  <c:v>346</c:v>
                </c:pt>
              </c:numCache>
            </c:numRef>
          </c:val>
          <c:extLst>
            <c:ext xmlns:c16="http://schemas.microsoft.com/office/drawing/2014/chart" uri="{C3380CC4-5D6E-409C-BE32-E72D297353CC}">
              <c16:uniqueId val="{00000000-4E6B-4601-AD02-227286F30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6B-4601-AD02-227286F30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6B-4601-AD02-227286F30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3-4E6B-4601-AD02-227286F30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4-4E6B-4601-AD02-227286F30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6B-4601-AD02-227286F30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6B-4601-AD02-227286F30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451</c:v>
                </c:pt>
                <c:pt idx="3">
                  <c:v>448</c:v>
                </c:pt>
                <c:pt idx="6">
                  <c:v>444</c:v>
                </c:pt>
                <c:pt idx="9">
                  <c:v>438</c:v>
                </c:pt>
                <c:pt idx="12">
                  <c:v>458</c:v>
                </c:pt>
              </c:numCache>
            </c:numRef>
          </c:val>
          <c:extLst>
            <c:ext xmlns:c16="http://schemas.microsoft.com/office/drawing/2014/chart" uri="{C3380CC4-5D6E-409C-BE32-E72D297353CC}">
              <c16:uniqueId val="{00000007-4E6B-4601-AD02-227286F307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109</c:v>
                </c:pt>
                <c:pt idx="2">
                  <c:v>#N/A</c:v>
                </c:pt>
                <c:pt idx="3">
                  <c:v>#N/A</c:v>
                </c:pt>
                <c:pt idx="4">
                  <c:v>108</c:v>
                </c:pt>
                <c:pt idx="5">
                  <c:v>#N/A</c:v>
                </c:pt>
                <c:pt idx="6">
                  <c:v>#N/A</c:v>
                </c:pt>
                <c:pt idx="7">
                  <c:v>104</c:v>
                </c:pt>
                <c:pt idx="8">
                  <c:v>#N/A</c:v>
                </c:pt>
                <c:pt idx="9">
                  <c:v>#N/A</c:v>
                </c:pt>
                <c:pt idx="10">
                  <c:v>94</c:v>
                </c:pt>
                <c:pt idx="11">
                  <c:v>#N/A</c:v>
                </c:pt>
                <c:pt idx="12">
                  <c:v>#N/A</c:v>
                </c:pt>
                <c:pt idx="13">
                  <c:v>113</c:v>
                </c:pt>
                <c:pt idx="14">
                  <c:v>#N/A</c:v>
                </c:pt>
              </c:numCache>
            </c:numRef>
          </c:val>
          <c:smooth val="0"/>
          <c:extLst>
            <c:ext xmlns:c16="http://schemas.microsoft.com/office/drawing/2014/chart" uri="{C3380CC4-5D6E-409C-BE32-E72D297353CC}">
              <c16:uniqueId val="{00000008-4E6B-4601-AD02-227286F307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3152</c:v>
                </c:pt>
                <c:pt idx="5">
                  <c:v>3121</c:v>
                </c:pt>
                <c:pt idx="8">
                  <c:v>3184</c:v>
                </c:pt>
                <c:pt idx="11">
                  <c:v>3122</c:v>
                </c:pt>
                <c:pt idx="14">
                  <c:v>3099</c:v>
                </c:pt>
              </c:numCache>
            </c:numRef>
          </c:val>
          <c:extLst>
            <c:ext xmlns:c16="http://schemas.microsoft.com/office/drawing/2014/chart" uri="{C3380CC4-5D6E-409C-BE32-E72D297353CC}">
              <c16:uniqueId val="{00000000-4FA7-4460-96B0-C3FBBB7B5E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FA7-4460-96B0-C3FBBB7B5E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3872</c:v>
                </c:pt>
                <c:pt idx="5">
                  <c:v>3977</c:v>
                </c:pt>
                <c:pt idx="8">
                  <c:v>4082</c:v>
                </c:pt>
                <c:pt idx="11">
                  <c:v>4133</c:v>
                </c:pt>
                <c:pt idx="14">
                  <c:v>4140</c:v>
                </c:pt>
              </c:numCache>
            </c:numRef>
          </c:val>
          <c:extLst>
            <c:ext xmlns:c16="http://schemas.microsoft.com/office/drawing/2014/chart" uri="{C3380CC4-5D6E-409C-BE32-E72D297353CC}">
              <c16:uniqueId val="{00000002-4FA7-4460-96B0-C3FBBB7B5E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A7-4460-96B0-C3FBBB7B5E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A7-4460-96B0-C3FBBB7B5E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A7-4460-96B0-C3FBBB7B5E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149</c:v>
                </c:pt>
                <c:pt idx="3">
                  <c:v>132</c:v>
                </c:pt>
                <c:pt idx="6">
                  <c:v>56</c:v>
                </c:pt>
                <c:pt idx="9">
                  <c:v>2</c:v>
                </c:pt>
                <c:pt idx="12">
                  <c:v>507</c:v>
                </c:pt>
              </c:numCache>
            </c:numRef>
          </c:val>
          <c:extLst>
            <c:ext xmlns:c16="http://schemas.microsoft.com/office/drawing/2014/chart" uri="{C3380CC4-5D6E-409C-BE32-E72D297353CC}">
              <c16:uniqueId val="{00000006-4FA7-4460-96B0-C3FBBB7B5E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c:v>
                </c:pt>
                <c:pt idx="3">
                  <c:v>10</c:v>
                </c:pt>
                <c:pt idx="6">
                  <c:v>8</c:v>
                </c:pt>
                <c:pt idx="9">
                  <c:v>7</c:v>
                </c:pt>
                <c:pt idx="12">
                  <c:v>6</c:v>
                </c:pt>
              </c:numCache>
            </c:numRef>
          </c:val>
          <c:extLst>
            <c:ext xmlns:c16="http://schemas.microsoft.com/office/drawing/2014/chart" uri="{C3380CC4-5D6E-409C-BE32-E72D297353CC}">
              <c16:uniqueId val="{00000007-4FA7-4460-96B0-C3FBBB7B5E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4</c:v>
                </c:pt>
                <c:pt idx="6">
                  <c:v>4</c:v>
                </c:pt>
                <c:pt idx="9">
                  <c:v>2</c:v>
                </c:pt>
                <c:pt idx="12">
                  <c:v>1</c:v>
                </c:pt>
              </c:numCache>
            </c:numRef>
          </c:val>
          <c:extLst>
            <c:ext xmlns:c16="http://schemas.microsoft.com/office/drawing/2014/chart" uri="{C3380CC4-5D6E-409C-BE32-E72D297353CC}">
              <c16:uniqueId val="{00000008-4FA7-4460-96B0-C3FBBB7B5E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A7-4460-96B0-C3FBBB7B5E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4076</c:v>
                </c:pt>
                <c:pt idx="3">
                  <c:v>3994</c:v>
                </c:pt>
                <c:pt idx="6">
                  <c:v>4164</c:v>
                </c:pt>
                <c:pt idx="9">
                  <c:v>4274</c:v>
                </c:pt>
                <c:pt idx="12">
                  <c:v>4272</c:v>
                </c:pt>
              </c:numCache>
            </c:numRef>
          </c:val>
          <c:extLst>
            <c:ext xmlns:c16="http://schemas.microsoft.com/office/drawing/2014/chart" uri="{C3380CC4-5D6E-409C-BE32-E72D297353CC}">
              <c16:uniqueId val="{0000000A-4FA7-4460-96B0-C3FBBB7B5E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A7-4460-96B0-C3FBBB7B5E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1792</c:v>
                </c:pt>
                <c:pt idx="1">
                  <c:v>1922</c:v>
                </c:pt>
                <c:pt idx="2">
                  <c:v>2046</c:v>
                </c:pt>
              </c:numCache>
            </c:numRef>
          </c:val>
          <c:extLst>
            <c:ext xmlns:c16="http://schemas.microsoft.com/office/drawing/2014/chart" uri="{C3380CC4-5D6E-409C-BE32-E72D297353CC}">
              <c16:uniqueId val="{00000000-F24C-4E7D-8F29-45DB309816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627</c:v>
                </c:pt>
                <c:pt idx="1">
                  <c:v>478</c:v>
                </c:pt>
                <c:pt idx="2">
                  <c:v>478</c:v>
                </c:pt>
              </c:numCache>
            </c:numRef>
          </c:val>
          <c:extLst>
            <c:ext xmlns:c16="http://schemas.microsoft.com/office/drawing/2014/chart" uri="{C3380CC4-5D6E-409C-BE32-E72D297353CC}">
              <c16:uniqueId val="{00000001-F24C-4E7D-8F29-45DB309816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1582</c:v>
                </c:pt>
                <c:pt idx="1">
                  <c:v>1652</c:v>
                </c:pt>
                <c:pt idx="2">
                  <c:v>1616</c:v>
                </c:pt>
              </c:numCache>
            </c:numRef>
          </c:val>
          <c:extLst>
            <c:ext xmlns:c16="http://schemas.microsoft.com/office/drawing/2014/chart" uri="{C3380CC4-5D6E-409C-BE32-E72D297353CC}">
              <c16:uniqueId val="{00000002-F24C-4E7D-8F29-45DB309816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{E70F8D2B-0054-471A-B6A5-D8DF2F350A22}</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B2F-4AFB-ABC6-8B2288DC32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{A43A0790-61B5-487D-9922-4B6087BEB773}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2F-4AFB-ABC6-8B2288DC32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{2421C014-2ABD-4125-9689-300D477FF77C}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2F-4AFB-ABC6-8B2288DC32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{2E671B0D-346C-43E7-B9F9-FEE61F26B889}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2F-4AFB-ABC6-8B2288DC32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{F3E5DFAE-762F-4B12-A316-C355F6E5DC1B}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2F-4AFB-ABC6-8B2288DC3219}"/>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{6EA246E7-60CF-4B8D-966F-194D3A40C0F8}</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B2F-4AFB-ABC6-8B2288DC3219}"/>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{11434335-FA4C-452E-864A-154D568FC97D}</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B2F-4AFB-ABC6-8B2288DC3219}"/>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{3C951CFF-8E37-44CC-9689-0804B9AF2DA4}</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B2F-4AFB-ABC6-8B2288DC3219}"/>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{84D8B427-CF88-4DC2-82CC-B695B197BFD8}</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B2F-4AFB-ABC6-8B2288DC32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27.5</c:v>
                </c:pt>
                <c:pt idx="8">
                  <c:v>28.2</c:v>
                </c:pt>
                <c:pt idx="16">
                  <c:v>30.1</c:v>
                </c:pt>
                <c:pt idx="24">
                  <c:v>30.8</c:v>
                </c:pt>
                <c:pt idx="32">
                  <c:v>32.4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7B2F-4AFB-ABC6-8B2288DC321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{C629AC46-DB53-47AB-B178-1FCDC6654872}</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B2F-4AFB-ABC6-8B2288DC32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{1F885F98-0302-45ED-A577-EC0E4FDD84A7}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2F-4AFB-ABC6-8B2288DC32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{59AED0BD-55D6-4174-BD3B-8B5EED9675D4}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2F-4AFB-ABC6-8B2288DC32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{AE130FF2-DAEF-4BB6-A3BD-242A63F08C50}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2F-4AFB-ABC6-8B2288DC32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{A96EA1BD-23D9-4266-9653-434E03B0D7D0}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2F-4AFB-ABC6-8B2288DC3219}"/>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{60232226-FBD6-4E1F-80B0-F5300A0F87FE}</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B2F-4AFB-ABC6-8B2288DC3219}"/>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{2FCEC2D8-339D-49D6-8A57-03462AE5DBAD}</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B2F-4AFB-ABC6-8B2288DC3219}"/>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{A6E7C090-01DF-4E7B-81F7-62EB32486CAA}</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B2F-4AFB-ABC6-8B2288DC3219}"/>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{029876F9-4F6C-4663-904D-052E128A81C1}</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B2F-4AFB-ABC6-8B2288DC32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56.3</c:v>
                </c:pt>
                <c:pt idx="8">
                  <c:v>57.7</c:v>
                </c:pt>
                <c:pt idx="16">
                  <c:v>58.9</c:v>
                </c:pt>
                <c:pt idx="24">
                  <c:v>60</c:v>
                </c:pt>
                <c:pt idx="32">
                  <c:v>60.9</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2F-4AFB-ABC6-8B2288DC321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{4612085C-57C3-4BA3-B84E-8F0B4F4FB5B2}</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E11-4636-8919-227717F2A7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{2BE09348-3E4A-48E1-8818-4BBB2B98A667}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11-4636-8919-227717F2A7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{AB5D04E8-8E85-4575-A081-1E99B906EDDF}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11-4636-8919-227717F2A7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{279BADA9-26DF-438F-B00B-C170C4327C09}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11-4636-8919-227717F2A7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{5AB67683-E313-4428-A7EB-B94BAA3A99A9}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11-4636-8919-227717F2A715}"/>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{EE9E1471-4445-4355-8F96-45D9772783B7}</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E11-4636-8919-227717F2A715}"/>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{B0F952D4-8058-45E5-9819-C0804ABE5526}</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E11-4636-8919-227717F2A715}"/>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{2FCEF888-9631-4C18-A2A4-2F6B94BB8925}</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E11-4636-8919-227717F2A715}"/>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{E7F2A90C-0B7F-4E36-8500-8D3D4D0C6A48}</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E11-4636-8919-227717F2A7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4.3</c:v>
                </c:pt>
                <c:pt idx="8">
                  <c:v>4.5999999999999996</c:v>
                </c:pt>
                <c:pt idx="16">
                  <c:v>4.9000000000000004</c:v>
                </c:pt>
                <c:pt idx="24">
                  <c:v>4.5999999999999996</c:v>
                </c:pt>
                <c:pt idx="32">
                  <c:v>4.5</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2E11-4636-8919-227717F2A71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{6AB4733D-F4D5-4163-920A-50ABC3CA0D2D}</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E11-4636-8919-227717F2A7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{D129E98D-B483-45D5-B523-C5934472E53F}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11-4636-8919-227717F2A7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{412CEFCE-7B64-4F73-877D-B1067B7E6E8A}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11-4636-8919-227717F2A7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{8B791683-BED5-4837-A5A6-312BFACED85E}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11-4636-8919-227717F2A7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{2FCEEFFF-9191-4A9C-9B7D-811C20C3994E}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11-4636-8919-227717F2A715}"/>
                </c:ext>
              </c:extLst>
            </c:dLbl>
            <c:dLbl>
              <c:idx val="8"/>
              <c:layout>
                <c:manualLayout>
                  <c:x val="-4.5160355153971272E-2"/>
                  <c:y val="-6.2416647087793951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{87518312-1A6E-463E-BE41-29F5A7041842}</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E11-4636-8919-227717F2A715}"/>
                </c:ext>
              </c:extLst>
            </c:dLbl>
            <c:dLbl>
              <c:idx val="16"/>
              <c:layout>
                <c:manualLayout>
                  <c:x val="-1.8235628084249993E-2"/>
                  <c:y val="-6.2416647087793951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{B2AE940B-B0DE-47F1-855E-8F22A3CFE57E}</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E11-4636-8919-227717F2A715}"/>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{88B441F8-D802-44A6-B186-44C731B4E52D}</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E11-4636-8919-227717F2A715}"/>
                </c:ext>
              </c:extLst>
            </c:dLbl>
            <c:dLbl>
              <c:idx val="32"/>
              <c:layout>
                <c:manualLayout>
                  <c:x val="-1.8171803637232434E-2"/>
                  <c:y val="-6.2416647087793951E-2"/>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{DD0304CA-B4C0-4007-9245-CDC16BCA0C08}</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E11-4636-8919-227717F2A7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7.4</c:v>
                </c:pt>
                <c:pt idx="8">
                  <c:v>7.1</c:v>
                </c:pt>
                <c:pt idx="16">
                  <c:v>7.1</c:v>
                </c:pt>
                <c:pt idx="24">
                  <c:v>7.3</c:v>
                </c:pt>
                <c:pt idx="32">
                  <c:v>7.4</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E11-4636-8919-227717F2A715}"/>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元利償還金はほぼ横ばいである。</a:t>
          </a:r>
        </a:p>
        <a:p>
          <a:r>
            <a:rPr kumimoji="1" lang="ja-JP" altLang="en-US" sz="1400">
              <a:latin typeface="ＭＳ ゴシック" pitchFamily="49" charset="-128"/>
              <a:ea typeface="ＭＳ ゴシック" pitchFamily="49" charset="-128"/>
            </a:rPr>
            <a:t>　大型公共施設等の建設に伴い、今後数年間は公債費の増加傾向が続くことが予想される。基準財政需要額に算入されるより有利な地方債メニューに合わせた事業構築を行い「実質公債費比率の分母」である算入公債費の減少を最小限に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満期一括償還地方債を利用していない。</a:t>
          </a: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昨年度よりも地方債残高が微減、将来負担額は増になっているがほぼ横ばい状態である。</a:t>
          </a:r>
        </a:p>
        <a:p>
          <a:r>
            <a:rPr kumimoji="1" lang="ja-JP" altLang="en-US" sz="1400">
              <a:latin typeface="ＭＳ ゴシック" pitchFamily="49" charset="-128"/>
              <a:ea typeface="ＭＳ ゴシック" pitchFamily="49" charset="-128"/>
            </a:rPr>
            <a:t>　地方債の償還金に充てる減債基金の積み増しを検討し、将来負担比率が悪化することのないよう徹底した歳出の削減に努め、事前対策を行う。</a:t>
          </a:r>
        </a:p>
        <a:p>
          <a:r>
            <a:rPr kumimoji="1" lang="ja-JP" altLang="en-US" sz="1400">
              <a:latin typeface="ＭＳ ゴシック" pitchFamily="49" charset="-128"/>
              <a:ea typeface="ＭＳ ゴシック" pitchFamily="49" charset="-128"/>
            </a:rPr>
            <a:t>　今後増加する見込みとなっている公共施設等の大規模改修や更新費用を見据えた基金の積み立て、新規発行債の抑制、公共施設等総合管理計画や中長期財政計画により適正な財政運営に努める。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１億円取り崩した一方、財政調整基金及び特定目的基金の「ちゅら島づくり応援基金（ふるさと納税）」、「地域振興基金」、「真謝区・西崎区住環境負担軽減事業基金」で積立額が増加したことにより、基金全体としては５千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将来に備え財政調整基金を確保しつつ、基金の使途の明確化を図るためにも、個々の特定目的基金への積み立てを計画する。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地域振興基金：本格的な高齢化社会の到来に備え、地域における福祉活動の促進、快適な生活環境の形成等を図る事業を実施するための基金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公用並びに公共用施設整備基金：村庁舎、中央公民館、消防施設及び教育施設等村が行う公用並びに公共用施設の整備のための基金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特定防衛施設周辺整備調整交付金基金：特定防衛施設周辺整備事業を円滑に実施するための基金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地域福祉基金：地域特性を活かした在宅福祉の向上、ボランティア活動活発化等施策を推進し高齢者等の保健福祉向上を図るための基金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村民レク広場整備運営基金：村民レク広場施設の拡充整備及び維持補修並びに運営費等のための基金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地域振興基金：高齢者福祉事業（老人ホーム入所措置費、電動三輪車等購入補助金等）実施のための基金取り崩しによる減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公用並びに公共用施設整備基金：将来の庁舎整備等に備え、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千円を当該基金へ積み立てたことによる増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特定防衛施設周辺整備調整交付金基金：調整交付金基金の事業量の増加に伴う減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村民レク広場整備運営基金：村民レク広場の運営補助のための基金取り崩しによる減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地域振興基金：基金目的に沿いつつ、高齢者福祉事業の掘り起こしを行い積極的に活用する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公用並びに公共用施設整備基金：庁舎整備の具体的計画は未策定であるが将来更新は確実で、財政状況を勘案し積立を継続する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特定防衛施設周辺整備調整交付金基金：計画的に調整交付金基金の事業を実施する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地域福祉基金：基金目的に沿いつつ、福祉事業の掘り起こしを行い積極的に活用する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村民レク広場整備運営基金：費用対効果及び運営経費の精査を行い、適切な額の基金充当を行う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令和２年度は決算剰余金等による積立額が増加したとともに、最小限の取り崩しに努めたことにより、対前年度８千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今後積立額は減少していく見込み。財政調整基金への積み立てを優先的に行うが、バランスを見て他基金（特に減債基金、公用並びに公共用施設整備基金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償還の原資とするため１億円を取り崩したことによる減少。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令和５年度に地方債償還のピークを迎えることを見込み、それに備えて５億円程度を目途に、毎年度計画的に積立てを行う予定。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3F1EDB7-919F-45D5-8B8D-659BC26D7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36238C-AD68-431F-B79F-5ECCAF8B2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3ED037E-C877-4B3C-8981-4DF657204FF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63E895D-B733-4C6F-932D-8D3BBAE1ACC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C63A157-24C9-4788-B840-0F20758068D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B416870-9057-402E-BBDF-C36DA3C6125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B8B8122-3324-422B-801C-9A3C2ACF262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AF91EDD-D304-4898-9E80-AD22F67420B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103397A-D624-4108-853E-0019E4B2B34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5F3D121-CEA7-42D2-9EC6-B856CC20C9F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E112959-9F43-4C1F-953B-01B821279B9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2DD67A5-90B1-4DD4-B6B1-14F038F8D3B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231DB57-2ECF-4877-BB1E-DD960B12F6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08E8DCB-81A8-4C4C-A8C9-C765694AF7B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E937251-AFA0-484D-A869-2D31CF4E38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05EF76A-580D-47DD-A0FD-AFB1A3ED9E5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341AAE3-6E15-472C-B5DD-2A2E9B9B14E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4A0BD66-1F8F-484B-839F-495653F533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8FF8B66-A4D4-4834-A6B6-77A72C08046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CB2F663-7308-439A-BBB5-AF1223D204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CAE10F4-6498-4725-BE8F-1FEF8385B4E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BB3550F-347A-47BF-BE30-7920FF002E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4,475
4,449
22.78
8,634,096
8,467,471
123,601
2,709,918
4,271,835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0919CB2-2ED2-40B8-8877-011B663118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11EE366-0D5E-4619-9D16-7C2F5305F09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44EDEC5-55D0-4CA1-ADA6-339188DCF0A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94F95F1-A57C-4D04-A6F8-BF44BD7F9A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B944179-8922-4EB5-BB7E-72DDEB69CA5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F23AD2C-C4BC-464D-93FB-D53237904E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F250D60-D8BD-4B6F-A957-A06D10DB40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8780301-31AE-47BD-846A-B92FFD6DD8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EE31B76-A17E-467D-9E49-451B4A90ED7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68272E1-ACA0-4343-896F-BE720F7F6F7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A911C44-4F8F-4D53-9106-6E3A26F588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E0C5FA2-11F8-48D5-A58A-E2A1A24C36A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60A3F9D-4E8C-4B41-810C-3705BC1D70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3C9C6DB-B6F4-4AE0-B155-429B0D1B15A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458C127-D2B3-4387-BAB4-38F70AA71B7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479F29E-2282-4B55-8A10-5258C9EA06B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96DC659-4959-491D-9701-948B884B2A7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B4E2066-3F7B-4151-B41B-F5E971386A5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71733DF-D7E0-4997-8A16-FBAD28B2B05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3F5629A-B13E-4706-A353-1A19C539802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A467CAF-31A1-4783-9A27-871C762F96A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BC65505-5756-463E-9AA1-1A3D5EB7F9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A71BBF2-0660-45A7-AA7F-E6D2718F458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3808577-B1C5-43B9-BB6A-EDBF8E9558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FEA6247-4612-489A-9F42-43C11DEE9BF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EABC5C8-D29E-4DD9-8255-A4014D15115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BE72B05-F45D-49AA-A7D9-C6CDE5D800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C49E246-2A66-497F-A7EA-C13075D102C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9C4B5FD-489C-4C42-92E3-11EA9FB4B69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3D23CA2-B9EA-4ECE-A248-580CC60A05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407EE3E-3E6F-4899-BC92-0D8F0D644EE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949E9E8-9DE6-4158-B44E-8B2DAC30D9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0473EBD-84D6-4A7A-BEB6-A224F63454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B59778E-B1CE-4504-AD7E-2ACB100337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43C8420-4814-4E10-9368-C2A0C529F0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有形固定資産減価償却率は、他団体と比較して低い水準にある。しかし、本年度における数値は過去５年間で最大となっており、今後注視しなければならない。有形固定資産減価償却率の上昇は施設の老朽化が進んでいることを示すため、公共施設等総合管理計画に基づき、計画的な改修等を実施し、長寿命化対策を実施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E01E6EF-AC86-4CF7-91AC-D9D296072EE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6F4F5B2-714A-4A4E-891C-2D3D8D8FF4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E27D261-2888-4BD6-AD82-BA242625EE8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E50BC3FD-B0D1-4671-AC02-167996190DC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40621AB5-8BC4-4132-8F02-ECAB8A30BDA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FBB2EFA9-A8CD-4F9D-BE6E-FB534E24AE9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B8916D5C-0C02-4A14-9E68-A90DD5278C2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221DCC6-30FF-44D6-900E-D36D5B59A21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1C848FCC-5C7F-4018-926F-7BA4A6D8470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A07FB4E-E1D8-4844-B199-0E5BD8FC622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7990A8B2-FD60-482D-9F8B-1FEB3A68F96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CF6D465-D073-4FB8-BCE1-418531DEACE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1B817B14-DFEF-4867-B28E-4ABF3C51AC5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003B482-3488-4990-A84B-14A8683ECD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52A130D8-7B84-4879-AF9A-D97ECE4A9674}"/>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15D63036-E574-4F86-B51B-9F3D94011886}"/>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A33443C7-1C2F-47BD-BE9C-8F7EF1E7666B}"/>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15E558-F230-4AE3-A108-03C14AACAF59}"/>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7DB5C2AB-EDF7-4193-8802-FAD682DF75DE}"/>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D31A7EEE-57DF-48FA-8BA8-8FCCB0C73115}"/>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11B92A04-0980-4F01-8060-93058E9711FE}"/>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F840200C-A430-4D51-AA52-DE2A41FCE971}"/>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41D21D28-6B46-4DD9-B522-471224A3AE29}"/>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BAF367DC-108F-4E19-B59A-EC2CAF1FE554}"/>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85658320-A9DA-42AE-86CB-E1FF66B087CA}"/>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5387561-9AFA-4B2B-9F17-AA78D6ECE43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BBE5F7F-D211-4E0C-BF90-2D029E4721D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37B5B7-2329-45A6-BE1F-CB4E7D6B00A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12F5B15-39CE-4BC2-886C-6CC7889E071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3E7C62F-5BAF-467D-BCFA-83323CE7088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29591</xdr:rowOff>
    </xdr:from>
    <xdr:to>
      <xdr:col>23</xdr:col>
      <xdr:colOff>136525</xdr:colOff>
      <xdr:row>28</xdr:row>
      <xdr:rowOff>131191</xdr:rowOff>
    </xdr:to>
    <xdr:sp macro="" textlink="">
      <xdr:nvSpPr>
        <xdr:cNvPr id="89" name="楕円 88">
          <a:extLst>
            <a:ext uri="{FF2B5EF4-FFF2-40B4-BE49-F238E27FC236}">
              <a16:creationId xmlns:a16="http://schemas.microsoft.com/office/drawing/2014/main" id="{D921F498-3905-4719-AC14-466AEFF31521}"/>
            </a:ext>
          </a:extLst>
        </xdr:cNvPr>
        <xdr:cNvSpPr/>
      </xdr:nvSpPr>
      <xdr:spPr>
        <a:xfrm>
          <a:off x="47117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52468</xdr:rowOff>
    </xdr:from>
    <xdr:ext cx="405111" cy="259045"/>
    <xdr:sp macro="" textlink="">
      <xdr:nvSpPr>
        <xdr:cNvPr id="90" name="有形固定資産減価償却率該当値テキスト">
          <a:extLst>
            <a:ext uri="{FF2B5EF4-FFF2-40B4-BE49-F238E27FC236}">
              <a16:creationId xmlns:a16="http://schemas.microsoft.com/office/drawing/2014/main" id="{D8B9913A-290E-4C2C-B4DC-E6C58023A4CE}"/>
            </a:ext>
          </a:extLst>
        </xdr:cNvPr>
        <xdr:cNvSpPr txBox="1"/>
      </xdr:nvSpPr>
      <xdr:spPr>
        <a:xfrm>
          <a:off x="4813300" y="545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166497</xdr:rowOff>
    </xdr:from>
    <xdr:to>
      <xdr:col>19</xdr:col>
      <xdr:colOff>187325</xdr:colOff>
      <xdr:row>28</xdr:row>
      <xdr:rowOff>96647</xdr:rowOff>
    </xdr:to>
    <xdr:sp macro="" textlink="">
      <xdr:nvSpPr>
        <xdr:cNvPr id="91" name="楕円 90">
          <a:extLst>
            <a:ext uri="{FF2B5EF4-FFF2-40B4-BE49-F238E27FC236}">
              <a16:creationId xmlns:a16="http://schemas.microsoft.com/office/drawing/2014/main" id="{209A8768-64C2-4792-8AF5-6F2F567033D9}"/>
            </a:ext>
          </a:extLst>
        </xdr:cNvPr>
        <xdr:cNvSpPr/>
      </xdr:nvSpPr>
      <xdr:spPr>
        <a:xfrm>
          <a:off x="40005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45847</xdr:rowOff>
    </xdr:from>
    <xdr:to>
      <xdr:col>23</xdr:col>
      <xdr:colOff>85725</xdr:colOff>
      <xdr:row>28</xdr:row>
      <xdr:rowOff>80391</xdr:rowOff>
    </xdr:to>
    <xdr:cxnSp macro="">
      <xdr:nvCxnSpPr>
        <xdr:cNvPr id="92" name="直線コネクタ 91">
          <a:extLst>
            <a:ext uri="{FF2B5EF4-FFF2-40B4-BE49-F238E27FC236}">
              <a16:creationId xmlns:a16="http://schemas.microsoft.com/office/drawing/2014/main" id="{9D89A3F8-3B92-4250-B854-E73896281D67}"/>
            </a:ext>
          </a:extLst>
        </xdr:cNvPr>
        <xdr:cNvCxnSpPr/>
      </xdr:nvCxnSpPr>
      <xdr:spPr>
        <a:xfrm>
          <a:off x="4051300" y="561797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151384</xdr:rowOff>
    </xdr:from>
    <xdr:to>
      <xdr:col>15</xdr:col>
      <xdr:colOff>187325</xdr:colOff>
      <xdr:row>28</xdr:row>
      <xdr:rowOff>81534</xdr:rowOff>
    </xdr:to>
    <xdr:sp macro="" textlink="">
      <xdr:nvSpPr>
        <xdr:cNvPr id="93" name="楕円 92">
          <a:extLst>
            <a:ext uri="{FF2B5EF4-FFF2-40B4-BE49-F238E27FC236}">
              <a16:creationId xmlns:a16="http://schemas.microsoft.com/office/drawing/2014/main" id="{3570AFDB-BA8A-4980-AAEC-B529FB34185D}"/>
            </a:ext>
          </a:extLst>
        </xdr:cNvPr>
        <xdr:cNvSpPr/>
      </xdr:nvSpPr>
      <xdr:spPr>
        <a:xfrm>
          <a:off x="3238500" y="5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30734</xdr:rowOff>
    </xdr:from>
    <xdr:to>
      <xdr:col>19</xdr:col>
      <xdr:colOff>136525</xdr:colOff>
      <xdr:row>28</xdr:row>
      <xdr:rowOff>45847</xdr:rowOff>
    </xdr:to>
    <xdr:cxnSp macro="">
      <xdr:nvCxnSpPr>
        <xdr:cNvPr id="94" name="直線コネクタ 93">
          <a:extLst>
            <a:ext uri="{FF2B5EF4-FFF2-40B4-BE49-F238E27FC236}">
              <a16:creationId xmlns:a16="http://schemas.microsoft.com/office/drawing/2014/main" id="{56DB17A2-73F0-463D-8E33-0760C74CC252}"/>
            </a:ext>
          </a:extLst>
        </xdr:cNvPr>
        <xdr:cNvCxnSpPr/>
      </xdr:nvCxnSpPr>
      <xdr:spPr>
        <a:xfrm>
          <a:off x="3289300" y="5602859"/>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110363</xdr:rowOff>
    </xdr:from>
    <xdr:to>
      <xdr:col>11</xdr:col>
      <xdr:colOff>187325</xdr:colOff>
      <xdr:row>28</xdr:row>
      <xdr:rowOff>40513</xdr:rowOff>
    </xdr:to>
    <xdr:sp macro="" textlink="">
      <xdr:nvSpPr>
        <xdr:cNvPr id="95" name="楕円 94">
          <a:extLst>
            <a:ext uri="{FF2B5EF4-FFF2-40B4-BE49-F238E27FC236}">
              <a16:creationId xmlns:a16="http://schemas.microsoft.com/office/drawing/2014/main" id="{9474728D-3D32-4340-AFB6-B7CEBB931395}"/>
            </a:ext>
          </a:extLst>
        </xdr:cNvPr>
        <xdr:cNvSpPr/>
      </xdr:nvSpPr>
      <xdr:spPr>
        <a:xfrm>
          <a:off x="2476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161163</xdr:rowOff>
    </xdr:from>
    <xdr:to>
      <xdr:col>15</xdr:col>
      <xdr:colOff>136525</xdr:colOff>
      <xdr:row>28</xdr:row>
      <xdr:rowOff>30734</xdr:rowOff>
    </xdr:to>
    <xdr:cxnSp macro="">
      <xdr:nvCxnSpPr>
        <xdr:cNvPr id="96" name="直線コネクタ 95">
          <a:extLst>
            <a:ext uri="{FF2B5EF4-FFF2-40B4-BE49-F238E27FC236}">
              <a16:creationId xmlns:a16="http://schemas.microsoft.com/office/drawing/2014/main" id="{FACCD11C-27AC-488E-8EEC-9A9BBB3CBF5B}"/>
            </a:ext>
          </a:extLst>
        </xdr:cNvPr>
        <xdr:cNvCxnSpPr/>
      </xdr:nvCxnSpPr>
      <xdr:spPr>
        <a:xfrm>
          <a:off x="2527300" y="5561838"/>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95250</xdr:rowOff>
    </xdr:from>
    <xdr:to>
      <xdr:col>7</xdr:col>
      <xdr:colOff>187325</xdr:colOff>
      <xdr:row>28</xdr:row>
      <xdr:rowOff>25400</xdr:rowOff>
    </xdr:to>
    <xdr:sp macro="" textlink="">
      <xdr:nvSpPr>
        <xdr:cNvPr id="97" name="楕円 96">
          <a:extLst>
            <a:ext uri="{FF2B5EF4-FFF2-40B4-BE49-F238E27FC236}">
              <a16:creationId xmlns:a16="http://schemas.microsoft.com/office/drawing/2014/main" id="{8F5EA6D5-EC76-4A65-9F7D-8927411CC627}"/>
            </a:ext>
          </a:extLst>
        </xdr:cNvPr>
        <xdr:cNvSpPr/>
      </xdr:nvSpPr>
      <xdr:spPr>
        <a:xfrm>
          <a:off x="1714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146050</xdr:rowOff>
    </xdr:from>
    <xdr:to>
      <xdr:col>11</xdr:col>
      <xdr:colOff>136525</xdr:colOff>
      <xdr:row>27</xdr:row>
      <xdr:rowOff>161163</xdr:rowOff>
    </xdr:to>
    <xdr:cxnSp macro="">
      <xdr:nvCxnSpPr>
        <xdr:cNvPr id="98" name="直線コネクタ 97">
          <a:extLst>
            <a:ext uri="{FF2B5EF4-FFF2-40B4-BE49-F238E27FC236}">
              <a16:creationId xmlns:a16="http://schemas.microsoft.com/office/drawing/2014/main" id="{D1B6D1D3-5F7D-4617-93D4-48E1CA88A83B}"/>
            </a:ext>
          </a:extLst>
        </xdr:cNvPr>
        <xdr:cNvCxnSpPr/>
      </xdr:nvCxnSpPr>
      <xdr:spPr>
        <a:xfrm>
          <a:off x="1765300" y="5546725"/>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34030F80-F9E4-41A3-9E77-0BCE7C09AAE7}"/>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9847211F-6A41-46E9-97E7-48E3C5569B1D}"/>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7E8BBA1E-0D7A-4A50-AB63-EE8BAF26322E}"/>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C84DB1D1-A626-4F80-BBD3-0DD186775FD9}"/>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113174</xdr:rowOff>
    </xdr:from>
    <xdr:ext cx="405111" cy="259045"/>
    <xdr:sp macro="" textlink="">
      <xdr:nvSpPr>
        <xdr:cNvPr id="103" name="n_1mainValue有形固定資産減価償却率">
          <a:extLst>
            <a:ext uri="{FF2B5EF4-FFF2-40B4-BE49-F238E27FC236}">
              <a16:creationId xmlns:a16="http://schemas.microsoft.com/office/drawing/2014/main" id="{8F012A93-EF44-4ADB-80BC-1971EA6632B1}"/>
            </a:ext>
          </a:extLst>
        </xdr:cNvPr>
        <xdr:cNvSpPr txBox="1"/>
      </xdr:nvSpPr>
      <xdr:spPr>
        <a:xfrm>
          <a:off x="3836044" y="534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98061</xdr:rowOff>
    </xdr:from>
    <xdr:ext cx="405111" cy="259045"/>
    <xdr:sp macro="" textlink="">
      <xdr:nvSpPr>
        <xdr:cNvPr id="104" name="n_2mainValue有形固定資産減価償却率">
          <a:extLst>
            <a:ext uri="{FF2B5EF4-FFF2-40B4-BE49-F238E27FC236}">
              <a16:creationId xmlns:a16="http://schemas.microsoft.com/office/drawing/2014/main" id="{3474CDC1-2539-484A-99E5-E4BB5A628489}"/>
            </a:ext>
          </a:extLst>
        </xdr:cNvPr>
        <xdr:cNvSpPr txBox="1"/>
      </xdr:nvSpPr>
      <xdr:spPr>
        <a:xfrm>
          <a:off x="3086744"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57040</xdr:rowOff>
    </xdr:from>
    <xdr:ext cx="405111" cy="259045"/>
    <xdr:sp macro="" textlink="">
      <xdr:nvSpPr>
        <xdr:cNvPr id="105" name="n_3mainValue有形固定資産減価償却率">
          <a:extLst>
            <a:ext uri="{FF2B5EF4-FFF2-40B4-BE49-F238E27FC236}">
              <a16:creationId xmlns:a16="http://schemas.microsoft.com/office/drawing/2014/main" id="{0C8A099A-9994-40C6-8AD0-B90E1387E1AA}"/>
            </a:ext>
          </a:extLst>
        </xdr:cNvPr>
        <xdr:cNvSpPr txBox="1"/>
      </xdr:nvSpPr>
      <xdr:spPr>
        <a:xfrm>
          <a:off x="23247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41927</xdr:rowOff>
    </xdr:from>
    <xdr:ext cx="405111" cy="259045"/>
    <xdr:sp macro="" textlink="">
      <xdr:nvSpPr>
        <xdr:cNvPr id="106" name="n_4mainValue有形固定資産減価償却率">
          <a:extLst>
            <a:ext uri="{FF2B5EF4-FFF2-40B4-BE49-F238E27FC236}">
              <a16:creationId xmlns:a16="http://schemas.microsoft.com/office/drawing/2014/main" id="{53810DDA-B3A6-46FF-A5BB-DF7F1B3B1ABA}"/>
            </a:ext>
          </a:extLst>
        </xdr:cNvPr>
        <xdr:cNvSpPr txBox="1"/>
      </xdr:nvSpPr>
      <xdr:spPr>
        <a:xfrm>
          <a:off x="15627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592F5DEA-B19C-40E1-BBCF-E87B9648D17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699D8AC-D31A-45FA-B769-56FCF70A522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B388D5FF-60F8-4A14-BBDF-896135B1EFD2}"/>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DCCCEDD-97A6-4B87-9F5D-ECB990768BE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2FDA6E7-A5A5-4C61-A2D0-90F4387568A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4399B1A-9241-4C65-86A8-163D27B085B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DC7DFF18-C516-4089-AD0B-139EA22EFA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27F2ECDA-0D75-429B-881B-5A64E413CB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522849E-B504-4D3C-B62B-316ED761583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CC33BA5-477F-4077-A5A5-6506BAD079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D10998C-A4CD-4DB3-8D1A-7BE5C9AF805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552F9D2-E088-4EC5-98DB-1CF59087EE9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8C08E9A-037B-4EA6-BA96-257603C2F6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債務償還比率は、全国平均、県内平均と比較し低くなっている。しかし、本年度においては、過去５年間における最大値となっており、今後注視しなければならない。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ここ数年、大型公共工事の実施により地方債借入額や公債費並びに会計年度職員制度が施行され人件費が増額傾向にある中で、行政改革を中心とした定員の適正化や地方債残高の抑制に努める。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127AB854-CFFB-4FF3-8AA6-AC43B465CA7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FBD7DFA-92AF-4C3B-A49A-348C4F01B6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9B891B8-9345-4E2D-923F-234730D7EBE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380549ED-0650-40F8-AA2C-F52D424B03C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3FFE341-4E5D-4BD8-907F-7A9C4DE511E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281BD7E4-BD75-4933-A50A-5D4CDE784CF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9973B482-1A17-41CF-8A5C-78CDE3B6061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08D58DE-2B77-4DDA-A267-D4C29B916CD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90985AF-762E-464C-8283-603B44FA4FE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AD7AD21A-5539-467B-A8E2-FC752319E22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4FD7EE54-BF46-4F9F-BABB-41DB2AC63D2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73486D0A-25A5-4A52-84C2-F99B7933CE1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567297DA-CC9B-429C-BC31-25F6D7F4922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AA817F73-41A5-4BA1-A76B-E026B6F4163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932F6DFC-34D1-46EE-89F6-5BE5BCEDF1E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D0FCF99-E1B6-4238-8FAB-5085EF28819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50533BD-D8C5-4DB0-B76E-6425D51512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5854A20C-50EE-4386-9CF8-8EE579DD486D}"/>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6F8A1E54-FCD7-4F8F-BC2F-29E276EF2193}"/>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F8604D8B-BA38-4000-8486-F49A5774213B}"/>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3AAC3FA3-3142-4F2B-914C-934D7F646FC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38787D28-B81A-4ED2-9292-046982EBC64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4827EC-9574-4B3E-B75F-410FF4AE88B3}"/>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395A443E-9FE8-462A-A682-E1DAB63F2315}"/>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6DC2E4FC-68BA-42AD-BC47-FAC077FEE4C8}"/>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3BDD7064-5D6C-4C05-B0AC-81A829FF1F7A}"/>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3589EEF6-71D6-4746-ABC6-04CA523B8B0E}"/>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7F4E16AA-7835-4B04-8391-BBC775BB42ED}"/>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9874FDB-EF9E-432F-AB10-DBCCB5961A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2297C8F-1891-4C22-B17C-E70BDA531D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7B7187E-966A-4F99-9005-DFA1D5EC01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813DD52-0801-4C0C-825B-1CA4B7B9530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E1F03BA-2C4B-4C5B-BB64-D7B00F4BC2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49155</xdr:rowOff>
    </xdr:from>
    <xdr:to>
      <xdr:col>76</xdr:col>
      <xdr:colOff>73025</xdr:colOff>
      <xdr:row>26</xdr:row>
      <xdr:rowOff>150755</xdr:rowOff>
    </xdr:to>
    <xdr:sp macro="" textlink="">
      <xdr:nvSpPr>
        <xdr:cNvPr id="153" name="楕円 152">
          <a:extLst>
            <a:ext uri="{FF2B5EF4-FFF2-40B4-BE49-F238E27FC236}">
              <a16:creationId xmlns:a16="http://schemas.microsoft.com/office/drawing/2014/main" id="{3D257230-8830-4D91-8B09-1E22C6C95B96}"/>
            </a:ext>
          </a:extLst>
        </xdr:cNvPr>
        <xdr:cNvSpPr/>
      </xdr:nvSpPr>
      <xdr:spPr>
        <a:xfrm>
          <a:off x="14744700" y="5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135532</xdr:rowOff>
    </xdr:from>
    <xdr:ext cx="405111" cy="259045"/>
    <xdr:sp macro="" textlink="">
      <xdr:nvSpPr>
        <xdr:cNvPr id="154" name="債務償還比率該当値テキスト">
          <a:extLst>
            <a:ext uri="{FF2B5EF4-FFF2-40B4-BE49-F238E27FC236}">
              <a16:creationId xmlns:a16="http://schemas.microsoft.com/office/drawing/2014/main" id="{55B6A0FA-529B-4528-AC11-2DE0D1F7856B}"/>
            </a:ext>
          </a:extLst>
        </xdr:cNvPr>
        <xdr:cNvSpPr txBox="1"/>
      </xdr:nvSpPr>
      <xdr:spPr>
        <a:xfrm>
          <a:off x="14846300" y="51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xdr:rowOff>
    </xdr:from>
    <xdr:to>
      <xdr:col>72</xdr:col>
      <xdr:colOff>123825</xdr:colOff>
      <xdr:row>26</xdr:row>
      <xdr:rowOff>101612</xdr:rowOff>
    </xdr:to>
    <xdr:sp macro="" textlink="">
      <xdr:nvSpPr>
        <xdr:cNvPr id="155" name="楕円 154">
          <a:extLst>
            <a:ext uri="{FF2B5EF4-FFF2-40B4-BE49-F238E27FC236}">
              <a16:creationId xmlns:a16="http://schemas.microsoft.com/office/drawing/2014/main" id="{1391BA28-8E38-498E-A61A-D2D44FD8BBC9}"/>
            </a:ext>
          </a:extLst>
        </xdr:cNvPr>
        <xdr:cNvSpPr/>
      </xdr:nvSpPr>
      <xdr:spPr>
        <a:xfrm>
          <a:off x="14033500" y="52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50812</xdr:rowOff>
    </xdr:from>
    <xdr:to>
      <xdr:col>76</xdr:col>
      <xdr:colOff>22225</xdr:colOff>
      <xdr:row>26</xdr:row>
      <xdr:rowOff>99955</xdr:rowOff>
    </xdr:to>
    <xdr:cxnSp macro="">
      <xdr:nvCxnSpPr>
        <xdr:cNvPr id="156" name="直線コネクタ 155">
          <a:extLst>
            <a:ext uri="{FF2B5EF4-FFF2-40B4-BE49-F238E27FC236}">
              <a16:creationId xmlns:a16="http://schemas.microsoft.com/office/drawing/2014/main" id="{D698F426-FDB1-497A-B3CD-ABE420725AC9}"/>
            </a:ext>
          </a:extLst>
        </xdr:cNvPr>
        <xdr:cNvCxnSpPr/>
      </xdr:nvCxnSpPr>
      <xdr:spPr>
        <a:xfrm>
          <a:off x="14084300" y="5280037"/>
          <a:ext cx="711200" cy="4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25</xdr:row>
      <xdr:rowOff>170023</xdr:rowOff>
    </xdr:from>
    <xdr:to>
      <xdr:col>68</xdr:col>
      <xdr:colOff>123825</xdr:colOff>
      <xdr:row>26</xdr:row>
      <xdr:rowOff>100173</xdr:rowOff>
    </xdr:to>
    <xdr:sp macro="" textlink="">
      <xdr:nvSpPr>
        <xdr:cNvPr id="157" name="楕円 156">
          <a:extLst>
            <a:ext uri="{FF2B5EF4-FFF2-40B4-BE49-F238E27FC236}">
              <a16:creationId xmlns:a16="http://schemas.microsoft.com/office/drawing/2014/main" id="{6D9E483F-2625-456F-873B-0F999D0672B7}"/>
            </a:ext>
          </a:extLst>
        </xdr:cNvPr>
        <xdr:cNvSpPr/>
      </xdr:nvSpPr>
      <xdr:spPr>
        <a:xfrm>
          <a:off x="13271500" y="52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49373</xdr:rowOff>
    </xdr:from>
    <xdr:to>
      <xdr:col>72</xdr:col>
      <xdr:colOff>73025</xdr:colOff>
      <xdr:row>26</xdr:row>
      <xdr:rowOff>50812</xdr:rowOff>
    </xdr:to>
    <xdr:cxnSp macro="">
      <xdr:nvCxnSpPr>
        <xdr:cNvPr id="158" name="直線コネクタ 157">
          <a:extLst>
            <a:ext uri="{FF2B5EF4-FFF2-40B4-BE49-F238E27FC236}">
              <a16:creationId xmlns:a16="http://schemas.microsoft.com/office/drawing/2014/main" id="{B4FDD511-C04D-4818-B94F-0A6E643AE51F}"/>
            </a:ext>
          </a:extLst>
        </xdr:cNvPr>
        <xdr:cNvCxnSpPr/>
      </xdr:nvCxnSpPr>
      <xdr:spPr>
        <a:xfrm>
          <a:off x="13322300" y="5278598"/>
          <a:ext cx="762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25</xdr:row>
      <xdr:rowOff>171051</xdr:rowOff>
    </xdr:from>
    <xdr:to>
      <xdr:col>64</xdr:col>
      <xdr:colOff>123825</xdr:colOff>
      <xdr:row>26</xdr:row>
      <xdr:rowOff>101201</xdr:rowOff>
    </xdr:to>
    <xdr:sp macro="" textlink="">
      <xdr:nvSpPr>
        <xdr:cNvPr id="159" name="楕円 158">
          <a:extLst>
            <a:ext uri="{FF2B5EF4-FFF2-40B4-BE49-F238E27FC236}">
              <a16:creationId xmlns:a16="http://schemas.microsoft.com/office/drawing/2014/main" id="{EE4D811D-88D6-44B3-806C-2100862AA3CE}"/>
            </a:ext>
          </a:extLst>
        </xdr:cNvPr>
        <xdr:cNvSpPr/>
      </xdr:nvSpPr>
      <xdr:spPr>
        <a:xfrm>
          <a:off x="12509500" y="52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49373</xdr:rowOff>
    </xdr:from>
    <xdr:to>
      <xdr:col>68</xdr:col>
      <xdr:colOff>73025</xdr:colOff>
      <xdr:row>26</xdr:row>
      <xdr:rowOff>50401</xdr:rowOff>
    </xdr:to>
    <xdr:cxnSp macro="">
      <xdr:nvCxnSpPr>
        <xdr:cNvPr id="160" name="直線コネクタ 159">
          <a:extLst>
            <a:ext uri="{FF2B5EF4-FFF2-40B4-BE49-F238E27FC236}">
              <a16:creationId xmlns:a16="http://schemas.microsoft.com/office/drawing/2014/main" id="{6D7C73A0-C9D2-4398-A6C0-59047FF081E0}"/>
            </a:ext>
          </a:extLst>
        </xdr:cNvPr>
        <xdr:cNvCxnSpPr/>
      </xdr:nvCxnSpPr>
      <xdr:spPr>
        <a:xfrm flipV="1">
          <a:off x="12560300" y="5278598"/>
          <a:ext cx="762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19854</xdr:rowOff>
    </xdr:from>
    <xdr:to>
      <xdr:col>60</xdr:col>
      <xdr:colOff>123825</xdr:colOff>
      <xdr:row>26</xdr:row>
      <xdr:rowOff>121454</xdr:rowOff>
    </xdr:to>
    <xdr:sp macro="" textlink="">
      <xdr:nvSpPr>
        <xdr:cNvPr id="161" name="楕円 160">
          <a:extLst>
            <a:ext uri="{FF2B5EF4-FFF2-40B4-BE49-F238E27FC236}">
              <a16:creationId xmlns:a16="http://schemas.microsoft.com/office/drawing/2014/main" id="{6576CEA0-A6D6-47DF-9577-A387F7D7ECD3}"/>
            </a:ext>
          </a:extLst>
        </xdr:cNvPr>
        <xdr:cNvSpPr/>
      </xdr:nvSpPr>
      <xdr:spPr>
        <a:xfrm>
          <a:off x="11747500" y="52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50401</xdr:rowOff>
    </xdr:from>
    <xdr:to>
      <xdr:col>64</xdr:col>
      <xdr:colOff>73025</xdr:colOff>
      <xdr:row>26</xdr:row>
      <xdr:rowOff>70654</xdr:rowOff>
    </xdr:to>
    <xdr:cxnSp macro="">
      <xdr:nvCxnSpPr>
        <xdr:cNvPr id="162" name="直線コネクタ 161">
          <a:extLst>
            <a:ext uri="{FF2B5EF4-FFF2-40B4-BE49-F238E27FC236}">
              <a16:creationId xmlns:a16="http://schemas.microsoft.com/office/drawing/2014/main" id="{48D62524-B233-4DA4-9289-EF281F850943}"/>
            </a:ext>
          </a:extLst>
        </xdr:cNvPr>
        <xdr:cNvCxnSpPr/>
      </xdr:nvCxnSpPr>
      <xdr:spPr>
        <a:xfrm flipV="1">
          <a:off x="11798300" y="5279626"/>
          <a:ext cx="762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F5C3E52A-57C2-47A5-9D95-49015A142ED8}"/>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2D404410-8ED1-43F2-B180-7265D35A9C8C}"/>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BF924BA8-E7EF-49ED-A273-83C64D1A2D8F}"/>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26B3B06F-4B6F-4A12-97A3-28D2300FFEBA}"/>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118139</xdr:rowOff>
    </xdr:from>
    <xdr:ext cx="405111" cy="259045"/>
    <xdr:sp macro="" textlink="">
      <xdr:nvSpPr>
        <xdr:cNvPr id="167" name="n_1mainValue債務償還比率">
          <a:extLst>
            <a:ext uri="{FF2B5EF4-FFF2-40B4-BE49-F238E27FC236}">
              <a16:creationId xmlns:a16="http://schemas.microsoft.com/office/drawing/2014/main" id="{FC6ADB70-1A4E-4923-AD8F-CD4301EC53DD}"/>
            </a:ext>
          </a:extLst>
        </xdr:cNvPr>
        <xdr:cNvSpPr txBox="1"/>
      </xdr:nvSpPr>
      <xdr:spPr>
        <a:xfrm>
          <a:off x="13869044" y="500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116700</xdr:rowOff>
    </xdr:from>
    <xdr:ext cx="405111" cy="259045"/>
    <xdr:sp macro="" textlink="">
      <xdr:nvSpPr>
        <xdr:cNvPr id="168" name="n_2mainValue債務償還比率">
          <a:extLst>
            <a:ext uri="{FF2B5EF4-FFF2-40B4-BE49-F238E27FC236}">
              <a16:creationId xmlns:a16="http://schemas.microsoft.com/office/drawing/2014/main" id="{05CFFD5C-06AB-4CCB-8F9B-837B7BE57854}"/>
            </a:ext>
          </a:extLst>
        </xdr:cNvPr>
        <xdr:cNvSpPr txBox="1"/>
      </xdr:nvSpPr>
      <xdr:spPr>
        <a:xfrm>
          <a:off x="13119744" y="500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117728</xdr:rowOff>
    </xdr:from>
    <xdr:ext cx="405111" cy="259045"/>
    <xdr:sp macro="" textlink="">
      <xdr:nvSpPr>
        <xdr:cNvPr id="169" name="n_3mainValue債務償還比率">
          <a:extLst>
            <a:ext uri="{FF2B5EF4-FFF2-40B4-BE49-F238E27FC236}">
              <a16:creationId xmlns:a16="http://schemas.microsoft.com/office/drawing/2014/main" id="{8A7A4D48-4F6E-402E-B359-04FF685BEF52}"/>
            </a:ext>
          </a:extLst>
        </xdr:cNvPr>
        <xdr:cNvSpPr txBox="1"/>
      </xdr:nvSpPr>
      <xdr:spPr>
        <a:xfrm>
          <a:off x="12357744" y="5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137981</xdr:rowOff>
    </xdr:from>
    <xdr:ext cx="405111" cy="259045"/>
    <xdr:sp macro="" textlink="">
      <xdr:nvSpPr>
        <xdr:cNvPr id="170" name="n_4mainValue債務償還比率">
          <a:extLst>
            <a:ext uri="{FF2B5EF4-FFF2-40B4-BE49-F238E27FC236}">
              <a16:creationId xmlns:a16="http://schemas.microsoft.com/office/drawing/2014/main" id="{B4353B6C-AEFD-455E-910D-4106D55F7DC0}"/>
            </a:ext>
          </a:extLst>
        </xdr:cNvPr>
        <xdr:cNvSpPr txBox="1"/>
      </xdr:nvSpPr>
      <xdr:spPr>
        <a:xfrm>
          <a:off x="11595744" y="5024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7CBB468-6AB9-4CFA-A29A-C53DD6207AB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C3E88D7-73EC-405E-9B50-88502281CFE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AC85FFA-9A77-48E8-9FC0-D24257624FD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584E6D8-BA3B-4F1C-9A27-E3A8688C58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FDCDCB4D-5104-4E1E-9EC9-479984D2A23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DD11887-ADC3-4507-9881-21462AFC4B7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07D51F-325C-4A19-B003-14F62221E9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696BF0-4A22-43EB-8E9D-4FAFDB3F68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7BB25B-4259-4B3F-AADD-3D85BCEE5D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6C9CE2-55D7-4AE6-B4F8-7B16810B61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351D42-DF63-41B0-91A3-2C18D3B5DB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53D512-ABAD-44C0-B18C-9A379A43E6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908E2C-3F6C-48CF-A5B6-D69DE4117C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ED5707-3CCF-4EEC-8CE5-F049D17E54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0A7AA2-55D6-4B38-B4CF-E9E2AC5F26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EC688F-F112-4E6A-BA5F-D960C24510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4,475
4,449
22.78
8,634,096
8,467,471
123,601
2,709,918
4,271,835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85D7F8-AB00-4091-9FC6-A3C1831CA4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999319-E7C7-436C-9839-CCFC475C18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E73733-363E-4DA9-BDA7-D86889B7B5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98C23B-F170-46D5-A151-EAAACC25FA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EC8653-34EF-40FE-8586-E631B2A275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CADC06F-1D74-4529-BDB7-C10F70635B7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8ED9F4-0126-4BC4-BF48-156397D081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318EE9-356E-4AFE-A54A-78618B1C13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08CABC-D185-4008-9AAB-50EE551965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E19325-58C1-4B7B-A7CD-1894E0FF74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CF2F2B-89B5-4820-9377-053D04ACC1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3F7A0C-3128-41E4-976B-79B53524DF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6ABD09-5E33-43E0-A2E0-7ECDC56D63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1D22AB-830B-44FE-B089-2EB499512B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2809A2-5A1E-4D06-AE84-6A97418F36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F37E38-46F8-4861-9E64-0B99DA792F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BBA0B5-2750-4A44-9545-8434ED0A77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02071C-AF4B-4660-AA2E-6FBE5CC514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65FA66-23F5-42D9-92C5-D57EB00938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E925821-0228-41BD-9194-B7894D53EA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8DEBB0D-0875-44FF-8BC0-BF23AD8A846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929BB9-5B62-4D05-A5AB-C12DD0F556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CC8F5D-21AB-4A00-94FE-D375EE6491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5F3678-A940-4DD0-8A55-2BCFA0641C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EE70D4-A013-4587-AD28-687FBCB4B0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B8E8B5-57E1-49D8-9C5C-7E0CAF7B6F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FA6864-0AC0-4FEA-A191-B52018BD0B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139034-019D-404B-9EE9-6ED2061204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CB900B-531B-4A72-AADD-5FD18E5B835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1DD8EC-4F17-4DB2-9DD8-54253E9852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3881C7-E5BC-4210-908F-BC035B3D7B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E04B00-A675-4CFD-8AE8-6010B2BD9D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52ACB1D-01C7-4D8F-9E86-36496514435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4CEFC1E-E53C-4A42-899E-EC33F491744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C300F32-5164-4776-BD1E-5E25B7342A3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30BB449-2303-46E1-9B1A-EE0F54CD7A4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78E534C-096D-490C-A671-BD17CFFEC4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A3488DE-F019-4227-A5A9-FF99EF65261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EE9834E-E7D1-4290-9EE8-2450459E38C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5651631-1E76-4A9F-9E00-9DF4EABD081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BC80BAE-D631-463C-ABE3-D4382CA7CB3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6A72A15-5815-4B75-9099-0B50C6A2FC7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D57A38-4639-44B5-AD21-4C41D3D396F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E3A71E6-E9E4-4FD1-AF21-7D3CDF7001D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056CDDE-1A83-401C-958C-D5BC624E88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E74032A-373B-4800-AF37-BC5DFCF836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59B1C7B2-D7DC-42A4-A33A-2FD508BAE01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D294DF2-1B68-47EA-A116-413A68883F6D}"/>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9D4C5522-9592-4662-9719-FE4E779BB726}"/>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41F5C06-1C9D-4ABF-A782-08EC877BCC0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F373A41-CC0F-49C1-BE95-F9319294DB6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FBCFAC77-015D-4734-AE5D-79CA68EA4333}"/>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1527AF0E-90E3-4B5A-AC47-C84F188A1238}"/>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5BAAF924-36C1-45E1-98BA-5AD086673D6C}"/>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490C1A28-DAAC-4134-B238-7C66C8AF0976}"/>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4E67A401-69B7-4258-A961-6299E19A39A5}"/>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B9F06D02-0323-4C16-AAAA-04CB3D60535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922939-7155-4012-B495-D9F37842214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CF2A99-CBEE-4D77-A94F-BE956E91B47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EF8C05-CAA3-4CDF-9B63-CB99CD6177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580819-D45E-407F-A532-76F1D523A0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A0A1B83-F43B-4C0C-95CC-3646D4C7436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4" name="楕円 73">
          <a:extLst>
            <a:ext uri="{FF2B5EF4-FFF2-40B4-BE49-F238E27FC236}">
              <a16:creationId xmlns:a16="http://schemas.microsoft.com/office/drawing/2014/main" id="{C0913596-626F-431C-92FE-6DB450501925}"/>
            </a:ext>
          </a:extLst>
        </xdr:cNvPr>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5" name="【道路】&#10;有形固定資産減価償却率該当値テキスト">
          <a:extLst>
            <a:ext uri="{FF2B5EF4-FFF2-40B4-BE49-F238E27FC236}">
              <a16:creationId xmlns:a16="http://schemas.microsoft.com/office/drawing/2014/main" id="{39A46841-0F81-4993-9B42-163637B110FE}"/>
            </a:ext>
          </a:extLst>
        </xdr:cNvPr>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6" name="楕円 75">
          <a:extLst>
            <a:ext uri="{FF2B5EF4-FFF2-40B4-BE49-F238E27FC236}">
              <a16:creationId xmlns:a16="http://schemas.microsoft.com/office/drawing/2014/main" id="{1426E0A8-B4A6-4866-A64F-D976EB48DBB1}"/>
            </a:ext>
          </a:extLst>
        </xdr:cNvPr>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166007</xdr:rowOff>
    </xdr:to>
    <xdr:cxnSp macro="">
      <xdr:nvCxnSpPr>
        <xdr:cNvPr id="77" name="直線コネクタ 76">
          <a:extLst>
            <a:ext uri="{FF2B5EF4-FFF2-40B4-BE49-F238E27FC236}">
              <a16:creationId xmlns:a16="http://schemas.microsoft.com/office/drawing/2014/main" id="{27A1E164-050F-487C-9185-99E1C339EA17}"/>
            </a:ext>
          </a:extLst>
        </xdr:cNvPr>
        <xdr:cNvCxnSpPr/>
      </xdr:nvCxnSpPr>
      <xdr:spPr>
        <a:xfrm flipV="1">
          <a:off x="3797300" y="63088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8" name="楕円 77">
          <a:extLst>
            <a:ext uri="{FF2B5EF4-FFF2-40B4-BE49-F238E27FC236}">
              <a16:creationId xmlns:a16="http://schemas.microsoft.com/office/drawing/2014/main" id="{8663B65B-3DCD-425E-A920-AE76C329C36A}"/>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36</xdr:row>
      <xdr:rowOff>166007</xdr:rowOff>
    </xdr:to>
    <xdr:cxnSp macro="">
      <xdr:nvCxnSpPr>
        <xdr:cNvPr id="79" name="直線コネクタ 78">
          <a:extLst>
            <a:ext uri="{FF2B5EF4-FFF2-40B4-BE49-F238E27FC236}">
              <a16:creationId xmlns:a16="http://schemas.microsoft.com/office/drawing/2014/main" id="{A45AD68D-91B3-482A-B343-A39B70833D5A}"/>
            </a:ext>
          </a:extLst>
        </xdr:cNvPr>
        <xdr:cNvCxnSpPr/>
      </xdr:nvCxnSpPr>
      <xdr:spPr>
        <a:xfrm>
          <a:off x="2908300" y="63218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76019</xdr:rowOff>
    </xdr:from>
    <xdr:to>
      <xdr:col>10</xdr:col>
      <xdr:colOff>165100</xdr:colOff>
      <xdr:row>37</xdr:row>
      <xdr:rowOff>6169</xdr:rowOff>
    </xdr:to>
    <xdr:sp macro="" textlink="">
      <xdr:nvSpPr>
        <xdr:cNvPr id="80" name="楕円 79">
          <a:extLst>
            <a:ext uri="{FF2B5EF4-FFF2-40B4-BE49-F238E27FC236}">
              <a16:creationId xmlns:a16="http://schemas.microsoft.com/office/drawing/2014/main" id="{49D77707-078E-4B62-91EA-3EC5F670231A}"/>
            </a:ext>
          </a:extLst>
        </xdr:cNvPr>
        <xdr:cNvSpPr/>
      </xdr:nvSpPr>
      <xdr:spPr>
        <a:xfrm>
          <a:off x="1968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36</xdr:row>
      <xdr:rowOff>149678</xdr:rowOff>
    </xdr:to>
    <xdr:cxnSp macro="">
      <xdr:nvCxnSpPr>
        <xdr:cNvPr id="81" name="直線コネクタ 80">
          <a:extLst>
            <a:ext uri="{FF2B5EF4-FFF2-40B4-BE49-F238E27FC236}">
              <a16:creationId xmlns:a16="http://schemas.microsoft.com/office/drawing/2014/main" id="{A950C585-1E37-45AF-B998-296D5E49770E}"/>
            </a:ext>
          </a:extLst>
        </xdr:cNvPr>
        <xdr:cNvCxnSpPr/>
      </xdr:nvCxnSpPr>
      <xdr:spPr>
        <a:xfrm>
          <a:off x="2019300" y="62990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85816</xdr:rowOff>
    </xdr:from>
    <xdr:to>
      <xdr:col>6</xdr:col>
      <xdr:colOff>38100</xdr:colOff>
      <xdr:row>37</xdr:row>
      <xdr:rowOff>15966</xdr:rowOff>
    </xdr:to>
    <xdr:sp macro="" textlink="">
      <xdr:nvSpPr>
        <xdr:cNvPr id="82" name="楕円 81">
          <a:extLst>
            <a:ext uri="{FF2B5EF4-FFF2-40B4-BE49-F238E27FC236}">
              <a16:creationId xmlns:a16="http://schemas.microsoft.com/office/drawing/2014/main" id="{A101D03C-17FE-4DFA-AB49-8A3C3CC36B49}"/>
            </a:ext>
          </a:extLst>
        </xdr:cNvPr>
        <xdr:cNvSpPr/>
      </xdr:nvSpPr>
      <xdr:spPr>
        <a:xfrm>
          <a:off x="1079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126819</xdr:rowOff>
    </xdr:from>
    <xdr:to>
      <xdr:col>10</xdr:col>
      <xdr:colOff>114300</xdr:colOff>
      <xdr:row>36</xdr:row>
      <xdr:rowOff>136616</xdr:rowOff>
    </xdr:to>
    <xdr:cxnSp macro="">
      <xdr:nvCxnSpPr>
        <xdr:cNvPr id="83" name="直線コネクタ 82">
          <a:extLst>
            <a:ext uri="{FF2B5EF4-FFF2-40B4-BE49-F238E27FC236}">
              <a16:creationId xmlns:a16="http://schemas.microsoft.com/office/drawing/2014/main" id="{66ECBAC6-7C5C-4B22-968D-2A40E4350C05}"/>
            </a:ext>
          </a:extLst>
        </xdr:cNvPr>
        <xdr:cNvCxnSpPr/>
      </xdr:nvCxnSpPr>
      <xdr:spPr>
        <a:xfrm flipV="1">
          <a:off x="1130300" y="62990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DEAE4C64-4CD9-493F-806A-09B29D77D783}"/>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7C20FE5B-8756-433E-8CF1-887B39410A73}"/>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F41EFC-3D29-4FAA-9F49-F28782598E5B}"/>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28758009-47D6-40A8-B0EE-E1A3D677598D}"/>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88" name="n_1mainValue【道路】&#10;有形固定資産減価償却率">
          <a:extLst>
            <a:ext uri="{FF2B5EF4-FFF2-40B4-BE49-F238E27FC236}">
              <a16:creationId xmlns:a16="http://schemas.microsoft.com/office/drawing/2014/main" id="{0B14677C-FAA9-430D-9BC9-5EC4AC143852}"/>
            </a:ext>
          </a:extLst>
        </xdr:cNvPr>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9" name="n_2mainValue【道路】&#10;有形固定資産減価償却率">
          <a:extLst>
            <a:ext uri="{FF2B5EF4-FFF2-40B4-BE49-F238E27FC236}">
              <a16:creationId xmlns:a16="http://schemas.microsoft.com/office/drawing/2014/main" id="{29CCFC5E-270A-4870-A46A-08CA6576AB44}"/>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22696</xdr:rowOff>
    </xdr:from>
    <xdr:ext cx="405111" cy="259045"/>
    <xdr:sp macro="" textlink="">
      <xdr:nvSpPr>
        <xdr:cNvPr id="90" name="n_3mainValue【道路】&#10;有形固定資産減価償却率">
          <a:extLst>
            <a:ext uri="{FF2B5EF4-FFF2-40B4-BE49-F238E27FC236}">
              <a16:creationId xmlns:a16="http://schemas.microsoft.com/office/drawing/2014/main" id="{8EE70C9E-EF3C-40B1-B5FC-E72960C7F161}"/>
            </a:ext>
          </a:extLst>
        </xdr:cNvPr>
        <xdr:cNvSpPr txBox="1"/>
      </xdr:nvSpPr>
      <xdr:spPr>
        <a:xfrm>
          <a:off x="1816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32493</xdr:rowOff>
    </xdr:from>
    <xdr:ext cx="405111" cy="259045"/>
    <xdr:sp macro="" textlink="">
      <xdr:nvSpPr>
        <xdr:cNvPr id="91" name="n_4mainValue【道路】&#10;有形固定資産減価償却率">
          <a:extLst>
            <a:ext uri="{FF2B5EF4-FFF2-40B4-BE49-F238E27FC236}">
              <a16:creationId xmlns:a16="http://schemas.microsoft.com/office/drawing/2014/main" id="{D00B1ACD-F509-4B59-AA58-FD2A9BEB91E9}"/>
            </a:ext>
          </a:extLst>
        </xdr:cNvPr>
        <xdr:cNvSpPr txBox="1"/>
      </xdr:nvSpPr>
      <xdr:spPr>
        <a:xfrm>
          <a:off x="927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3BA2C57-B950-4B54-A124-F9BA15375A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8E32DFB-61B8-4641-82D4-0CD9BCE0D0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63E25BC-DACD-4914-B8D0-E735EA2399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E395E2B-F179-4884-BA3E-27F7E1DB9F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A5522F6-E2D8-431D-8303-197449E5CC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8C95DCB-BD98-4AD3-A3E6-408B43AD5C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AD7724-61ED-48ED-B91D-93D073E0F2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ACA13CF-121B-4BB2-85B8-BC7DACDE14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627B87A-9F1F-44FA-A986-3B003439EE2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21BAFB1-058C-4ADD-88D5-B64E53B722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85E43EE-92F7-42DB-BCBA-C49BC7EE35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D30D204-F9B6-4F8D-AF40-27E8E7D56D1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DBE6F43-8177-4FBF-9114-FA8657267F2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FE2934E-8EB0-42CB-809D-51E08A062C4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06BF2B1-9A11-4070-995A-0F6BC9B675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C644ABF9-13CC-46F3-875C-4016D3F2E08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955F797-422A-4778-89A8-FF7BDBA572E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2618CC1-D49A-4FFB-A55F-D8A0D701E7C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B24E9FE-98FF-4F0E-8D3F-D31529B1C3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C2EB15E-EFBE-4B13-82E8-45AADFD5D3A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F91F53A-4DF7-4129-A1F4-E6CD7A568F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F02BCBC-2300-44C8-96A6-32E0E7101BD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06DE6B9-E3EB-401F-AB1A-4EAF4C2395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9CFB2CD1-CC02-4840-AE79-673396BFB20D}"/>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F8B78567-DEE9-47E2-892A-FDC9248751E1}"/>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8D63F95B-FE49-456F-87F8-306280AC7B72}"/>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1EF274A2-22D6-4DDC-BC7B-7C8D0D8569DE}"/>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496010A4-96F7-49A2-B472-3183D61CBD77}"/>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4BE44991-FD07-4A36-94E4-C19740DE201B}"/>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68E33E28-28C2-4846-B097-578E66C03E79}"/>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FC315D33-8C60-4EBA-90BC-EC736EFCA29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4CADF57-847F-4597-ABC2-B1DECC7407C7}"/>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54DF87A6-E9AA-438A-96DB-AED4E53C22A2}"/>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CD47DC82-BCCE-44F6-B820-2E622D804C4E}"/>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EDF29D-137B-42E4-8328-B1CC3E4433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DA61F0-024E-4E32-8860-BF9603C850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C4BCFF-3A64-41EF-83E0-8813AD6A0E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E3BE754-02E3-46C2-B065-C545F5754AB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F873D20-FFB8-4210-94C2-2D1B12033C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87199</xdr:rowOff>
    </xdr:from>
    <xdr:to>
      <xdr:col>55</xdr:col>
      <xdr:colOff>50800</xdr:colOff>
      <xdr:row>42</xdr:row>
      <xdr:rowOff>17349</xdr:rowOff>
    </xdr:to>
    <xdr:sp macro="" textlink="">
      <xdr:nvSpPr>
        <xdr:cNvPr id="131" name="楕円 130">
          <a:extLst>
            <a:ext uri="{FF2B5EF4-FFF2-40B4-BE49-F238E27FC236}">
              <a16:creationId xmlns:a16="http://schemas.microsoft.com/office/drawing/2014/main" id="{DCC6EAC1-D832-4C4E-AAC8-C3176445227B}"/>
            </a:ext>
          </a:extLst>
        </xdr:cNvPr>
        <xdr:cNvSpPr/>
      </xdr:nvSpPr>
      <xdr:spPr>
        <a:xfrm>
          <a:off x="10426700" y="71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2126</xdr:rowOff>
    </xdr:from>
    <xdr:ext cx="534377" cy="259045"/>
    <xdr:sp macro="" textlink="">
      <xdr:nvSpPr>
        <xdr:cNvPr id="132" name="【道路】&#10;一人当たり延長該当値テキスト">
          <a:extLst>
            <a:ext uri="{FF2B5EF4-FFF2-40B4-BE49-F238E27FC236}">
              <a16:creationId xmlns:a16="http://schemas.microsoft.com/office/drawing/2014/main" id="{20DC3D55-16DD-48F8-AA8A-845BED8D4A9A}"/>
            </a:ext>
          </a:extLst>
        </xdr:cNvPr>
        <xdr:cNvSpPr txBox="1"/>
      </xdr:nvSpPr>
      <xdr:spPr>
        <a:xfrm>
          <a:off x="10515600" y="70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83162</xdr:rowOff>
    </xdr:from>
    <xdr:to>
      <xdr:col>50</xdr:col>
      <xdr:colOff>165100</xdr:colOff>
      <xdr:row>42</xdr:row>
      <xdr:rowOff>13312</xdr:rowOff>
    </xdr:to>
    <xdr:sp macro="" textlink="">
      <xdr:nvSpPr>
        <xdr:cNvPr id="133" name="楕円 132">
          <a:extLst>
            <a:ext uri="{FF2B5EF4-FFF2-40B4-BE49-F238E27FC236}">
              <a16:creationId xmlns:a16="http://schemas.microsoft.com/office/drawing/2014/main" id="{F8120BE4-2EC7-44F3-B141-96D4564364F3}"/>
            </a:ext>
          </a:extLst>
        </xdr:cNvPr>
        <xdr:cNvSpPr/>
      </xdr:nvSpPr>
      <xdr:spPr>
        <a:xfrm>
          <a:off x="9588500" y="71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133962</xdr:rowOff>
    </xdr:from>
    <xdr:to>
      <xdr:col>55</xdr:col>
      <xdr:colOff>0</xdr:colOff>
      <xdr:row>41</xdr:row>
      <xdr:rowOff>137999</xdr:rowOff>
    </xdr:to>
    <xdr:cxnSp macro="">
      <xdr:nvCxnSpPr>
        <xdr:cNvPr id="134" name="直線コネクタ 133">
          <a:extLst>
            <a:ext uri="{FF2B5EF4-FFF2-40B4-BE49-F238E27FC236}">
              <a16:creationId xmlns:a16="http://schemas.microsoft.com/office/drawing/2014/main" id="{73877FF3-BD55-41E8-9734-0D9E3C3A29EE}"/>
            </a:ext>
          </a:extLst>
        </xdr:cNvPr>
        <xdr:cNvCxnSpPr/>
      </xdr:nvCxnSpPr>
      <xdr:spPr>
        <a:xfrm>
          <a:off x="9639300" y="7163412"/>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84455</xdr:rowOff>
    </xdr:from>
    <xdr:to>
      <xdr:col>46</xdr:col>
      <xdr:colOff>38100</xdr:colOff>
      <xdr:row>42</xdr:row>
      <xdr:rowOff>14605</xdr:rowOff>
    </xdr:to>
    <xdr:sp macro="" textlink="">
      <xdr:nvSpPr>
        <xdr:cNvPr id="135" name="楕円 134">
          <a:extLst>
            <a:ext uri="{FF2B5EF4-FFF2-40B4-BE49-F238E27FC236}">
              <a16:creationId xmlns:a16="http://schemas.microsoft.com/office/drawing/2014/main" id="{0D6DFF93-90F3-4F54-9818-F0A1A64FF2E8}"/>
            </a:ext>
          </a:extLst>
        </xdr:cNvPr>
        <xdr:cNvSpPr/>
      </xdr:nvSpPr>
      <xdr:spPr>
        <a:xfrm>
          <a:off x="8699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133962</xdr:rowOff>
    </xdr:from>
    <xdr:to>
      <xdr:col>50</xdr:col>
      <xdr:colOff>114300</xdr:colOff>
      <xdr:row>41</xdr:row>
      <xdr:rowOff>135255</xdr:rowOff>
    </xdr:to>
    <xdr:cxnSp macro="">
      <xdr:nvCxnSpPr>
        <xdr:cNvPr id="136" name="直線コネクタ 135">
          <a:extLst>
            <a:ext uri="{FF2B5EF4-FFF2-40B4-BE49-F238E27FC236}">
              <a16:creationId xmlns:a16="http://schemas.microsoft.com/office/drawing/2014/main" id="{8A40C68B-A2F5-45A5-825C-EE082E1DF950}"/>
            </a:ext>
          </a:extLst>
        </xdr:cNvPr>
        <xdr:cNvCxnSpPr/>
      </xdr:nvCxnSpPr>
      <xdr:spPr>
        <a:xfrm flipV="1">
          <a:off x="8750300" y="7163412"/>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84648</xdr:rowOff>
    </xdr:from>
    <xdr:to>
      <xdr:col>41</xdr:col>
      <xdr:colOff>101600</xdr:colOff>
      <xdr:row>42</xdr:row>
      <xdr:rowOff>14798</xdr:rowOff>
    </xdr:to>
    <xdr:sp macro="" textlink="">
      <xdr:nvSpPr>
        <xdr:cNvPr id="137" name="楕円 136">
          <a:extLst>
            <a:ext uri="{FF2B5EF4-FFF2-40B4-BE49-F238E27FC236}">
              <a16:creationId xmlns:a16="http://schemas.microsoft.com/office/drawing/2014/main" id="{26439247-FC1A-4780-8374-A6F5B6A7FD80}"/>
            </a:ext>
          </a:extLst>
        </xdr:cNvPr>
        <xdr:cNvSpPr/>
      </xdr:nvSpPr>
      <xdr:spPr>
        <a:xfrm>
          <a:off x="7810500" y="71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135255</xdr:rowOff>
    </xdr:from>
    <xdr:to>
      <xdr:col>45</xdr:col>
      <xdr:colOff>177800</xdr:colOff>
      <xdr:row>41</xdr:row>
      <xdr:rowOff>135448</xdr:rowOff>
    </xdr:to>
    <xdr:cxnSp macro="">
      <xdr:nvCxnSpPr>
        <xdr:cNvPr id="138" name="直線コネクタ 137">
          <a:extLst>
            <a:ext uri="{FF2B5EF4-FFF2-40B4-BE49-F238E27FC236}">
              <a16:creationId xmlns:a16="http://schemas.microsoft.com/office/drawing/2014/main" id="{B6837407-4B61-43AB-9FCD-114C2E27CAE4}"/>
            </a:ext>
          </a:extLst>
        </xdr:cNvPr>
        <xdr:cNvCxnSpPr/>
      </xdr:nvCxnSpPr>
      <xdr:spPr>
        <a:xfrm flipV="1">
          <a:off x="7861300" y="7164705"/>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89653</xdr:rowOff>
    </xdr:from>
    <xdr:to>
      <xdr:col>36</xdr:col>
      <xdr:colOff>165100</xdr:colOff>
      <xdr:row>42</xdr:row>
      <xdr:rowOff>19803</xdr:rowOff>
    </xdr:to>
    <xdr:sp macro="" textlink="">
      <xdr:nvSpPr>
        <xdr:cNvPr id="139" name="楕円 138">
          <a:extLst>
            <a:ext uri="{FF2B5EF4-FFF2-40B4-BE49-F238E27FC236}">
              <a16:creationId xmlns:a16="http://schemas.microsoft.com/office/drawing/2014/main" id="{C03B5A0D-25E6-4DEA-B7BE-9D3170B993C9}"/>
            </a:ext>
          </a:extLst>
        </xdr:cNvPr>
        <xdr:cNvSpPr/>
      </xdr:nvSpPr>
      <xdr:spPr>
        <a:xfrm>
          <a:off x="6921500" y="71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135448</xdr:rowOff>
    </xdr:from>
    <xdr:to>
      <xdr:col>41</xdr:col>
      <xdr:colOff>50800</xdr:colOff>
      <xdr:row>41</xdr:row>
      <xdr:rowOff>140453</xdr:rowOff>
    </xdr:to>
    <xdr:cxnSp macro="">
      <xdr:nvCxnSpPr>
        <xdr:cNvPr id="140" name="直線コネクタ 139">
          <a:extLst>
            <a:ext uri="{FF2B5EF4-FFF2-40B4-BE49-F238E27FC236}">
              <a16:creationId xmlns:a16="http://schemas.microsoft.com/office/drawing/2014/main" id="{C0B499EB-DB94-40ED-8B06-F716EE2B3F65}"/>
            </a:ext>
          </a:extLst>
        </xdr:cNvPr>
        <xdr:cNvCxnSpPr/>
      </xdr:nvCxnSpPr>
      <xdr:spPr>
        <a:xfrm flipV="1">
          <a:off x="6972300" y="7164898"/>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410DCBA6-A9E8-42BC-B9B1-F1210CD07E5E}"/>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6C6E9C19-0318-4C1C-A3BE-02FFFB418BF2}"/>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F40E47BB-DF74-4327-810C-8A701A465B1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7695A6C8-A228-4C40-B43D-2159170F5312}"/>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4439</xdr:rowOff>
    </xdr:from>
    <xdr:ext cx="534377" cy="259045"/>
    <xdr:sp macro="" textlink="">
      <xdr:nvSpPr>
        <xdr:cNvPr id="145" name="n_1mainValue【道路】&#10;一人当たり延長">
          <a:extLst>
            <a:ext uri="{FF2B5EF4-FFF2-40B4-BE49-F238E27FC236}">
              <a16:creationId xmlns:a16="http://schemas.microsoft.com/office/drawing/2014/main" id="{806FD0BC-C71E-4259-B47D-2FD3F147B4C4}"/>
            </a:ext>
          </a:extLst>
        </xdr:cNvPr>
        <xdr:cNvSpPr txBox="1"/>
      </xdr:nvSpPr>
      <xdr:spPr>
        <a:xfrm>
          <a:off x="9359411" y="72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5732</xdr:rowOff>
    </xdr:from>
    <xdr:ext cx="534377" cy="259045"/>
    <xdr:sp macro="" textlink="">
      <xdr:nvSpPr>
        <xdr:cNvPr id="146" name="n_2mainValue【道路】&#10;一人当たり延長">
          <a:extLst>
            <a:ext uri="{FF2B5EF4-FFF2-40B4-BE49-F238E27FC236}">
              <a16:creationId xmlns:a16="http://schemas.microsoft.com/office/drawing/2014/main" id="{59369602-8349-4978-8627-60000064A090}"/>
            </a:ext>
          </a:extLst>
        </xdr:cNvPr>
        <xdr:cNvSpPr txBox="1"/>
      </xdr:nvSpPr>
      <xdr:spPr>
        <a:xfrm>
          <a:off x="8483111" y="72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5925</xdr:rowOff>
    </xdr:from>
    <xdr:ext cx="534377" cy="259045"/>
    <xdr:sp macro="" textlink="">
      <xdr:nvSpPr>
        <xdr:cNvPr id="147" name="n_3mainValue【道路】&#10;一人当たり延長">
          <a:extLst>
            <a:ext uri="{FF2B5EF4-FFF2-40B4-BE49-F238E27FC236}">
              <a16:creationId xmlns:a16="http://schemas.microsoft.com/office/drawing/2014/main" id="{72C41769-FE2B-4644-A370-0600A3771C02}"/>
            </a:ext>
          </a:extLst>
        </xdr:cNvPr>
        <xdr:cNvSpPr txBox="1"/>
      </xdr:nvSpPr>
      <xdr:spPr>
        <a:xfrm>
          <a:off x="7594111" y="72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10930</xdr:rowOff>
    </xdr:from>
    <xdr:ext cx="534377" cy="259045"/>
    <xdr:sp macro="" textlink="">
      <xdr:nvSpPr>
        <xdr:cNvPr id="148" name="n_4mainValue【道路】&#10;一人当たり延長">
          <a:extLst>
            <a:ext uri="{FF2B5EF4-FFF2-40B4-BE49-F238E27FC236}">
              <a16:creationId xmlns:a16="http://schemas.microsoft.com/office/drawing/2014/main" id="{D14FD360-B5BB-4A42-98A9-619C2D5AA78E}"/>
            </a:ext>
          </a:extLst>
        </xdr:cNvPr>
        <xdr:cNvSpPr txBox="1"/>
      </xdr:nvSpPr>
      <xdr:spPr>
        <a:xfrm>
          <a:off x="6705111" y="72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A7850AE-466F-45CB-8BBB-19DF6BD683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71FAC12-FB15-4C49-933A-B6CD5B6325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70B419D-3D9B-4E8B-8C83-0F3FE076C2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EE3EE08-B448-4798-BD01-2F6045BC2F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DCF9B89-EC5F-4F4B-AA7B-9D84CDD5B5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0E3D2A9-1E55-46E9-867C-9731C261AE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C14C67A-57AB-48CF-B539-349A232F2E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4926896-54C4-49C9-8929-273DD173EA4A}"/>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21ED804B-6811-4BA5-9B68-93F0D8A460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751479C-EC08-4F38-AFF1-78A2882FC0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6D9B319-77FA-4E26-8BB2-94C38A833A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42CD77C0-24D5-4D62-A6C5-0E6EEF14EC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A8F6C85D-E72C-4A35-80BA-918E4586E6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456BF1C2-6549-424C-B8C2-49643DD23F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11D80FB0-CEA4-4031-BDB8-E9F4618986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32264FA0-30A0-42F9-8B81-55EEC696EDB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C9EE8705-2E8F-4E25-B785-BADB449AB4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81055D22-CB74-439B-993F-04BF99B5DE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6BCB510A-1946-4D66-AD99-C1A712B7C2F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3513401D-BFE1-4B79-9E55-8DC8E9B696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222749F-A801-4DE7-ABD6-763DEE11452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73CF92EF-E722-4E5C-A16F-7F9D552AF79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E3FD780C-333F-471D-B76F-C643CDB1AA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348EA638-2F55-4F1A-AAB9-44D672D91C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CE71C16B-9E60-440B-BB6B-524F7C9175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CC46CCF3-88BF-4BC4-9763-46181E206E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7A550BDA-EE75-41C9-B19F-07E3484A12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5FAA142D-BF83-467B-8814-8CEF1E806A2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E3037674-0EB8-4E3A-AAA5-D264B459AD3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F0C3ABDE-61CC-4EB0-8158-8E62C2FE5F5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F7148244-995B-4867-8F33-9DC47CE0166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B6AADAF7-40A8-41C8-AA37-872D40E3E84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D3F307D-E73A-4511-9436-EC1607BEE3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3AA6514D-C274-4C18-A9B8-766044EBD57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B136584E-E64A-486D-B898-A46B25B4070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9A8B1777-8956-443A-8D45-18D0D2B5458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C99CEECA-8AAA-49D3-8AF6-9EE03E1FC2E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82F883FC-AFB2-43BC-B29F-220FF0144AD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728FE20F-667A-4933-897F-84EE3171737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5833F930-DF73-402A-8104-3D32D7E776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a:extLst>
            <a:ext uri="{FF2B5EF4-FFF2-40B4-BE49-F238E27FC236}">
              <a16:creationId xmlns:a16="http://schemas.microsoft.com/office/drawing/2014/main" id="{7C3BE8E8-3AEA-44DF-9DA2-5B54B60878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F952F425-A5F0-4B06-B16D-EC717A1A124D}"/>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公営住宅】&#10;有形固定資産減価償却率最小値テキスト">
          <a:extLst>
            <a:ext uri="{FF2B5EF4-FFF2-40B4-BE49-F238E27FC236}">
              <a16:creationId xmlns:a16="http://schemas.microsoft.com/office/drawing/2014/main" id="{F56950D9-255A-4EE0-A646-CEE23DBCE47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83006FD3-0FF2-4315-A785-2142ABD0CA2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193" name="【公営住宅】&#10;有形固定資産減価償却率最大値テキスト">
          <a:extLst>
            <a:ext uri="{FF2B5EF4-FFF2-40B4-BE49-F238E27FC236}">
              <a16:creationId xmlns:a16="http://schemas.microsoft.com/office/drawing/2014/main" id="{95860AB7-797F-4E33-B1A8-BA577F986E0E}"/>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194" name="直線コネクタ 193">
          <a:extLst>
            <a:ext uri="{FF2B5EF4-FFF2-40B4-BE49-F238E27FC236}">
              <a16:creationId xmlns:a16="http://schemas.microsoft.com/office/drawing/2014/main" id="{05BA9F3E-3BB3-4DBE-BADB-6328FBB7B0DC}"/>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195" name="【公営住宅】&#10;有形固定資産減価償却率平均値テキスト">
          <a:extLst>
            <a:ext uri="{FF2B5EF4-FFF2-40B4-BE49-F238E27FC236}">
              <a16:creationId xmlns:a16="http://schemas.microsoft.com/office/drawing/2014/main" id="{5ACF2ACB-2675-45FD-9A5C-59F41E6153B8}"/>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196" name="フローチャート: 判断 195">
          <a:extLst>
            <a:ext uri="{FF2B5EF4-FFF2-40B4-BE49-F238E27FC236}">
              <a16:creationId xmlns:a16="http://schemas.microsoft.com/office/drawing/2014/main" id="{EAA8AFB7-8183-4374-A057-D021E2E7626C}"/>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197" name="フローチャート: 判断 196">
          <a:extLst>
            <a:ext uri="{FF2B5EF4-FFF2-40B4-BE49-F238E27FC236}">
              <a16:creationId xmlns:a16="http://schemas.microsoft.com/office/drawing/2014/main" id="{32403799-0F59-484D-B0D1-4E9D106E1B57}"/>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198" name="フローチャート: 判断 197">
          <a:extLst>
            <a:ext uri="{FF2B5EF4-FFF2-40B4-BE49-F238E27FC236}">
              <a16:creationId xmlns:a16="http://schemas.microsoft.com/office/drawing/2014/main" id="{A1C7CC8C-BDBD-4AF5-999D-CC38CD92E477}"/>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199" name="フローチャート: 判断 198">
          <a:extLst>
            <a:ext uri="{FF2B5EF4-FFF2-40B4-BE49-F238E27FC236}">
              <a16:creationId xmlns:a16="http://schemas.microsoft.com/office/drawing/2014/main" id="{76124D63-26D0-49F6-BBF4-A42191960BB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00" name="フローチャート: 判断 199">
          <a:extLst>
            <a:ext uri="{FF2B5EF4-FFF2-40B4-BE49-F238E27FC236}">
              <a16:creationId xmlns:a16="http://schemas.microsoft.com/office/drawing/2014/main" id="{31892CDA-E7C1-4F00-938D-282D00DCEDBF}"/>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FAF713F-2C72-440F-8266-6CC112A8ED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54A2A76-3731-4303-B93C-52E2871778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5F7F214-E525-4A19-B672-23CEE615EAB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53A4E7B-14BC-4E31-BFB1-E3546006DB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AEBACDF-C2DB-4B21-BB86-881B6D6CA2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126093</xdr:rowOff>
    </xdr:from>
    <xdr:to>
      <xdr:col>24</xdr:col>
      <xdr:colOff>114300</xdr:colOff>
      <xdr:row>81</xdr:row>
      <xdr:rowOff>56243</xdr:rowOff>
    </xdr:to>
    <xdr:sp macro="" textlink="">
      <xdr:nvSpPr>
        <xdr:cNvPr id="206" name="楕円 205">
          <a:extLst>
            <a:ext uri="{FF2B5EF4-FFF2-40B4-BE49-F238E27FC236}">
              <a16:creationId xmlns:a16="http://schemas.microsoft.com/office/drawing/2014/main" id="{EB0EE2BF-ADCE-4A54-B85D-49113FC3BDB1}"/>
            </a:ext>
          </a:extLst>
        </xdr:cNvPr>
        <xdr:cNvSpPr/>
      </xdr:nvSpPr>
      <xdr:spPr>
        <a:xfrm>
          <a:off x="45847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148970</xdr:rowOff>
    </xdr:from>
    <xdr:ext cx="405111" cy="259045"/>
    <xdr:sp macro="" textlink="">
      <xdr:nvSpPr>
        <xdr:cNvPr id="207" name="【公営住宅】&#10;有形固定資産減価償却率該当値テキスト">
          <a:extLst>
            <a:ext uri="{FF2B5EF4-FFF2-40B4-BE49-F238E27FC236}">
              <a16:creationId xmlns:a16="http://schemas.microsoft.com/office/drawing/2014/main" id="{8A6AAE8E-1B74-4673-A0F4-8CA1B78EB421}"/>
            </a:ext>
          </a:extLst>
        </xdr:cNvPr>
        <xdr:cNvSpPr txBox="1"/>
      </xdr:nvSpPr>
      <xdr:spPr>
        <a:xfrm>
          <a:off x="4673600" y="1369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83638</xdr:rowOff>
    </xdr:from>
    <xdr:to>
      <xdr:col>20</xdr:col>
      <xdr:colOff>38100</xdr:colOff>
      <xdr:row>81</xdr:row>
      <xdr:rowOff>13788</xdr:rowOff>
    </xdr:to>
    <xdr:sp macro="" textlink="">
      <xdr:nvSpPr>
        <xdr:cNvPr id="208" name="楕円 207">
          <a:extLst>
            <a:ext uri="{FF2B5EF4-FFF2-40B4-BE49-F238E27FC236}">
              <a16:creationId xmlns:a16="http://schemas.microsoft.com/office/drawing/2014/main" id="{738FFD39-225E-43CD-95F0-335C593F8907}"/>
            </a:ext>
          </a:extLst>
        </xdr:cNvPr>
        <xdr:cNvSpPr/>
      </xdr:nvSpPr>
      <xdr:spPr>
        <a:xfrm>
          <a:off x="3746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134438</xdr:rowOff>
    </xdr:from>
    <xdr:to>
      <xdr:col>24</xdr:col>
      <xdr:colOff>63500</xdr:colOff>
      <xdr:row>81</xdr:row>
      <xdr:rowOff>5443</xdr:rowOff>
    </xdr:to>
    <xdr:cxnSp macro="">
      <xdr:nvCxnSpPr>
        <xdr:cNvPr id="209" name="直線コネクタ 208">
          <a:extLst>
            <a:ext uri="{FF2B5EF4-FFF2-40B4-BE49-F238E27FC236}">
              <a16:creationId xmlns:a16="http://schemas.microsoft.com/office/drawing/2014/main" id="{95FA4394-4960-4FFB-9BFA-1DF3CA80F988}"/>
            </a:ext>
          </a:extLst>
        </xdr:cNvPr>
        <xdr:cNvCxnSpPr/>
      </xdr:nvCxnSpPr>
      <xdr:spPr>
        <a:xfrm>
          <a:off x="3797300" y="1385043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162016</xdr:rowOff>
    </xdr:from>
    <xdr:to>
      <xdr:col>15</xdr:col>
      <xdr:colOff>101600</xdr:colOff>
      <xdr:row>83</xdr:row>
      <xdr:rowOff>92166</xdr:rowOff>
    </xdr:to>
    <xdr:sp macro="" textlink="">
      <xdr:nvSpPr>
        <xdr:cNvPr id="210" name="楕円 209">
          <a:extLst>
            <a:ext uri="{FF2B5EF4-FFF2-40B4-BE49-F238E27FC236}">
              <a16:creationId xmlns:a16="http://schemas.microsoft.com/office/drawing/2014/main" id="{778A6630-4147-4CE1-B7EC-0D634326D096}"/>
            </a:ext>
          </a:extLst>
        </xdr:cNvPr>
        <xdr:cNvSpPr/>
      </xdr:nvSpPr>
      <xdr:spPr>
        <a:xfrm>
          <a:off x="2857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134438</xdr:rowOff>
    </xdr:from>
    <xdr:to>
      <xdr:col>19</xdr:col>
      <xdr:colOff>177800</xdr:colOff>
      <xdr:row>83</xdr:row>
      <xdr:rowOff>41366</xdr:rowOff>
    </xdr:to>
    <xdr:cxnSp macro="">
      <xdr:nvCxnSpPr>
        <xdr:cNvPr id="211" name="直線コネクタ 210">
          <a:extLst>
            <a:ext uri="{FF2B5EF4-FFF2-40B4-BE49-F238E27FC236}">
              <a16:creationId xmlns:a16="http://schemas.microsoft.com/office/drawing/2014/main" id="{F10EE99B-8B6E-47F4-8E7D-9C4835138951}"/>
            </a:ext>
          </a:extLst>
        </xdr:cNvPr>
        <xdr:cNvCxnSpPr/>
      </xdr:nvCxnSpPr>
      <xdr:spPr>
        <a:xfrm flipV="1">
          <a:off x="2908300" y="13850438"/>
          <a:ext cx="889000" cy="4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12" name="楕円 211">
          <a:extLst>
            <a:ext uri="{FF2B5EF4-FFF2-40B4-BE49-F238E27FC236}">
              <a16:creationId xmlns:a16="http://schemas.microsoft.com/office/drawing/2014/main" id="{AE58907E-B5A6-40B8-BF8D-3FDB44C73A3B}"/>
            </a:ext>
          </a:extLst>
        </xdr:cNvPr>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41366</xdr:rowOff>
    </xdr:to>
    <xdr:cxnSp macro="">
      <xdr:nvCxnSpPr>
        <xdr:cNvPr id="213" name="直線コネクタ 212">
          <a:extLst>
            <a:ext uri="{FF2B5EF4-FFF2-40B4-BE49-F238E27FC236}">
              <a16:creationId xmlns:a16="http://schemas.microsoft.com/office/drawing/2014/main" id="{120F2862-F63E-4DEE-9212-1AABF6404A4E}"/>
            </a:ext>
          </a:extLst>
        </xdr:cNvPr>
        <xdr:cNvCxnSpPr/>
      </xdr:nvCxnSpPr>
      <xdr:spPr>
        <a:xfrm>
          <a:off x="2019300" y="142341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116295</xdr:rowOff>
    </xdr:from>
    <xdr:to>
      <xdr:col>6</xdr:col>
      <xdr:colOff>38100</xdr:colOff>
      <xdr:row>83</xdr:row>
      <xdr:rowOff>46445</xdr:rowOff>
    </xdr:to>
    <xdr:sp macro="" textlink="">
      <xdr:nvSpPr>
        <xdr:cNvPr id="214" name="楕円 213">
          <a:extLst>
            <a:ext uri="{FF2B5EF4-FFF2-40B4-BE49-F238E27FC236}">
              <a16:creationId xmlns:a16="http://schemas.microsoft.com/office/drawing/2014/main" id="{63DB0792-0C8A-4A19-9C71-0044BA9B84E7}"/>
            </a:ext>
          </a:extLst>
        </xdr:cNvPr>
        <xdr:cNvSpPr/>
      </xdr:nvSpPr>
      <xdr:spPr>
        <a:xfrm>
          <a:off x="1079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167095</xdr:rowOff>
    </xdr:from>
    <xdr:to>
      <xdr:col>10</xdr:col>
      <xdr:colOff>114300</xdr:colOff>
      <xdr:row>83</xdr:row>
      <xdr:rowOff>3811</xdr:rowOff>
    </xdr:to>
    <xdr:cxnSp macro="">
      <xdr:nvCxnSpPr>
        <xdr:cNvPr id="215" name="直線コネクタ 214">
          <a:extLst>
            <a:ext uri="{FF2B5EF4-FFF2-40B4-BE49-F238E27FC236}">
              <a16:creationId xmlns:a16="http://schemas.microsoft.com/office/drawing/2014/main" id="{CCB3D540-5713-41CF-8747-80AF805E8CCC}"/>
            </a:ext>
          </a:extLst>
        </xdr:cNvPr>
        <xdr:cNvCxnSpPr/>
      </xdr:nvCxnSpPr>
      <xdr:spPr>
        <a:xfrm>
          <a:off x="1130300" y="142259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216" name="n_1aveValue【公営住宅】&#10;有形固定資産減価償却率">
          <a:extLst>
            <a:ext uri="{FF2B5EF4-FFF2-40B4-BE49-F238E27FC236}">
              <a16:creationId xmlns:a16="http://schemas.microsoft.com/office/drawing/2014/main" id="{89A7B964-63DA-4F6C-9B81-CE4196951715}"/>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217" name="n_2aveValue【公営住宅】&#10;有形固定資産減価償却率">
          <a:extLst>
            <a:ext uri="{FF2B5EF4-FFF2-40B4-BE49-F238E27FC236}">
              <a16:creationId xmlns:a16="http://schemas.microsoft.com/office/drawing/2014/main" id="{33471E61-FDD3-4C8A-B53D-B99A57CA6E26}"/>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218" name="n_3aveValue【公営住宅】&#10;有形固定資産減価償却率">
          <a:extLst>
            <a:ext uri="{FF2B5EF4-FFF2-40B4-BE49-F238E27FC236}">
              <a16:creationId xmlns:a16="http://schemas.microsoft.com/office/drawing/2014/main" id="{613ACCD3-193D-4D94-A959-B5CFFB5DA403}"/>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219" name="n_4aveValue【公営住宅】&#10;有形固定資産減価償却率">
          <a:extLst>
            <a:ext uri="{FF2B5EF4-FFF2-40B4-BE49-F238E27FC236}">
              <a16:creationId xmlns:a16="http://schemas.microsoft.com/office/drawing/2014/main" id="{D00E4914-B7A2-454B-BC4B-B04A55FE964F}"/>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30315</xdr:rowOff>
    </xdr:from>
    <xdr:ext cx="405111" cy="259045"/>
    <xdr:sp macro="" textlink="">
      <xdr:nvSpPr>
        <xdr:cNvPr id="220" name="n_1mainValue【公営住宅】&#10;有形固定資産減価償却率">
          <a:extLst>
            <a:ext uri="{FF2B5EF4-FFF2-40B4-BE49-F238E27FC236}">
              <a16:creationId xmlns:a16="http://schemas.microsoft.com/office/drawing/2014/main" id="{E65EBD27-4BE5-4834-8DBC-91A1721B1ED3}"/>
            </a:ext>
          </a:extLst>
        </xdr:cNvPr>
        <xdr:cNvSpPr txBox="1"/>
      </xdr:nvSpPr>
      <xdr:spPr>
        <a:xfrm>
          <a:off x="35820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83293</xdr:rowOff>
    </xdr:from>
    <xdr:ext cx="405111" cy="259045"/>
    <xdr:sp macro="" textlink="">
      <xdr:nvSpPr>
        <xdr:cNvPr id="221" name="n_2mainValue【公営住宅】&#10;有形固定資産減価償却率">
          <a:extLst>
            <a:ext uri="{FF2B5EF4-FFF2-40B4-BE49-F238E27FC236}">
              <a16:creationId xmlns:a16="http://schemas.microsoft.com/office/drawing/2014/main" id="{D2C43C3E-B5B2-48F6-9AE9-DCD7BECC692C}"/>
            </a:ext>
          </a:extLst>
        </xdr:cNvPr>
        <xdr:cNvSpPr txBox="1"/>
      </xdr:nvSpPr>
      <xdr:spPr>
        <a:xfrm>
          <a:off x="2705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222" name="n_3mainValue【公営住宅】&#10;有形固定資産減価償却率">
          <a:extLst>
            <a:ext uri="{FF2B5EF4-FFF2-40B4-BE49-F238E27FC236}">
              <a16:creationId xmlns:a16="http://schemas.microsoft.com/office/drawing/2014/main" id="{ABA38D6D-7553-4BF4-84E1-7F532270A4BA}"/>
            </a:ext>
          </a:extLst>
        </xdr:cNvPr>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37572</xdr:rowOff>
    </xdr:from>
    <xdr:ext cx="405111" cy="259045"/>
    <xdr:sp macro="" textlink="">
      <xdr:nvSpPr>
        <xdr:cNvPr id="223" name="n_4mainValue【公営住宅】&#10;有形固定資産減価償却率">
          <a:extLst>
            <a:ext uri="{FF2B5EF4-FFF2-40B4-BE49-F238E27FC236}">
              <a16:creationId xmlns:a16="http://schemas.microsoft.com/office/drawing/2014/main" id="{5C5B75DE-3877-4AFC-AC41-4B903E9A6296}"/>
            </a:ext>
          </a:extLst>
        </xdr:cNvPr>
        <xdr:cNvSpPr txBox="1"/>
      </xdr:nvSpPr>
      <xdr:spPr>
        <a:xfrm>
          <a:off x="927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212742A0-68DF-41B4-8BF1-F61416634D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9DA7064E-A6FD-4D74-B6F3-E0B0E575B8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80DAD0D2-BFC7-4E7E-A565-8F91A147BC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AC55654E-C756-4974-AFF8-83A41DA4E5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CA91019F-B635-4C1D-AE0A-A356622944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5C19CDE-AA3E-402F-8EE8-2AC6448EF2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493DA89F-01FB-4AFA-BE9D-23A2CA5A968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887760E1-E074-49CF-BB6D-E7154B2BF9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37B3D1DD-4573-42ED-9739-B5AE1460D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4741F2F5-9160-4914-8491-699DAB31F0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63CBCFAB-F462-4ACE-AC82-A54A444EED5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FA761D11-6BCD-4D5B-A072-98D637FA6CD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EDE36766-636C-418C-8804-A3FF901F695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37" name="テキスト ボックス 236">
          <a:extLst>
            <a:ext uri="{FF2B5EF4-FFF2-40B4-BE49-F238E27FC236}">
              <a16:creationId xmlns:a16="http://schemas.microsoft.com/office/drawing/2014/main" id="{352DE4BD-DF81-4F2F-864E-25734FA9E02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65A3983E-8423-423A-B871-7845D9F4C9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39" name="テキスト ボックス 238">
          <a:extLst>
            <a:ext uri="{FF2B5EF4-FFF2-40B4-BE49-F238E27FC236}">
              <a16:creationId xmlns:a16="http://schemas.microsoft.com/office/drawing/2014/main" id="{BD1E2C7B-08FA-4B6D-9CDD-B891B2E9D2B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2A505AC4-C634-4447-BA47-3339BF90F5E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41" name="テキスト ボックス 240">
          <a:extLst>
            <a:ext uri="{FF2B5EF4-FFF2-40B4-BE49-F238E27FC236}">
              <a16:creationId xmlns:a16="http://schemas.microsoft.com/office/drawing/2014/main" id="{3B270C4A-8379-44C5-96D6-1CC3CDBFD4B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FAC50628-20B4-48B3-ACD3-154D71221D7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3" name="テキスト ボックス 242">
          <a:extLst>
            <a:ext uri="{FF2B5EF4-FFF2-40B4-BE49-F238E27FC236}">
              <a16:creationId xmlns:a16="http://schemas.microsoft.com/office/drawing/2014/main" id="{5623F9D8-D685-4799-A394-85AE16EF3C6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63013458-8290-4DC1-9455-69C286A1B9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5" name="テキスト ボックス 244">
          <a:extLst>
            <a:ext uri="{FF2B5EF4-FFF2-40B4-BE49-F238E27FC236}">
              <a16:creationId xmlns:a16="http://schemas.microsoft.com/office/drawing/2014/main" id="{DE036974-6BFA-4723-88DA-4EC3CFA72C2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E2860454-94EE-4D51-A61F-E4E6F344AB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47" name="直線コネクタ 246">
          <a:extLst>
            <a:ext uri="{FF2B5EF4-FFF2-40B4-BE49-F238E27FC236}">
              <a16:creationId xmlns:a16="http://schemas.microsoft.com/office/drawing/2014/main" id="{17F411A7-B753-4B72-9669-D40FF599C99C}"/>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48" name="【公営住宅】&#10;一人当たり面積最小値テキスト">
          <a:extLst>
            <a:ext uri="{FF2B5EF4-FFF2-40B4-BE49-F238E27FC236}">
              <a16:creationId xmlns:a16="http://schemas.microsoft.com/office/drawing/2014/main" id="{144E6C06-D8AB-49FE-BC93-A6AB0FC00CC2}"/>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49" name="直線コネクタ 248">
          <a:extLst>
            <a:ext uri="{FF2B5EF4-FFF2-40B4-BE49-F238E27FC236}">
              <a16:creationId xmlns:a16="http://schemas.microsoft.com/office/drawing/2014/main" id="{F3A888A9-4EB3-4166-A6B3-3E155F0B9658}"/>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50" name="【公営住宅】&#10;一人当たり面積最大値テキスト">
          <a:extLst>
            <a:ext uri="{FF2B5EF4-FFF2-40B4-BE49-F238E27FC236}">
              <a16:creationId xmlns:a16="http://schemas.microsoft.com/office/drawing/2014/main" id="{949DAEC2-DA99-4A5E-8243-C529239ACEC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51" name="直線コネクタ 250">
          <a:extLst>
            <a:ext uri="{FF2B5EF4-FFF2-40B4-BE49-F238E27FC236}">
              <a16:creationId xmlns:a16="http://schemas.microsoft.com/office/drawing/2014/main" id="{35B6843F-6BC0-4B12-A87B-6DEF8B886BC1}"/>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252" name="【公営住宅】&#10;一人当たり面積平均値テキスト">
          <a:extLst>
            <a:ext uri="{FF2B5EF4-FFF2-40B4-BE49-F238E27FC236}">
              <a16:creationId xmlns:a16="http://schemas.microsoft.com/office/drawing/2014/main" id="{730115D0-6662-442E-903B-A5824D343445}"/>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253" name="フローチャート: 判断 252">
          <a:extLst>
            <a:ext uri="{FF2B5EF4-FFF2-40B4-BE49-F238E27FC236}">
              <a16:creationId xmlns:a16="http://schemas.microsoft.com/office/drawing/2014/main" id="{948DD629-0EBA-4060-85D5-B7ACF7379177}"/>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254" name="フローチャート: 判断 253">
          <a:extLst>
            <a:ext uri="{FF2B5EF4-FFF2-40B4-BE49-F238E27FC236}">
              <a16:creationId xmlns:a16="http://schemas.microsoft.com/office/drawing/2014/main" id="{914D921F-80D9-429C-B324-ACB94F14209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255" name="フローチャート: 判断 254">
          <a:extLst>
            <a:ext uri="{FF2B5EF4-FFF2-40B4-BE49-F238E27FC236}">
              <a16:creationId xmlns:a16="http://schemas.microsoft.com/office/drawing/2014/main" id="{93EE33FC-252E-4E6D-BE30-730BE3FDD344}"/>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256" name="フローチャート: 判断 255">
          <a:extLst>
            <a:ext uri="{FF2B5EF4-FFF2-40B4-BE49-F238E27FC236}">
              <a16:creationId xmlns:a16="http://schemas.microsoft.com/office/drawing/2014/main" id="{C8044A7C-12B3-49C4-AB89-D1863DF59B61}"/>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257" name="フローチャート: 判断 256">
          <a:extLst>
            <a:ext uri="{FF2B5EF4-FFF2-40B4-BE49-F238E27FC236}">
              <a16:creationId xmlns:a16="http://schemas.microsoft.com/office/drawing/2014/main" id="{DEDBEAD1-3660-451C-99FB-F349A346FF58}"/>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43A3B84-6824-4C47-B3B5-11F9A8AB4B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147D3D7-AA60-4031-BCAF-090FC14822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0577CFC-D4FF-4FEE-91C2-D81D1A3D9E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7AB4141-10C4-4E39-9A80-7DAA6D251F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F262711-A4FC-4452-B58E-3CC777BBF3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164427</xdr:rowOff>
    </xdr:from>
    <xdr:to>
      <xdr:col>55</xdr:col>
      <xdr:colOff>50800</xdr:colOff>
      <xdr:row>86</xdr:row>
      <xdr:rowOff>94577</xdr:rowOff>
    </xdr:to>
    <xdr:sp macro="" textlink="">
      <xdr:nvSpPr>
        <xdr:cNvPr id="263" name="楕円 262">
          <a:extLst>
            <a:ext uri="{FF2B5EF4-FFF2-40B4-BE49-F238E27FC236}">
              <a16:creationId xmlns:a16="http://schemas.microsoft.com/office/drawing/2014/main" id="{8BA24A12-07BE-460B-A536-5ACCD993A8A8}"/>
            </a:ext>
          </a:extLst>
        </xdr:cNvPr>
        <xdr:cNvSpPr/>
      </xdr:nvSpPr>
      <xdr:spPr>
        <a:xfrm>
          <a:off x="10426700" y="147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79354</xdr:rowOff>
    </xdr:from>
    <xdr:ext cx="469744" cy="259045"/>
    <xdr:sp macro="" textlink="">
      <xdr:nvSpPr>
        <xdr:cNvPr id="264" name="【公営住宅】&#10;一人当たり面積該当値テキスト">
          <a:extLst>
            <a:ext uri="{FF2B5EF4-FFF2-40B4-BE49-F238E27FC236}">
              <a16:creationId xmlns:a16="http://schemas.microsoft.com/office/drawing/2014/main" id="{31BB3480-B407-479A-969C-BF776531709F}"/>
            </a:ext>
          </a:extLst>
        </xdr:cNvPr>
        <xdr:cNvSpPr txBox="1"/>
      </xdr:nvSpPr>
      <xdr:spPr>
        <a:xfrm>
          <a:off x="10515600" y="1465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165188</xdr:rowOff>
    </xdr:from>
    <xdr:to>
      <xdr:col>50</xdr:col>
      <xdr:colOff>165100</xdr:colOff>
      <xdr:row>86</xdr:row>
      <xdr:rowOff>95338</xdr:rowOff>
    </xdr:to>
    <xdr:sp macro="" textlink="">
      <xdr:nvSpPr>
        <xdr:cNvPr id="265" name="楕円 264">
          <a:extLst>
            <a:ext uri="{FF2B5EF4-FFF2-40B4-BE49-F238E27FC236}">
              <a16:creationId xmlns:a16="http://schemas.microsoft.com/office/drawing/2014/main" id="{9945EF28-5A23-4FC5-9B84-4CE0AC6753CD}"/>
            </a:ext>
          </a:extLst>
        </xdr:cNvPr>
        <xdr:cNvSpPr/>
      </xdr:nvSpPr>
      <xdr:spPr>
        <a:xfrm>
          <a:off x="9588500" y="147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43777</xdr:rowOff>
    </xdr:from>
    <xdr:to>
      <xdr:col>55</xdr:col>
      <xdr:colOff>0</xdr:colOff>
      <xdr:row>86</xdr:row>
      <xdr:rowOff>44538</xdr:rowOff>
    </xdr:to>
    <xdr:cxnSp macro="">
      <xdr:nvCxnSpPr>
        <xdr:cNvPr id="266" name="直線コネクタ 265">
          <a:extLst>
            <a:ext uri="{FF2B5EF4-FFF2-40B4-BE49-F238E27FC236}">
              <a16:creationId xmlns:a16="http://schemas.microsoft.com/office/drawing/2014/main" id="{F3B624B4-8E92-4F37-ADE1-700282051B5E}"/>
            </a:ext>
          </a:extLst>
        </xdr:cNvPr>
        <xdr:cNvCxnSpPr/>
      </xdr:nvCxnSpPr>
      <xdr:spPr>
        <a:xfrm flipV="1">
          <a:off x="9639300" y="14788477"/>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12255</xdr:rowOff>
    </xdr:from>
    <xdr:to>
      <xdr:col>46</xdr:col>
      <xdr:colOff>38100</xdr:colOff>
      <xdr:row>86</xdr:row>
      <xdr:rowOff>113855</xdr:rowOff>
    </xdr:to>
    <xdr:sp macro="" textlink="">
      <xdr:nvSpPr>
        <xdr:cNvPr id="267" name="楕円 266">
          <a:extLst>
            <a:ext uri="{FF2B5EF4-FFF2-40B4-BE49-F238E27FC236}">
              <a16:creationId xmlns:a16="http://schemas.microsoft.com/office/drawing/2014/main" id="{ED333F61-56F4-472D-8DBC-8191ACF4AB65}"/>
            </a:ext>
          </a:extLst>
        </xdr:cNvPr>
        <xdr:cNvSpPr/>
      </xdr:nvSpPr>
      <xdr:spPr>
        <a:xfrm>
          <a:off x="8699500" y="147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44538</xdr:rowOff>
    </xdr:from>
    <xdr:to>
      <xdr:col>50</xdr:col>
      <xdr:colOff>114300</xdr:colOff>
      <xdr:row>86</xdr:row>
      <xdr:rowOff>63055</xdr:rowOff>
    </xdr:to>
    <xdr:cxnSp macro="">
      <xdr:nvCxnSpPr>
        <xdr:cNvPr id="268" name="直線コネクタ 267">
          <a:extLst>
            <a:ext uri="{FF2B5EF4-FFF2-40B4-BE49-F238E27FC236}">
              <a16:creationId xmlns:a16="http://schemas.microsoft.com/office/drawing/2014/main" id="{5532FB64-75BE-4C12-A90D-A77BDCBFC1EA}"/>
            </a:ext>
          </a:extLst>
        </xdr:cNvPr>
        <xdr:cNvCxnSpPr/>
      </xdr:nvCxnSpPr>
      <xdr:spPr>
        <a:xfrm flipV="1">
          <a:off x="8750300" y="1478923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12294</xdr:rowOff>
    </xdr:from>
    <xdr:to>
      <xdr:col>41</xdr:col>
      <xdr:colOff>101600</xdr:colOff>
      <xdr:row>86</xdr:row>
      <xdr:rowOff>113894</xdr:rowOff>
    </xdr:to>
    <xdr:sp macro="" textlink="">
      <xdr:nvSpPr>
        <xdr:cNvPr id="269" name="楕円 268">
          <a:extLst>
            <a:ext uri="{FF2B5EF4-FFF2-40B4-BE49-F238E27FC236}">
              <a16:creationId xmlns:a16="http://schemas.microsoft.com/office/drawing/2014/main" id="{BB20A264-9234-4786-853D-0A42B833CA4C}"/>
            </a:ext>
          </a:extLst>
        </xdr:cNvPr>
        <xdr:cNvSpPr/>
      </xdr:nvSpPr>
      <xdr:spPr>
        <a:xfrm>
          <a:off x="7810500" y="147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63055</xdr:rowOff>
    </xdr:from>
    <xdr:to>
      <xdr:col>45</xdr:col>
      <xdr:colOff>177800</xdr:colOff>
      <xdr:row>86</xdr:row>
      <xdr:rowOff>63094</xdr:rowOff>
    </xdr:to>
    <xdr:cxnSp macro="">
      <xdr:nvCxnSpPr>
        <xdr:cNvPr id="270" name="直線コネクタ 269">
          <a:extLst>
            <a:ext uri="{FF2B5EF4-FFF2-40B4-BE49-F238E27FC236}">
              <a16:creationId xmlns:a16="http://schemas.microsoft.com/office/drawing/2014/main" id="{8E13B559-CA49-48B2-8219-D9A652C85926}"/>
            </a:ext>
          </a:extLst>
        </xdr:cNvPr>
        <xdr:cNvCxnSpPr/>
      </xdr:nvCxnSpPr>
      <xdr:spPr>
        <a:xfrm flipV="1">
          <a:off x="7861300" y="1480775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12560</xdr:rowOff>
    </xdr:from>
    <xdr:to>
      <xdr:col>36</xdr:col>
      <xdr:colOff>165100</xdr:colOff>
      <xdr:row>86</xdr:row>
      <xdr:rowOff>114160</xdr:rowOff>
    </xdr:to>
    <xdr:sp macro="" textlink="">
      <xdr:nvSpPr>
        <xdr:cNvPr id="271" name="楕円 270">
          <a:extLst>
            <a:ext uri="{FF2B5EF4-FFF2-40B4-BE49-F238E27FC236}">
              <a16:creationId xmlns:a16="http://schemas.microsoft.com/office/drawing/2014/main" id="{EDEBB5B3-AE0A-4996-936C-F6B8DF6FB30F}"/>
            </a:ext>
          </a:extLst>
        </xdr:cNvPr>
        <xdr:cNvSpPr/>
      </xdr:nvSpPr>
      <xdr:spPr>
        <a:xfrm>
          <a:off x="6921500" y="147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63094</xdr:rowOff>
    </xdr:from>
    <xdr:to>
      <xdr:col>41</xdr:col>
      <xdr:colOff>50800</xdr:colOff>
      <xdr:row>86</xdr:row>
      <xdr:rowOff>63360</xdr:rowOff>
    </xdr:to>
    <xdr:cxnSp macro="">
      <xdr:nvCxnSpPr>
        <xdr:cNvPr id="272" name="直線コネクタ 271">
          <a:extLst>
            <a:ext uri="{FF2B5EF4-FFF2-40B4-BE49-F238E27FC236}">
              <a16:creationId xmlns:a16="http://schemas.microsoft.com/office/drawing/2014/main" id="{D653AC74-0B94-4B30-A09B-6F68CFE7D65A}"/>
            </a:ext>
          </a:extLst>
        </xdr:cNvPr>
        <xdr:cNvCxnSpPr/>
      </xdr:nvCxnSpPr>
      <xdr:spPr>
        <a:xfrm flipV="1">
          <a:off x="6972300" y="1480779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273" name="n_1aveValue【公営住宅】&#10;一人当たり面積">
          <a:extLst>
            <a:ext uri="{FF2B5EF4-FFF2-40B4-BE49-F238E27FC236}">
              <a16:creationId xmlns:a16="http://schemas.microsoft.com/office/drawing/2014/main" id="{CA50BEE3-FDD9-440A-9482-0568D3DC2ACF}"/>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274" name="n_2aveValue【公営住宅】&#10;一人当たり面積">
          <a:extLst>
            <a:ext uri="{FF2B5EF4-FFF2-40B4-BE49-F238E27FC236}">
              <a16:creationId xmlns:a16="http://schemas.microsoft.com/office/drawing/2014/main" id="{FE9BFBC1-91F8-4174-B483-2E66BF21E048}"/>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275" name="n_3aveValue【公営住宅】&#10;一人当たり面積">
          <a:extLst>
            <a:ext uri="{FF2B5EF4-FFF2-40B4-BE49-F238E27FC236}">
              <a16:creationId xmlns:a16="http://schemas.microsoft.com/office/drawing/2014/main" id="{E84EF969-99D2-4118-84F7-95DFF466D0B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276" name="n_4aveValue【公営住宅】&#10;一人当たり面積">
          <a:extLst>
            <a:ext uri="{FF2B5EF4-FFF2-40B4-BE49-F238E27FC236}">
              <a16:creationId xmlns:a16="http://schemas.microsoft.com/office/drawing/2014/main" id="{6F8207D3-6447-4A3C-B220-E4B13E49A93C}"/>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86465</xdr:rowOff>
    </xdr:from>
    <xdr:ext cx="469744" cy="259045"/>
    <xdr:sp macro="" textlink="">
      <xdr:nvSpPr>
        <xdr:cNvPr id="277" name="n_1mainValue【公営住宅】&#10;一人当たり面積">
          <a:extLst>
            <a:ext uri="{FF2B5EF4-FFF2-40B4-BE49-F238E27FC236}">
              <a16:creationId xmlns:a16="http://schemas.microsoft.com/office/drawing/2014/main" id="{FE393EE2-A7B8-43F6-B97B-D60B23C4E8EF}"/>
            </a:ext>
          </a:extLst>
        </xdr:cNvPr>
        <xdr:cNvSpPr txBox="1"/>
      </xdr:nvSpPr>
      <xdr:spPr>
        <a:xfrm>
          <a:off x="9391727" y="148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104982</xdr:rowOff>
    </xdr:from>
    <xdr:ext cx="469744" cy="259045"/>
    <xdr:sp macro="" textlink="">
      <xdr:nvSpPr>
        <xdr:cNvPr id="278" name="n_2mainValue【公営住宅】&#10;一人当たり面積">
          <a:extLst>
            <a:ext uri="{FF2B5EF4-FFF2-40B4-BE49-F238E27FC236}">
              <a16:creationId xmlns:a16="http://schemas.microsoft.com/office/drawing/2014/main" id="{A5BA4974-903C-43A8-A59A-12DA2A7BBDEB}"/>
            </a:ext>
          </a:extLst>
        </xdr:cNvPr>
        <xdr:cNvSpPr txBox="1"/>
      </xdr:nvSpPr>
      <xdr:spPr>
        <a:xfrm>
          <a:off x="8515427" y="1484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105021</xdr:rowOff>
    </xdr:from>
    <xdr:ext cx="469744" cy="259045"/>
    <xdr:sp macro="" textlink="">
      <xdr:nvSpPr>
        <xdr:cNvPr id="279" name="n_3mainValue【公営住宅】&#10;一人当たり面積">
          <a:extLst>
            <a:ext uri="{FF2B5EF4-FFF2-40B4-BE49-F238E27FC236}">
              <a16:creationId xmlns:a16="http://schemas.microsoft.com/office/drawing/2014/main" id="{18A4EFF9-D147-4BD8-BB38-FC07A9065225}"/>
            </a:ext>
          </a:extLst>
        </xdr:cNvPr>
        <xdr:cNvSpPr txBox="1"/>
      </xdr:nvSpPr>
      <xdr:spPr>
        <a:xfrm>
          <a:off x="7626427" y="1484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105287</xdr:rowOff>
    </xdr:from>
    <xdr:ext cx="469744" cy="259045"/>
    <xdr:sp macro="" textlink="">
      <xdr:nvSpPr>
        <xdr:cNvPr id="280" name="n_4mainValue【公営住宅】&#10;一人当たり面積">
          <a:extLst>
            <a:ext uri="{FF2B5EF4-FFF2-40B4-BE49-F238E27FC236}">
              <a16:creationId xmlns:a16="http://schemas.microsoft.com/office/drawing/2014/main" id="{1AEE8D88-8597-49F8-8217-E459DEA76606}"/>
            </a:ext>
          </a:extLst>
        </xdr:cNvPr>
        <xdr:cNvSpPr txBox="1"/>
      </xdr:nvSpPr>
      <xdr:spPr>
        <a:xfrm>
          <a:off x="6737427" y="1484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9724914-1D8E-49B2-AB31-A1FADD4724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DCCFD620-E234-4BB8-B5DB-31FB11B0B1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63D15FA0-2513-4598-BCFC-8370DF5175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B3285800-DCB9-4606-80C9-4FB88038FB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DC530C59-CEBE-469D-BDFC-42822D1409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BAA711C-6519-49F3-B234-6F6AEF0F08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DF811E45-2891-425F-BFFE-FF53F37E77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B53A94E9-462E-4B38-8715-CFE4432E591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4847B987-E8F2-4588-BE74-BFDA548502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C83E245E-B6F1-475D-80E5-ACDFA873B5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C7B8A353-D030-4B36-A635-A6B48F8007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2728DB3A-7271-49D1-B774-6DEB5D40F45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2C3BBFFC-4D65-4BD7-B54A-92E7292C717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F7EC5CBA-BD7F-446D-BE50-6D4386EA8A2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54A18A04-C25E-4795-A961-66F6E422858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47262AD2-DC61-45C6-BEDC-E51EA541A7A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7C4C098E-5EAA-4A8A-A3D3-2F29FE6719D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D3EFDD88-0E6C-42E1-B70B-9EBFC80D694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EC89732E-83E1-42E1-8EF2-B0AFF2D9C1B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75871F4E-99FF-46A5-90A1-78166A16C57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2AE096FF-0613-48C4-B8B1-1D68D15BE44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B41D283A-585E-4D11-A299-385F2FB8F8D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29B33400-3BB7-4925-9E6A-9D43FC71C21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12F4B1CA-AFA1-4D86-8641-EDCA3BEA81F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a:extLst>
            <a:ext uri="{FF2B5EF4-FFF2-40B4-BE49-F238E27FC236}">
              <a16:creationId xmlns:a16="http://schemas.microsoft.com/office/drawing/2014/main" id="{F1C4BF52-E6BA-466A-AA14-46C21B9E2E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CB714C12-4DC0-4BD7-8301-B309CBBEB778}"/>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港湾・漁港】&#10;有形固定資産減価償却率最小値テキスト">
          <a:extLst>
            <a:ext uri="{FF2B5EF4-FFF2-40B4-BE49-F238E27FC236}">
              <a16:creationId xmlns:a16="http://schemas.microsoft.com/office/drawing/2014/main" id="{56C38593-BEDE-44CC-8590-14D2CCA7B9E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6A9EF82E-93CD-43DB-8182-5EFA32BC669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309" name="【港湾・漁港】&#10;有形固定資産減価償却率最大値テキスト">
          <a:extLst>
            <a:ext uri="{FF2B5EF4-FFF2-40B4-BE49-F238E27FC236}">
              <a16:creationId xmlns:a16="http://schemas.microsoft.com/office/drawing/2014/main" id="{0465FA05-96D3-4CC5-9A79-6B43D7BAC152}"/>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310" name="直線コネクタ 309">
          <a:extLst>
            <a:ext uri="{FF2B5EF4-FFF2-40B4-BE49-F238E27FC236}">
              <a16:creationId xmlns:a16="http://schemas.microsoft.com/office/drawing/2014/main" id="{E5CCE083-F4E8-47E2-991A-95F172BECDC7}"/>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311" name="【港湾・漁港】&#10;有形固定資産減価償却率平均値テキスト">
          <a:extLst>
            <a:ext uri="{FF2B5EF4-FFF2-40B4-BE49-F238E27FC236}">
              <a16:creationId xmlns:a16="http://schemas.microsoft.com/office/drawing/2014/main" id="{7CBFCC2C-5893-4771-AE87-6538EA720360}"/>
            </a:ext>
          </a:extLst>
        </xdr:cNvPr>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12" name="フローチャート: 判断 311">
          <a:extLst>
            <a:ext uri="{FF2B5EF4-FFF2-40B4-BE49-F238E27FC236}">
              <a16:creationId xmlns:a16="http://schemas.microsoft.com/office/drawing/2014/main" id="{C2B0C842-2280-4250-B22E-F039A8C288E4}"/>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313" name="フローチャート: 判断 312">
          <a:extLst>
            <a:ext uri="{FF2B5EF4-FFF2-40B4-BE49-F238E27FC236}">
              <a16:creationId xmlns:a16="http://schemas.microsoft.com/office/drawing/2014/main" id="{D86B98A7-936B-41FE-9A4B-A7463C0894C6}"/>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314" name="フローチャート: 判断 313">
          <a:extLst>
            <a:ext uri="{FF2B5EF4-FFF2-40B4-BE49-F238E27FC236}">
              <a16:creationId xmlns:a16="http://schemas.microsoft.com/office/drawing/2014/main" id="{1A355CFB-88CD-4126-8D52-B2E2137E21F7}"/>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15" name="フローチャート: 判断 314">
          <a:extLst>
            <a:ext uri="{FF2B5EF4-FFF2-40B4-BE49-F238E27FC236}">
              <a16:creationId xmlns:a16="http://schemas.microsoft.com/office/drawing/2014/main" id="{BF557F8B-DCD4-42DD-9709-B0260E972B6F}"/>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16" name="フローチャート: 判断 315">
          <a:extLst>
            <a:ext uri="{FF2B5EF4-FFF2-40B4-BE49-F238E27FC236}">
              <a16:creationId xmlns:a16="http://schemas.microsoft.com/office/drawing/2014/main" id="{C9D03D3D-67ED-428E-88F9-1A5C38FC7DD1}"/>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3C47ECC-EA56-404A-B646-E5FBF4B68F3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1EAC2BC0-474D-443B-AB0E-E123D5C5977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EF5B553F-DF03-48FC-A8E3-38F3C368717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676D7FB-929A-4C43-8065-85B308832F7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683010D4-31B5-4176-B3F0-51F75027BF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80918</xdr:rowOff>
    </xdr:from>
    <xdr:to>
      <xdr:col>24</xdr:col>
      <xdr:colOff>114300</xdr:colOff>
      <xdr:row>101</xdr:row>
      <xdr:rowOff>11068</xdr:rowOff>
    </xdr:to>
    <xdr:sp macro="" textlink="">
      <xdr:nvSpPr>
        <xdr:cNvPr id="322" name="楕円 321">
          <a:extLst>
            <a:ext uri="{FF2B5EF4-FFF2-40B4-BE49-F238E27FC236}">
              <a16:creationId xmlns:a16="http://schemas.microsoft.com/office/drawing/2014/main" id="{9E2BE191-1ACC-41E4-A16B-93A64F3C197C}"/>
            </a:ext>
          </a:extLst>
        </xdr:cNvPr>
        <xdr:cNvSpPr/>
      </xdr:nvSpPr>
      <xdr:spPr>
        <a:xfrm>
          <a:off x="45847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103795</xdr:rowOff>
    </xdr:from>
    <xdr:ext cx="405111" cy="259045"/>
    <xdr:sp macro="" textlink="">
      <xdr:nvSpPr>
        <xdr:cNvPr id="323" name="【港湾・漁港】&#10;有形固定資産減価償却率該当値テキスト">
          <a:extLst>
            <a:ext uri="{FF2B5EF4-FFF2-40B4-BE49-F238E27FC236}">
              <a16:creationId xmlns:a16="http://schemas.microsoft.com/office/drawing/2014/main" id="{0EF18F5E-3760-46CA-A33A-38534D1F49D9}"/>
            </a:ext>
          </a:extLst>
        </xdr:cNvPr>
        <xdr:cNvSpPr txBox="1"/>
      </xdr:nvSpPr>
      <xdr:spPr>
        <a:xfrm>
          <a:off x="4673600" y="1707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43362</xdr:rowOff>
    </xdr:from>
    <xdr:to>
      <xdr:col>20</xdr:col>
      <xdr:colOff>38100</xdr:colOff>
      <xdr:row>100</xdr:row>
      <xdr:rowOff>144962</xdr:rowOff>
    </xdr:to>
    <xdr:sp macro="" textlink="">
      <xdr:nvSpPr>
        <xdr:cNvPr id="324" name="楕円 323">
          <a:extLst>
            <a:ext uri="{FF2B5EF4-FFF2-40B4-BE49-F238E27FC236}">
              <a16:creationId xmlns:a16="http://schemas.microsoft.com/office/drawing/2014/main" id="{94458056-1F11-45B3-9991-808EC0A8A5E1}"/>
            </a:ext>
          </a:extLst>
        </xdr:cNvPr>
        <xdr:cNvSpPr/>
      </xdr:nvSpPr>
      <xdr:spPr>
        <a:xfrm>
          <a:off x="3746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94162</xdr:rowOff>
    </xdr:from>
    <xdr:to>
      <xdr:col>24</xdr:col>
      <xdr:colOff>63500</xdr:colOff>
      <xdr:row>100</xdr:row>
      <xdr:rowOff>131718</xdr:rowOff>
    </xdr:to>
    <xdr:cxnSp macro="">
      <xdr:nvCxnSpPr>
        <xdr:cNvPr id="325" name="直線コネクタ 324">
          <a:extLst>
            <a:ext uri="{FF2B5EF4-FFF2-40B4-BE49-F238E27FC236}">
              <a16:creationId xmlns:a16="http://schemas.microsoft.com/office/drawing/2014/main" id="{E7A264C3-F9A4-4888-9558-4358C8D969A4}"/>
            </a:ext>
          </a:extLst>
        </xdr:cNvPr>
        <xdr:cNvCxnSpPr/>
      </xdr:nvCxnSpPr>
      <xdr:spPr>
        <a:xfrm>
          <a:off x="3797300" y="1723916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33564</xdr:rowOff>
    </xdr:from>
    <xdr:to>
      <xdr:col>15</xdr:col>
      <xdr:colOff>101600</xdr:colOff>
      <xdr:row>100</xdr:row>
      <xdr:rowOff>135164</xdr:rowOff>
    </xdr:to>
    <xdr:sp macro="" textlink="">
      <xdr:nvSpPr>
        <xdr:cNvPr id="326" name="楕円 325">
          <a:extLst>
            <a:ext uri="{FF2B5EF4-FFF2-40B4-BE49-F238E27FC236}">
              <a16:creationId xmlns:a16="http://schemas.microsoft.com/office/drawing/2014/main" id="{6B19F10B-92B8-49CB-BF08-FEEDC30E0156}"/>
            </a:ext>
          </a:extLst>
        </xdr:cNvPr>
        <xdr:cNvSpPr/>
      </xdr:nvSpPr>
      <xdr:spPr>
        <a:xfrm>
          <a:off x="2857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84364</xdr:rowOff>
    </xdr:from>
    <xdr:to>
      <xdr:col>19</xdr:col>
      <xdr:colOff>177800</xdr:colOff>
      <xdr:row>100</xdr:row>
      <xdr:rowOff>94162</xdr:rowOff>
    </xdr:to>
    <xdr:cxnSp macro="">
      <xdr:nvCxnSpPr>
        <xdr:cNvPr id="327" name="直線コネクタ 326">
          <a:extLst>
            <a:ext uri="{FF2B5EF4-FFF2-40B4-BE49-F238E27FC236}">
              <a16:creationId xmlns:a16="http://schemas.microsoft.com/office/drawing/2014/main" id="{3DEE36BD-324E-4BA1-B422-B40464348977}"/>
            </a:ext>
          </a:extLst>
        </xdr:cNvPr>
        <xdr:cNvCxnSpPr/>
      </xdr:nvCxnSpPr>
      <xdr:spPr>
        <a:xfrm>
          <a:off x="2908300" y="172293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170724</xdr:rowOff>
    </xdr:from>
    <xdr:to>
      <xdr:col>10</xdr:col>
      <xdr:colOff>165100</xdr:colOff>
      <xdr:row>100</xdr:row>
      <xdr:rowOff>100874</xdr:rowOff>
    </xdr:to>
    <xdr:sp macro="" textlink="">
      <xdr:nvSpPr>
        <xdr:cNvPr id="328" name="楕円 327">
          <a:extLst>
            <a:ext uri="{FF2B5EF4-FFF2-40B4-BE49-F238E27FC236}">
              <a16:creationId xmlns:a16="http://schemas.microsoft.com/office/drawing/2014/main" id="{5C1F003C-9723-43C3-A8DB-BE07D40B9ABF}"/>
            </a:ext>
          </a:extLst>
        </xdr:cNvPr>
        <xdr:cNvSpPr/>
      </xdr:nvSpPr>
      <xdr:spPr>
        <a:xfrm>
          <a:off x="1968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50074</xdr:rowOff>
    </xdr:from>
    <xdr:to>
      <xdr:col>15</xdr:col>
      <xdr:colOff>50800</xdr:colOff>
      <xdr:row>100</xdr:row>
      <xdr:rowOff>84364</xdr:rowOff>
    </xdr:to>
    <xdr:cxnSp macro="">
      <xdr:nvCxnSpPr>
        <xdr:cNvPr id="329" name="直線コネクタ 328">
          <a:extLst>
            <a:ext uri="{FF2B5EF4-FFF2-40B4-BE49-F238E27FC236}">
              <a16:creationId xmlns:a16="http://schemas.microsoft.com/office/drawing/2014/main" id="{52C6EC77-3DAB-4317-90C6-2B2E3A45B455}"/>
            </a:ext>
          </a:extLst>
        </xdr:cNvPr>
        <xdr:cNvCxnSpPr/>
      </xdr:nvCxnSpPr>
      <xdr:spPr>
        <a:xfrm>
          <a:off x="2019300" y="171950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54792</xdr:rowOff>
    </xdr:from>
    <xdr:to>
      <xdr:col>6</xdr:col>
      <xdr:colOff>38100</xdr:colOff>
      <xdr:row>100</xdr:row>
      <xdr:rowOff>156392</xdr:rowOff>
    </xdr:to>
    <xdr:sp macro="" textlink="">
      <xdr:nvSpPr>
        <xdr:cNvPr id="330" name="楕円 329">
          <a:extLst>
            <a:ext uri="{FF2B5EF4-FFF2-40B4-BE49-F238E27FC236}">
              <a16:creationId xmlns:a16="http://schemas.microsoft.com/office/drawing/2014/main" id="{9CD13879-3B0B-44AD-8908-098830E52C4C}"/>
            </a:ext>
          </a:extLst>
        </xdr:cNvPr>
        <xdr:cNvSpPr/>
      </xdr:nvSpPr>
      <xdr:spPr>
        <a:xfrm>
          <a:off x="1079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50074</xdr:rowOff>
    </xdr:from>
    <xdr:to>
      <xdr:col>10</xdr:col>
      <xdr:colOff>114300</xdr:colOff>
      <xdr:row>100</xdr:row>
      <xdr:rowOff>105592</xdr:rowOff>
    </xdr:to>
    <xdr:cxnSp macro="">
      <xdr:nvCxnSpPr>
        <xdr:cNvPr id="331" name="直線コネクタ 330">
          <a:extLst>
            <a:ext uri="{FF2B5EF4-FFF2-40B4-BE49-F238E27FC236}">
              <a16:creationId xmlns:a16="http://schemas.microsoft.com/office/drawing/2014/main" id="{8403E5D3-979E-43A4-A349-C62468F10225}"/>
            </a:ext>
          </a:extLst>
        </xdr:cNvPr>
        <xdr:cNvCxnSpPr/>
      </xdr:nvCxnSpPr>
      <xdr:spPr>
        <a:xfrm flipV="1">
          <a:off x="1130300" y="171950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332" name="n_1aveValue【港湾・漁港】&#10;有形固定資産減価償却率">
          <a:extLst>
            <a:ext uri="{FF2B5EF4-FFF2-40B4-BE49-F238E27FC236}">
              <a16:creationId xmlns:a16="http://schemas.microsoft.com/office/drawing/2014/main" id="{00033FEB-F7FE-44B2-8BF9-9E46F16D4D87}"/>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333" name="n_2aveValue【港湾・漁港】&#10;有形固定資産減価償却率">
          <a:extLst>
            <a:ext uri="{FF2B5EF4-FFF2-40B4-BE49-F238E27FC236}">
              <a16:creationId xmlns:a16="http://schemas.microsoft.com/office/drawing/2014/main" id="{72BDC311-51D8-4130-B26C-EFBA331F1930}"/>
            </a:ext>
          </a:extLst>
        </xdr:cNvPr>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334" name="n_3aveValue【港湾・漁港】&#10;有形固定資産減価償却率">
          <a:extLst>
            <a:ext uri="{FF2B5EF4-FFF2-40B4-BE49-F238E27FC236}">
              <a16:creationId xmlns:a16="http://schemas.microsoft.com/office/drawing/2014/main" id="{4BFAE303-CFFE-4E44-ABFA-3FF7B22FE9F2}"/>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335" name="n_4aveValue【港湾・漁港】&#10;有形固定資産減価償却率">
          <a:extLst>
            <a:ext uri="{FF2B5EF4-FFF2-40B4-BE49-F238E27FC236}">
              <a16:creationId xmlns:a16="http://schemas.microsoft.com/office/drawing/2014/main" id="{D2272031-6F3F-447B-8604-101F45796A46}"/>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161489</xdr:rowOff>
    </xdr:from>
    <xdr:ext cx="340478" cy="259045"/>
    <xdr:sp macro="" textlink="">
      <xdr:nvSpPr>
        <xdr:cNvPr id="336" name="n_1mainValue【港湾・漁港】&#10;有形固定資産減価償却率">
          <a:extLst>
            <a:ext uri="{FF2B5EF4-FFF2-40B4-BE49-F238E27FC236}">
              <a16:creationId xmlns:a16="http://schemas.microsoft.com/office/drawing/2014/main" id="{96ADC06D-CABC-49A4-93F5-CF91FB6EE702}"/>
            </a:ext>
          </a:extLst>
        </xdr:cNvPr>
        <xdr:cNvSpPr txBox="1"/>
      </xdr:nvSpPr>
      <xdr:spPr>
        <a:xfrm>
          <a:off x="3614361" y="1696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151691</xdr:rowOff>
    </xdr:from>
    <xdr:ext cx="340478" cy="259045"/>
    <xdr:sp macro="" textlink="">
      <xdr:nvSpPr>
        <xdr:cNvPr id="337" name="n_2mainValue【港湾・漁港】&#10;有形固定資産減価償却率">
          <a:extLst>
            <a:ext uri="{FF2B5EF4-FFF2-40B4-BE49-F238E27FC236}">
              <a16:creationId xmlns:a16="http://schemas.microsoft.com/office/drawing/2014/main" id="{F6DB97C2-F32A-42E3-A181-9AE4CB8B2537}"/>
            </a:ext>
          </a:extLst>
        </xdr:cNvPr>
        <xdr:cNvSpPr txBox="1"/>
      </xdr:nvSpPr>
      <xdr:spPr>
        <a:xfrm>
          <a:off x="2738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117401</xdr:rowOff>
    </xdr:from>
    <xdr:ext cx="340478" cy="259045"/>
    <xdr:sp macro="" textlink="">
      <xdr:nvSpPr>
        <xdr:cNvPr id="338" name="n_3mainValue【港湾・漁港】&#10;有形固定資産減価償却率">
          <a:extLst>
            <a:ext uri="{FF2B5EF4-FFF2-40B4-BE49-F238E27FC236}">
              <a16:creationId xmlns:a16="http://schemas.microsoft.com/office/drawing/2014/main" id="{BEBD77A3-93AC-48BC-9FD5-1E8BCD5F8EEA}"/>
            </a:ext>
          </a:extLst>
        </xdr:cNvPr>
        <xdr:cNvSpPr txBox="1"/>
      </xdr:nvSpPr>
      <xdr:spPr>
        <a:xfrm>
          <a:off x="1849061" y="1691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99</xdr:row>
      <xdr:rowOff>1469</xdr:rowOff>
    </xdr:from>
    <xdr:ext cx="340478" cy="259045"/>
    <xdr:sp macro="" textlink="">
      <xdr:nvSpPr>
        <xdr:cNvPr id="339" name="n_4mainValue【港湾・漁港】&#10;有形固定資産減価償却率">
          <a:extLst>
            <a:ext uri="{FF2B5EF4-FFF2-40B4-BE49-F238E27FC236}">
              <a16:creationId xmlns:a16="http://schemas.microsoft.com/office/drawing/2014/main" id="{F80D71F1-FDD8-4A89-8565-2D6D241D4BD6}"/>
            </a:ext>
          </a:extLst>
        </xdr:cNvPr>
        <xdr:cNvSpPr txBox="1"/>
      </xdr:nvSpPr>
      <xdr:spPr>
        <a:xfrm>
          <a:off x="960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69DA8723-614E-417E-9FAF-5BB7E5EEAA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558E9890-67DE-4BBE-8946-64D2CFA311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807BBEB4-D27E-4F9C-8679-4D4081A3D4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E5C0344-5963-406D-8D99-E26050826F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A126C170-3730-43E6-8408-52C55D1423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2A6FB148-AB25-4610-80C0-C76ADD1981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DA4BDB81-6E61-4E2A-8D0C-607CFC6FA9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FDE14B95-5DC6-418B-ADD7-ACB7BB4592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56F38565-063B-4B5C-BE9F-8D257AC5DA1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B4E8FAF2-8625-4AC1-A77E-3B8D12EFE7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4891578C-C32C-4770-809B-D4502E98D3C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1" name="テキスト ボックス 350">
          <a:extLst>
            <a:ext uri="{FF2B5EF4-FFF2-40B4-BE49-F238E27FC236}">
              <a16:creationId xmlns:a16="http://schemas.microsoft.com/office/drawing/2014/main" id="{9429D660-539F-40CC-B5FD-63A5DD8C6ED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1D1EFA33-4869-4B87-8C06-F7FF7CF78B8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53" name="テキスト ボックス 352">
          <a:extLst>
            <a:ext uri="{FF2B5EF4-FFF2-40B4-BE49-F238E27FC236}">
              <a16:creationId xmlns:a16="http://schemas.microsoft.com/office/drawing/2014/main" id="{2DF2CB39-1A2F-4A4D-9654-EA1095390C0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30644625-88BF-4FBF-9F20-4FE69490133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55" name="テキスト ボックス 354">
          <a:extLst>
            <a:ext uri="{FF2B5EF4-FFF2-40B4-BE49-F238E27FC236}">
              <a16:creationId xmlns:a16="http://schemas.microsoft.com/office/drawing/2014/main" id="{9299C24A-FE86-4F5D-803A-B77011CD2C74}"/>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1EB43280-EC86-446C-AF70-B9F38CF5402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57" name="テキスト ボックス 356">
          <a:extLst>
            <a:ext uri="{FF2B5EF4-FFF2-40B4-BE49-F238E27FC236}">
              <a16:creationId xmlns:a16="http://schemas.microsoft.com/office/drawing/2014/main" id="{EF91DFEA-DA6C-4814-8B2E-4DBC314F3AA5}"/>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422616BC-2694-409C-B1DA-C3396E88595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59" name="テキスト ボックス 358">
          <a:extLst>
            <a:ext uri="{FF2B5EF4-FFF2-40B4-BE49-F238E27FC236}">
              <a16:creationId xmlns:a16="http://schemas.microsoft.com/office/drawing/2014/main" id="{074391EB-7FE5-4980-9E4C-68A92D82D1CE}"/>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AF65EAAB-A336-4921-B2F6-4A4FD5111DD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1" name="テキスト ボックス 360">
          <a:extLst>
            <a:ext uri="{FF2B5EF4-FFF2-40B4-BE49-F238E27FC236}">
              <a16:creationId xmlns:a16="http://schemas.microsoft.com/office/drawing/2014/main" id="{81AB528C-A0D6-46BB-9D17-C96323485AEB}"/>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a:extLst>
            <a:ext uri="{FF2B5EF4-FFF2-40B4-BE49-F238E27FC236}">
              <a16:creationId xmlns:a16="http://schemas.microsoft.com/office/drawing/2014/main" id="{CC5F07CB-786F-4C45-8363-12BBDC57A8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363" name="直線コネクタ 362">
          <a:extLst>
            <a:ext uri="{FF2B5EF4-FFF2-40B4-BE49-F238E27FC236}">
              <a16:creationId xmlns:a16="http://schemas.microsoft.com/office/drawing/2014/main" id="{B46179B2-73D5-4C15-A4D2-49E0D1F5218E}"/>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364" name="【港湾・漁港】&#10;一人当たり有形固定資産（償却資産）額最小値テキスト">
          <a:extLst>
            <a:ext uri="{FF2B5EF4-FFF2-40B4-BE49-F238E27FC236}">
              <a16:creationId xmlns:a16="http://schemas.microsoft.com/office/drawing/2014/main" id="{1166ECFC-C529-4AAF-9AED-F23C45A585F7}"/>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65" name="直線コネクタ 364">
          <a:extLst>
            <a:ext uri="{FF2B5EF4-FFF2-40B4-BE49-F238E27FC236}">
              <a16:creationId xmlns:a16="http://schemas.microsoft.com/office/drawing/2014/main" id="{B679DB6D-65B2-4AC9-A9A5-CF2F0573EB4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366" name="【港湾・漁港】&#10;一人当たり有形固定資産（償却資産）額最大値テキスト">
          <a:extLst>
            <a:ext uri="{FF2B5EF4-FFF2-40B4-BE49-F238E27FC236}">
              <a16:creationId xmlns:a16="http://schemas.microsoft.com/office/drawing/2014/main" id="{67EEA7A3-BE6A-406F-A2CC-A75CC25A7201}"/>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367" name="直線コネクタ 366">
          <a:extLst>
            <a:ext uri="{FF2B5EF4-FFF2-40B4-BE49-F238E27FC236}">
              <a16:creationId xmlns:a16="http://schemas.microsoft.com/office/drawing/2014/main" id="{03F89DC0-779B-4DD1-80A2-8B02B3B460C5}"/>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368" name="【港湾・漁港】&#10;一人当たり有形固定資産（償却資産）額平均値テキスト">
          <a:extLst>
            <a:ext uri="{FF2B5EF4-FFF2-40B4-BE49-F238E27FC236}">
              <a16:creationId xmlns:a16="http://schemas.microsoft.com/office/drawing/2014/main" id="{8BBFBC1A-6666-4041-9E53-3033B5190065}"/>
            </a:ext>
          </a:extLst>
        </xdr:cNvPr>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369" name="フローチャート: 判断 368">
          <a:extLst>
            <a:ext uri="{FF2B5EF4-FFF2-40B4-BE49-F238E27FC236}">
              <a16:creationId xmlns:a16="http://schemas.microsoft.com/office/drawing/2014/main" id="{B596E160-F416-4C28-8BE1-9CB7C34E3BA6}"/>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370" name="フローチャート: 判断 369">
          <a:extLst>
            <a:ext uri="{FF2B5EF4-FFF2-40B4-BE49-F238E27FC236}">
              <a16:creationId xmlns:a16="http://schemas.microsoft.com/office/drawing/2014/main" id="{BCC58376-0B98-45BE-8B61-390A60F4E9C2}"/>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371" name="フローチャート: 判断 370">
          <a:extLst>
            <a:ext uri="{FF2B5EF4-FFF2-40B4-BE49-F238E27FC236}">
              <a16:creationId xmlns:a16="http://schemas.microsoft.com/office/drawing/2014/main" id="{8DCA33DC-4420-4C00-8980-2660F65937A5}"/>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372" name="フローチャート: 判断 371">
          <a:extLst>
            <a:ext uri="{FF2B5EF4-FFF2-40B4-BE49-F238E27FC236}">
              <a16:creationId xmlns:a16="http://schemas.microsoft.com/office/drawing/2014/main" id="{F960F25D-CEB9-4E26-8164-368E8000C5ED}"/>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373" name="フローチャート: 判断 372">
          <a:extLst>
            <a:ext uri="{FF2B5EF4-FFF2-40B4-BE49-F238E27FC236}">
              <a16:creationId xmlns:a16="http://schemas.microsoft.com/office/drawing/2014/main" id="{02D0E5B1-9094-42EB-97C9-0AF705332D91}"/>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5D68CA47-A674-4752-93D5-690C9AC6820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FBF1606-9D4B-4487-BC7F-FBDF70DEB1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C57F725-EF75-4404-B87F-F10C70F6789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BDEC72A-6F38-4DD1-9C38-344AC11CE8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BD5589AD-5E5B-472F-A881-40DA0A3ED4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99487</xdr:rowOff>
    </xdr:from>
    <xdr:to>
      <xdr:col>55</xdr:col>
      <xdr:colOff>50800</xdr:colOff>
      <xdr:row>109</xdr:row>
      <xdr:rowOff>29637</xdr:rowOff>
    </xdr:to>
    <xdr:sp macro="" textlink="">
      <xdr:nvSpPr>
        <xdr:cNvPr id="379" name="楕円 378">
          <a:extLst>
            <a:ext uri="{FF2B5EF4-FFF2-40B4-BE49-F238E27FC236}">
              <a16:creationId xmlns:a16="http://schemas.microsoft.com/office/drawing/2014/main" id="{28EF9346-085A-4429-8031-D31362D2E515}"/>
            </a:ext>
          </a:extLst>
        </xdr:cNvPr>
        <xdr:cNvSpPr/>
      </xdr:nvSpPr>
      <xdr:spPr>
        <a:xfrm>
          <a:off x="10426700" y="1861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46767</xdr:rowOff>
    </xdr:from>
    <xdr:ext cx="599010" cy="259045"/>
    <xdr:sp macro="" textlink="">
      <xdr:nvSpPr>
        <xdr:cNvPr id="380" name="【港湾・漁港】&#10;一人当たり有形固定資産（償却資産）額該当値テキスト">
          <a:extLst>
            <a:ext uri="{FF2B5EF4-FFF2-40B4-BE49-F238E27FC236}">
              <a16:creationId xmlns:a16="http://schemas.microsoft.com/office/drawing/2014/main" id="{72590188-CA9F-4C1F-958A-06E42C35A7E1}"/>
            </a:ext>
          </a:extLst>
        </xdr:cNvPr>
        <xdr:cNvSpPr txBox="1"/>
      </xdr:nvSpPr>
      <xdr:spPr>
        <a:xfrm>
          <a:off x="10515600" y="185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99509</xdr:rowOff>
    </xdr:from>
    <xdr:to>
      <xdr:col>50</xdr:col>
      <xdr:colOff>165100</xdr:colOff>
      <xdr:row>109</xdr:row>
      <xdr:rowOff>29659</xdr:rowOff>
    </xdr:to>
    <xdr:sp macro="" textlink="">
      <xdr:nvSpPr>
        <xdr:cNvPr id="381" name="楕円 380">
          <a:extLst>
            <a:ext uri="{FF2B5EF4-FFF2-40B4-BE49-F238E27FC236}">
              <a16:creationId xmlns:a16="http://schemas.microsoft.com/office/drawing/2014/main" id="{797B60FF-B1F1-4660-B1C4-31B0C540EABF}"/>
            </a:ext>
          </a:extLst>
        </xdr:cNvPr>
        <xdr:cNvSpPr/>
      </xdr:nvSpPr>
      <xdr:spPr>
        <a:xfrm>
          <a:off x="9588500" y="186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150287</xdr:rowOff>
    </xdr:from>
    <xdr:to>
      <xdr:col>55</xdr:col>
      <xdr:colOff>0</xdr:colOff>
      <xdr:row>108</xdr:row>
      <xdr:rowOff>150309</xdr:rowOff>
    </xdr:to>
    <xdr:cxnSp macro="">
      <xdr:nvCxnSpPr>
        <xdr:cNvPr id="382" name="直線コネクタ 381">
          <a:extLst>
            <a:ext uri="{FF2B5EF4-FFF2-40B4-BE49-F238E27FC236}">
              <a16:creationId xmlns:a16="http://schemas.microsoft.com/office/drawing/2014/main" id="{97FC3490-C3C7-44FC-8170-5CCE7381A8DC}"/>
            </a:ext>
          </a:extLst>
        </xdr:cNvPr>
        <xdr:cNvCxnSpPr/>
      </xdr:nvCxnSpPr>
      <xdr:spPr>
        <a:xfrm flipV="1">
          <a:off x="9639300" y="18666887"/>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99823</xdr:rowOff>
    </xdr:from>
    <xdr:to>
      <xdr:col>46</xdr:col>
      <xdr:colOff>38100</xdr:colOff>
      <xdr:row>109</xdr:row>
      <xdr:rowOff>29973</xdr:rowOff>
    </xdr:to>
    <xdr:sp macro="" textlink="">
      <xdr:nvSpPr>
        <xdr:cNvPr id="383" name="楕円 382">
          <a:extLst>
            <a:ext uri="{FF2B5EF4-FFF2-40B4-BE49-F238E27FC236}">
              <a16:creationId xmlns:a16="http://schemas.microsoft.com/office/drawing/2014/main" id="{DBAF4108-B9E8-4E08-9B60-5DD609FEE66E}"/>
            </a:ext>
          </a:extLst>
        </xdr:cNvPr>
        <xdr:cNvSpPr/>
      </xdr:nvSpPr>
      <xdr:spPr>
        <a:xfrm>
          <a:off x="8699500" y="186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150309</xdr:rowOff>
    </xdr:from>
    <xdr:to>
      <xdr:col>50</xdr:col>
      <xdr:colOff>114300</xdr:colOff>
      <xdr:row>108</xdr:row>
      <xdr:rowOff>150623</xdr:rowOff>
    </xdr:to>
    <xdr:cxnSp macro="">
      <xdr:nvCxnSpPr>
        <xdr:cNvPr id="384" name="直線コネクタ 383">
          <a:extLst>
            <a:ext uri="{FF2B5EF4-FFF2-40B4-BE49-F238E27FC236}">
              <a16:creationId xmlns:a16="http://schemas.microsoft.com/office/drawing/2014/main" id="{03CEAE8C-608D-491B-81C7-056A7A433200}"/>
            </a:ext>
          </a:extLst>
        </xdr:cNvPr>
        <xdr:cNvCxnSpPr/>
      </xdr:nvCxnSpPr>
      <xdr:spPr>
        <a:xfrm flipV="1">
          <a:off x="8750300" y="18666909"/>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99825</xdr:rowOff>
    </xdr:from>
    <xdr:to>
      <xdr:col>41</xdr:col>
      <xdr:colOff>101600</xdr:colOff>
      <xdr:row>109</xdr:row>
      <xdr:rowOff>29975</xdr:rowOff>
    </xdr:to>
    <xdr:sp macro="" textlink="">
      <xdr:nvSpPr>
        <xdr:cNvPr id="385" name="楕円 384">
          <a:extLst>
            <a:ext uri="{FF2B5EF4-FFF2-40B4-BE49-F238E27FC236}">
              <a16:creationId xmlns:a16="http://schemas.microsoft.com/office/drawing/2014/main" id="{B3A2EB9F-A9D8-44C5-9656-824753C142B5}"/>
            </a:ext>
          </a:extLst>
        </xdr:cNvPr>
        <xdr:cNvSpPr/>
      </xdr:nvSpPr>
      <xdr:spPr>
        <a:xfrm>
          <a:off x="7810500" y="186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150623</xdr:rowOff>
    </xdr:from>
    <xdr:to>
      <xdr:col>45</xdr:col>
      <xdr:colOff>177800</xdr:colOff>
      <xdr:row>108</xdr:row>
      <xdr:rowOff>150625</xdr:rowOff>
    </xdr:to>
    <xdr:cxnSp macro="">
      <xdr:nvCxnSpPr>
        <xdr:cNvPr id="386" name="直線コネクタ 385">
          <a:extLst>
            <a:ext uri="{FF2B5EF4-FFF2-40B4-BE49-F238E27FC236}">
              <a16:creationId xmlns:a16="http://schemas.microsoft.com/office/drawing/2014/main" id="{EFCAB02E-36B3-4AA8-8439-29026B7D36EB}"/>
            </a:ext>
          </a:extLst>
        </xdr:cNvPr>
        <xdr:cNvCxnSpPr/>
      </xdr:nvCxnSpPr>
      <xdr:spPr>
        <a:xfrm flipV="1">
          <a:off x="7861300" y="1866722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96303</xdr:rowOff>
    </xdr:from>
    <xdr:to>
      <xdr:col>36</xdr:col>
      <xdr:colOff>165100</xdr:colOff>
      <xdr:row>109</xdr:row>
      <xdr:rowOff>26453</xdr:rowOff>
    </xdr:to>
    <xdr:sp macro="" textlink="">
      <xdr:nvSpPr>
        <xdr:cNvPr id="387" name="楕円 386">
          <a:extLst>
            <a:ext uri="{FF2B5EF4-FFF2-40B4-BE49-F238E27FC236}">
              <a16:creationId xmlns:a16="http://schemas.microsoft.com/office/drawing/2014/main" id="{1283F847-A739-4A42-BBA6-CADFBE1BD0C8}"/>
            </a:ext>
          </a:extLst>
        </xdr:cNvPr>
        <xdr:cNvSpPr/>
      </xdr:nvSpPr>
      <xdr:spPr>
        <a:xfrm>
          <a:off x="6921500" y="18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147103</xdr:rowOff>
    </xdr:from>
    <xdr:to>
      <xdr:col>41</xdr:col>
      <xdr:colOff>50800</xdr:colOff>
      <xdr:row>108</xdr:row>
      <xdr:rowOff>150625</xdr:rowOff>
    </xdr:to>
    <xdr:cxnSp macro="">
      <xdr:nvCxnSpPr>
        <xdr:cNvPr id="388" name="直線コネクタ 387">
          <a:extLst>
            <a:ext uri="{FF2B5EF4-FFF2-40B4-BE49-F238E27FC236}">
              <a16:creationId xmlns:a16="http://schemas.microsoft.com/office/drawing/2014/main" id="{BFAD2620-A52C-47E3-B9DF-2E6500156FD5}"/>
            </a:ext>
          </a:extLst>
        </xdr:cNvPr>
        <xdr:cNvCxnSpPr/>
      </xdr:nvCxnSpPr>
      <xdr:spPr>
        <a:xfrm>
          <a:off x="6972300" y="18663703"/>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389" name="n_1aveValue【港湾・漁港】&#10;一人当たり有形固定資産（償却資産）額">
          <a:extLst>
            <a:ext uri="{FF2B5EF4-FFF2-40B4-BE49-F238E27FC236}">
              <a16:creationId xmlns:a16="http://schemas.microsoft.com/office/drawing/2014/main" id="{D750D99A-25AB-4A87-A155-E2A149C94F8A}"/>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390" name="n_2aveValue【港湾・漁港】&#10;一人当たり有形固定資産（償却資産）額">
          <a:extLst>
            <a:ext uri="{FF2B5EF4-FFF2-40B4-BE49-F238E27FC236}">
              <a16:creationId xmlns:a16="http://schemas.microsoft.com/office/drawing/2014/main" id="{24A2E65D-96AC-4C35-AFA3-2CA6240B9CB4}"/>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391" name="n_3aveValue【港湾・漁港】&#10;一人当たり有形固定資産（償却資産）額">
          <a:extLst>
            <a:ext uri="{FF2B5EF4-FFF2-40B4-BE49-F238E27FC236}">
              <a16:creationId xmlns:a16="http://schemas.microsoft.com/office/drawing/2014/main" id="{A3861348-BEED-4A1E-86E8-A795B1D054AA}"/>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392" name="n_4aveValue【港湾・漁港】&#10;一人当たり有形固定資産（償却資産）額">
          <a:extLst>
            <a:ext uri="{FF2B5EF4-FFF2-40B4-BE49-F238E27FC236}">
              <a16:creationId xmlns:a16="http://schemas.microsoft.com/office/drawing/2014/main" id="{26917CDD-39EC-46E5-A639-844FB93BD971}"/>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20786</xdr:rowOff>
    </xdr:from>
    <xdr:ext cx="599010" cy="259045"/>
    <xdr:sp macro="" textlink="">
      <xdr:nvSpPr>
        <xdr:cNvPr id="393" name="n_1mainValue【港湾・漁港】&#10;一人当たり有形固定資産（償却資産）額">
          <a:extLst>
            <a:ext uri="{FF2B5EF4-FFF2-40B4-BE49-F238E27FC236}">
              <a16:creationId xmlns:a16="http://schemas.microsoft.com/office/drawing/2014/main" id="{92EAE711-D92B-41D0-9CC0-8E9DCCB0E7FF}"/>
            </a:ext>
          </a:extLst>
        </xdr:cNvPr>
        <xdr:cNvSpPr txBox="1"/>
      </xdr:nvSpPr>
      <xdr:spPr>
        <a:xfrm>
          <a:off x="9327095" y="1870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21100</xdr:rowOff>
    </xdr:from>
    <xdr:ext cx="599010" cy="259045"/>
    <xdr:sp macro="" textlink="">
      <xdr:nvSpPr>
        <xdr:cNvPr id="394" name="n_2mainValue【港湾・漁港】&#10;一人当たり有形固定資産（償却資産）額">
          <a:extLst>
            <a:ext uri="{FF2B5EF4-FFF2-40B4-BE49-F238E27FC236}">
              <a16:creationId xmlns:a16="http://schemas.microsoft.com/office/drawing/2014/main" id="{1EEC243A-2370-478B-B8D9-A816C9082F9F}"/>
            </a:ext>
          </a:extLst>
        </xdr:cNvPr>
        <xdr:cNvSpPr txBox="1"/>
      </xdr:nvSpPr>
      <xdr:spPr>
        <a:xfrm>
          <a:off x="8450795" y="1870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21102</xdr:rowOff>
    </xdr:from>
    <xdr:ext cx="599010" cy="259045"/>
    <xdr:sp macro="" textlink="">
      <xdr:nvSpPr>
        <xdr:cNvPr id="395" name="n_3mainValue【港湾・漁港】&#10;一人当たり有形固定資産（償却資産）額">
          <a:extLst>
            <a:ext uri="{FF2B5EF4-FFF2-40B4-BE49-F238E27FC236}">
              <a16:creationId xmlns:a16="http://schemas.microsoft.com/office/drawing/2014/main" id="{7A15C69B-41D8-4E2A-ABB7-B911132964CA}"/>
            </a:ext>
          </a:extLst>
        </xdr:cNvPr>
        <xdr:cNvSpPr txBox="1"/>
      </xdr:nvSpPr>
      <xdr:spPr>
        <a:xfrm>
          <a:off x="7561795" y="1870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17580</xdr:rowOff>
    </xdr:from>
    <xdr:ext cx="599010" cy="259045"/>
    <xdr:sp macro="" textlink="">
      <xdr:nvSpPr>
        <xdr:cNvPr id="396" name="n_4mainValue【港湾・漁港】&#10;一人当たり有形固定資産（償却資産）額">
          <a:extLst>
            <a:ext uri="{FF2B5EF4-FFF2-40B4-BE49-F238E27FC236}">
              <a16:creationId xmlns:a16="http://schemas.microsoft.com/office/drawing/2014/main" id="{1B6E4C81-60B1-420C-8388-203EEFE30D5A}"/>
            </a:ext>
          </a:extLst>
        </xdr:cNvPr>
        <xdr:cNvSpPr txBox="1"/>
      </xdr:nvSpPr>
      <xdr:spPr>
        <a:xfrm>
          <a:off x="6672795" y="1870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40AD61C-B787-4270-8EC8-7F12877F4D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28A54DE-2CD3-4089-BD5F-C192DCC486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D655D57-E551-4780-85CB-5DC716F613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E2E97DB-52FE-4536-AC12-DDD830B82A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05210BB-F911-419E-9DD0-AE07C39026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9B7B96F-379B-4113-9113-81E23275DE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EFAC528-B313-4F54-8084-6E316C1696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30E6C7D-CAC3-4173-A675-159F23B4DC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8DA2ABF6-7FB9-41CB-87AC-E845C5B724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F3BF87B-5128-48B1-9835-5A722D9B91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E72D750-1DB9-4606-9D23-EF468C3CCE7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E8689209-480E-45E7-A676-E4BF27B960D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E08E3C62-CADA-4F38-ABC1-BD631EE956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A064B4A1-026B-4630-AB43-606BE1BB20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49C0774C-E18B-4CE9-98A2-A923E90A391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E11395CA-D8AA-415C-87EB-A177261FA4A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C626BAAC-A0A2-439F-9A81-F02D4C0A192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75EC83BE-0B6E-4416-934E-DDE4765464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989CD2D-965E-4951-84E0-23795CC9EC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9625081-7BF2-43F6-8A9E-72D6141ECD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2683102D-23DE-4E53-A9C1-1DC45900ED8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5307DFB-132C-4BA8-9428-A1930314C8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7803540B-1E16-463B-8FB2-82BF0CFB65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3EB98969-0B7A-4FBB-A806-0C724B740EE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841877CE-3D98-4638-AAE1-7CB4E2C7D22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ED2EB838-0A4F-4B9C-8FA1-188596BD4F8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BB6A5F1B-B12F-4C99-9CC0-363FFC6C0571}"/>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5F5E07F2-A481-4402-923A-58C93785FA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35BE9BA7-37B3-4676-A403-F57A16C5FA75}"/>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6" name="フローチャート: 判断 425">
          <a:extLst>
            <a:ext uri="{FF2B5EF4-FFF2-40B4-BE49-F238E27FC236}">
              <a16:creationId xmlns:a16="http://schemas.microsoft.com/office/drawing/2014/main" id="{5B8846AC-08C8-4A2D-8660-B7C3B2FC3F44}"/>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7" name="フローチャート: 判断 426">
          <a:extLst>
            <a:ext uri="{FF2B5EF4-FFF2-40B4-BE49-F238E27FC236}">
              <a16:creationId xmlns:a16="http://schemas.microsoft.com/office/drawing/2014/main" id="{4274FC10-0156-4710-8EE9-1C9369752E63}"/>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8" name="フローチャート: 判断 427">
          <a:extLst>
            <a:ext uri="{FF2B5EF4-FFF2-40B4-BE49-F238E27FC236}">
              <a16:creationId xmlns:a16="http://schemas.microsoft.com/office/drawing/2014/main" id="{151696B0-C94F-44EB-AE53-0FB2490B73B9}"/>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9" name="フローチャート: 判断 428">
          <a:extLst>
            <a:ext uri="{FF2B5EF4-FFF2-40B4-BE49-F238E27FC236}">
              <a16:creationId xmlns:a16="http://schemas.microsoft.com/office/drawing/2014/main" id="{5ABCEAF8-0FA4-4FE4-8F02-DA3BAF144654}"/>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30" name="フローチャート: 判断 429">
          <a:extLst>
            <a:ext uri="{FF2B5EF4-FFF2-40B4-BE49-F238E27FC236}">
              <a16:creationId xmlns:a16="http://schemas.microsoft.com/office/drawing/2014/main" id="{265B96AC-0526-42B6-8167-7958D82EE8A7}"/>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651D072-5283-4BD5-ADC6-C9633CD7DA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C1B3612-C50F-4739-B9C0-0771556747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76B89D4-56F2-445B-BD41-6D02EB3ED9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8CD48FC-CC02-4287-A396-07A018F91A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B45C145-7EB7-4127-9016-9C0E24BEFB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149860</xdr:rowOff>
    </xdr:from>
    <xdr:to>
      <xdr:col>85</xdr:col>
      <xdr:colOff>177800</xdr:colOff>
      <xdr:row>34</xdr:row>
      <xdr:rowOff>80010</xdr:rowOff>
    </xdr:to>
    <xdr:sp macro="" textlink="">
      <xdr:nvSpPr>
        <xdr:cNvPr id="436" name="楕円 435">
          <a:extLst>
            <a:ext uri="{FF2B5EF4-FFF2-40B4-BE49-F238E27FC236}">
              <a16:creationId xmlns:a16="http://schemas.microsoft.com/office/drawing/2014/main" id="{2EC9C257-305A-41B9-BC07-23B17B2A0902}"/>
            </a:ext>
          </a:extLst>
        </xdr:cNvPr>
        <xdr:cNvSpPr/>
      </xdr:nvSpPr>
      <xdr:spPr>
        <a:xfrm>
          <a:off x="16268700" y="58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DDEE920A-7C2E-4A5E-ACE1-6A04C5D9E5EC}"/>
            </a:ext>
          </a:extLst>
        </xdr:cNvPr>
        <xdr:cNvSpPr txBox="1"/>
      </xdr:nvSpPr>
      <xdr:spPr>
        <a:xfrm>
          <a:off x="16357600" y="565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120650</xdr:rowOff>
    </xdr:from>
    <xdr:to>
      <xdr:col>81</xdr:col>
      <xdr:colOff>101600</xdr:colOff>
      <xdr:row>35</xdr:row>
      <xdr:rowOff>50800</xdr:rowOff>
    </xdr:to>
    <xdr:sp macro="" textlink="">
      <xdr:nvSpPr>
        <xdr:cNvPr id="438" name="楕円 437">
          <a:extLst>
            <a:ext uri="{FF2B5EF4-FFF2-40B4-BE49-F238E27FC236}">
              <a16:creationId xmlns:a16="http://schemas.microsoft.com/office/drawing/2014/main" id="{337536E4-ADB1-4B75-8A51-90EC109C9FD7}"/>
            </a:ext>
          </a:extLst>
        </xdr:cNvPr>
        <xdr:cNvSpPr/>
      </xdr:nvSpPr>
      <xdr:spPr>
        <a:xfrm>
          <a:off x="1543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29210</xdr:rowOff>
    </xdr:from>
    <xdr:to>
      <xdr:col>85</xdr:col>
      <xdr:colOff>127000</xdr:colOff>
      <xdr:row>35</xdr:row>
      <xdr:rowOff>0</xdr:rowOff>
    </xdr:to>
    <xdr:cxnSp macro="">
      <xdr:nvCxnSpPr>
        <xdr:cNvPr id="439" name="直線コネクタ 438">
          <a:extLst>
            <a:ext uri="{FF2B5EF4-FFF2-40B4-BE49-F238E27FC236}">
              <a16:creationId xmlns:a16="http://schemas.microsoft.com/office/drawing/2014/main" id="{831D3547-C2D2-427C-94FA-759664C09D29}"/>
            </a:ext>
          </a:extLst>
        </xdr:cNvPr>
        <xdr:cNvCxnSpPr/>
      </xdr:nvCxnSpPr>
      <xdr:spPr>
        <a:xfrm flipV="1">
          <a:off x="15481300" y="5858510"/>
          <a:ext cx="8382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90170</xdr:rowOff>
    </xdr:from>
    <xdr:to>
      <xdr:col>76</xdr:col>
      <xdr:colOff>165100</xdr:colOff>
      <xdr:row>35</xdr:row>
      <xdr:rowOff>20320</xdr:rowOff>
    </xdr:to>
    <xdr:sp macro="" textlink="">
      <xdr:nvSpPr>
        <xdr:cNvPr id="440" name="楕円 439">
          <a:extLst>
            <a:ext uri="{FF2B5EF4-FFF2-40B4-BE49-F238E27FC236}">
              <a16:creationId xmlns:a16="http://schemas.microsoft.com/office/drawing/2014/main" id="{11126B17-83DA-4206-B4D4-992573DEBE24}"/>
            </a:ext>
          </a:extLst>
        </xdr:cNvPr>
        <xdr:cNvSpPr/>
      </xdr:nvSpPr>
      <xdr:spPr>
        <a:xfrm>
          <a:off x="14541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35</xdr:row>
      <xdr:rowOff>0</xdr:rowOff>
    </xdr:to>
    <xdr:cxnSp macro="">
      <xdr:nvCxnSpPr>
        <xdr:cNvPr id="441" name="直線コネクタ 440">
          <a:extLst>
            <a:ext uri="{FF2B5EF4-FFF2-40B4-BE49-F238E27FC236}">
              <a16:creationId xmlns:a16="http://schemas.microsoft.com/office/drawing/2014/main" id="{98929F6C-D713-428D-A320-A2B5BA6387B1}"/>
            </a:ext>
          </a:extLst>
        </xdr:cNvPr>
        <xdr:cNvCxnSpPr/>
      </xdr:nvCxnSpPr>
      <xdr:spPr>
        <a:xfrm>
          <a:off x="14592300" y="5970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39370</xdr:rowOff>
    </xdr:from>
    <xdr:to>
      <xdr:col>72</xdr:col>
      <xdr:colOff>38100</xdr:colOff>
      <xdr:row>34</xdr:row>
      <xdr:rowOff>140970</xdr:rowOff>
    </xdr:to>
    <xdr:sp macro="" textlink="">
      <xdr:nvSpPr>
        <xdr:cNvPr id="442" name="楕円 441">
          <a:extLst>
            <a:ext uri="{FF2B5EF4-FFF2-40B4-BE49-F238E27FC236}">
              <a16:creationId xmlns:a16="http://schemas.microsoft.com/office/drawing/2014/main" id="{9FAA4224-4E23-4065-A4ED-B7CA8085B2C0}"/>
            </a:ext>
          </a:extLst>
        </xdr:cNvPr>
        <xdr:cNvSpPr/>
      </xdr:nvSpPr>
      <xdr:spPr>
        <a:xfrm>
          <a:off x="13652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90170</xdr:rowOff>
    </xdr:from>
    <xdr:to>
      <xdr:col>76</xdr:col>
      <xdr:colOff>114300</xdr:colOff>
      <xdr:row>34</xdr:row>
      <xdr:rowOff>140970</xdr:rowOff>
    </xdr:to>
    <xdr:cxnSp macro="">
      <xdr:nvCxnSpPr>
        <xdr:cNvPr id="443" name="直線コネクタ 442">
          <a:extLst>
            <a:ext uri="{FF2B5EF4-FFF2-40B4-BE49-F238E27FC236}">
              <a16:creationId xmlns:a16="http://schemas.microsoft.com/office/drawing/2014/main" id="{F548E08E-7DF7-4918-8DB4-CAA34F82FAB7}"/>
            </a:ext>
          </a:extLst>
        </xdr:cNvPr>
        <xdr:cNvCxnSpPr/>
      </xdr:nvCxnSpPr>
      <xdr:spPr>
        <a:xfrm>
          <a:off x="13703300" y="591947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52070</xdr:rowOff>
    </xdr:from>
    <xdr:to>
      <xdr:col>67</xdr:col>
      <xdr:colOff>101600</xdr:colOff>
      <xdr:row>34</xdr:row>
      <xdr:rowOff>153670</xdr:rowOff>
    </xdr:to>
    <xdr:sp macro="" textlink="">
      <xdr:nvSpPr>
        <xdr:cNvPr id="444" name="楕円 443">
          <a:extLst>
            <a:ext uri="{FF2B5EF4-FFF2-40B4-BE49-F238E27FC236}">
              <a16:creationId xmlns:a16="http://schemas.microsoft.com/office/drawing/2014/main" id="{72E0F70F-9342-4B3B-895B-5A20263F7B1B}"/>
            </a:ext>
          </a:extLst>
        </xdr:cNvPr>
        <xdr:cNvSpPr/>
      </xdr:nvSpPr>
      <xdr:spPr>
        <a:xfrm>
          <a:off x="12763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90170</xdr:rowOff>
    </xdr:from>
    <xdr:to>
      <xdr:col>71</xdr:col>
      <xdr:colOff>177800</xdr:colOff>
      <xdr:row>34</xdr:row>
      <xdr:rowOff>102870</xdr:rowOff>
    </xdr:to>
    <xdr:cxnSp macro="">
      <xdr:nvCxnSpPr>
        <xdr:cNvPr id="445" name="直線コネクタ 444">
          <a:extLst>
            <a:ext uri="{FF2B5EF4-FFF2-40B4-BE49-F238E27FC236}">
              <a16:creationId xmlns:a16="http://schemas.microsoft.com/office/drawing/2014/main" id="{4F31AA0B-6F3D-4F72-976E-02A2490F8BBD}"/>
            </a:ext>
          </a:extLst>
        </xdr:cNvPr>
        <xdr:cNvCxnSpPr/>
      </xdr:nvCxnSpPr>
      <xdr:spPr>
        <a:xfrm flipV="1">
          <a:off x="12814300" y="59194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F4A6441-15E6-4237-91FD-1E2C31816483}"/>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3D684EAE-CDD7-40EB-A726-1496D1DE1AA7}"/>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D45A7454-4127-43D7-8A96-37E4059BBD9A}"/>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2C2DC302-0029-442E-848C-5CE9499708CF}"/>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67327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65A6DDBB-BB1E-45F8-95ED-DA259C973710}"/>
            </a:ext>
          </a:extLst>
        </xdr:cNvPr>
        <xdr:cNvSpPr txBox="1"/>
      </xdr:nvSpPr>
      <xdr:spPr>
        <a:xfrm>
          <a:off x="152660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36847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DA0EFA5F-9736-4C63-B5D8-3A76CCFB7BB4}"/>
            </a:ext>
          </a:extLst>
        </xdr:cNvPr>
        <xdr:cNvSpPr txBox="1"/>
      </xdr:nvSpPr>
      <xdr:spPr>
        <a:xfrm>
          <a:off x="14389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157497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73A78E6F-ACAE-47D3-89F3-F8CC990DBF2F}"/>
            </a:ext>
          </a:extLst>
        </xdr:cNvPr>
        <xdr:cNvSpPr txBox="1"/>
      </xdr:nvSpPr>
      <xdr:spPr>
        <a:xfrm>
          <a:off x="13500744" y="564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170197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AE178A5F-3789-466E-892E-F8CF62C0290B}"/>
            </a:ext>
          </a:extLst>
        </xdr:cNvPr>
        <xdr:cNvSpPr txBox="1"/>
      </xdr:nvSpPr>
      <xdr:spPr>
        <a:xfrm>
          <a:off x="12611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7623B29-19AA-48F4-914D-463534449F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C4456CD-7F61-4D83-8502-0F911636A2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3FD6CD81-CC11-4EE8-9B83-88FDCF4343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B4F34CF7-3CCB-4B28-BB67-4266DE1956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1A5B39FD-0A13-4876-99CC-A94B2F155F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092547A-427E-45FB-8E43-403964851C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657D928-999B-45DF-94CA-8AC7B70C3E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55CA3A5-544F-433D-B22F-E3E17CDEC5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E23FF68A-575A-4578-A6FC-79CBDCB0E5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3BC18C-2682-4960-813A-A1231F41AA7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F8ECCFB3-0CF9-4AD2-9397-7AC5873E7C2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EE0788F0-5B55-465C-8134-1E345FD75C1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1850D506-5B84-4990-B189-EEA37C0ADA8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4C3E25CF-E1D2-4A3B-8919-C563BF3B972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E7CB4A3D-9017-434E-A135-5FD01F9FCBD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71590892-376E-4651-A2F8-CC83AAD46C1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952BDA22-1665-4619-B079-D6D00A4CA4B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2279B8FA-0812-4F06-B00C-C09C9F221D7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BDFF81D5-300B-4B09-9371-194429E817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D0B61599-0FA7-458E-848A-3ECAA8C5E95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658528A-6E1B-4FC3-8A55-4DF37052B6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5" name="直線コネクタ 474">
          <a:extLst>
            <a:ext uri="{FF2B5EF4-FFF2-40B4-BE49-F238E27FC236}">
              <a16:creationId xmlns:a16="http://schemas.microsoft.com/office/drawing/2014/main" id="{4A3C60F5-5E3B-4E00-890F-7961682449EC}"/>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BD2EFC3-845A-4682-8EAF-A9CB892BA213}"/>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7" name="直線コネクタ 476">
          <a:extLst>
            <a:ext uri="{FF2B5EF4-FFF2-40B4-BE49-F238E27FC236}">
              <a16:creationId xmlns:a16="http://schemas.microsoft.com/office/drawing/2014/main" id="{390A3570-19C9-4806-808C-65AA85231A52}"/>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C24995AE-55A3-46D1-ABB7-997B8C1718BE}"/>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9" name="直線コネクタ 478">
          <a:extLst>
            <a:ext uri="{FF2B5EF4-FFF2-40B4-BE49-F238E27FC236}">
              <a16:creationId xmlns:a16="http://schemas.microsoft.com/office/drawing/2014/main" id="{41EB7B69-AB62-4273-B37E-D019BF30A3F8}"/>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AF8E4260-D5B3-400E-9CE2-425B14AF9AD5}"/>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81" name="フローチャート: 判断 480">
          <a:extLst>
            <a:ext uri="{FF2B5EF4-FFF2-40B4-BE49-F238E27FC236}">
              <a16:creationId xmlns:a16="http://schemas.microsoft.com/office/drawing/2014/main" id="{4EC3C67A-A314-4E1C-9C5A-C11DF137D88B}"/>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2" name="フローチャート: 判断 481">
          <a:extLst>
            <a:ext uri="{FF2B5EF4-FFF2-40B4-BE49-F238E27FC236}">
              <a16:creationId xmlns:a16="http://schemas.microsoft.com/office/drawing/2014/main" id="{6385A2DD-193A-4AD3-857D-557B2982273C}"/>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3" name="フローチャート: 判断 482">
          <a:extLst>
            <a:ext uri="{FF2B5EF4-FFF2-40B4-BE49-F238E27FC236}">
              <a16:creationId xmlns:a16="http://schemas.microsoft.com/office/drawing/2014/main" id="{E4672235-BB3A-48B9-A9A9-BDC0C5D5C22E}"/>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4" name="フローチャート: 判断 483">
          <a:extLst>
            <a:ext uri="{FF2B5EF4-FFF2-40B4-BE49-F238E27FC236}">
              <a16:creationId xmlns:a16="http://schemas.microsoft.com/office/drawing/2014/main" id="{313CABB0-1B6F-4AB2-AC24-34990B173F6B}"/>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5" name="フローチャート: 判断 484">
          <a:extLst>
            <a:ext uri="{FF2B5EF4-FFF2-40B4-BE49-F238E27FC236}">
              <a16:creationId xmlns:a16="http://schemas.microsoft.com/office/drawing/2014/main" id="{4F353D89-EAE7-47BC-BE45-0F56CF497801}"/>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0D3ACFE-4483-4F0C-8900-11C9FC2E33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1AFBD13-B596-4191-BAB3-B538E1D1666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CBBB0DE-AE47-4D7E-AF33-EC0DEA6921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4569AD2-6F33-404F-9F3D-BBE20DCA23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71ABF18-19D4-42F2-A80C-23DB67DC34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78436</xdr:rowOff>
    </xdr:from>
    <xdr:to>
      <xdr:col>116</xdr:col>
      <xdr:colOff>114300</xdr:colOff>
      <xdr:row>39</xdr:row>
      <xdr:rowOff>8586</xdr:rowOff>
    </xdr:to>
    <xdr:sp macro="" textlink="">
      <xdr:nvSpPr>
        <xdr:cNvPr id="491" name="楕円 490">
          <a:extLst>
            <a:ext uri="{FF2B5EF4-FFF2-40B4-BE49-F238E27FC236}">
              <a16:creationId xmlns:a16="http://schemas.microsoft.com/office/drawing/2014/main" id="{2D8C22E4-F8A8-4328-A4A2-0CFF525DA7A8}"/>
            </a:ext>
          </a:extLst>
        </xdr:cNvPr>
        <xdr:cNvSpPr/>
      </xdr:nvSpPr>
      <xdr:spPr>
        <a:xfrm>
          <a:off x="22110700" y="65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101312</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8EDD8640-FE1D-4BB8-AE87-13BBC44CB123}"/>
            </a:ext>
          </a:extLst>
        </xdr:cNvPr>
        <xdr:cNvSpPr txBox="1"/>
      </xdr:nvSpPr>
      <xdr:spPr>
        <a:xfrm>
          <a:off x="22199600" y="64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154330</xdr:rowOff>
    </xdr:from>
    <xdr:to>
      <xdr:col>112</xdr:col>
      <xdr:colOff>38100</xdr:colOff>
      <xdr:row>39</xdr:row>
      <xdr:rowOff>84480</xdr:rowOff>
    </xdr:to>
    <xdr:sp macro="" textlink="">
      <xdr:nvSpPr>
        <xdr:cNvPr id="493" name="楕円 492">
          <a:extLst>
            <a:ext uri="{FF2B5EF4-FFF2-40B4-BE49-F238E27FC236}">
              <a16:creationId xmlns:a16="http://schemas.microsoft.com/office/drawing/2014/main" id="{C160880E-6E7D-4569-AAE2-B66EF8D77CD6}"/>
            </a:ext>
          </a:extLst>
        </xdr:cNvPr>
        <xdr:cNvSpPr/>
      </xdr:nvSpPr>
      <xdr:spPr>
        <a:xfrm>
          <a:off x="21272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129236</xdr:rowOff>
    </xdr:from>
    <xdr:to>
      <xdr:col>116</xdr:col>
      <xdr:colOff>63500</xdr:colOff>
      <xdr:row>39</xdr:row>
      <xdr:rowOff>33680</xdr:rowOff>
    </xdr:to>
    <xdr:cxnSp macro="">
      <xdr:nvCxnSpPr>
        <xdr:cNvPr id="494" name="直線コネクタ 493">
          <a:extLst>
            <a:ext uri="{FF2B5EF4-FFF2-40B4-BE49-F238E27FC236}">
              <a16:creationId xmlns:a16="http://schemas.microsoft.com/office/drawing/2014/main" id="{0825B7D4-74BF-4026-A099-E918F9B04D04}"/>
            </a:ext>
          </a:extLst>
        </xdr:cNvPr>
        <xdr:cNvCxnSpPr/>
      </xdr:nvCxnSpPr>
      <xdr:spPr>
        <a:xfrm flipV="1">
          <a:off x="21323300" y="6644336"/>
          <a:ext cx="8382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160731</xdr:rowOff>
    </xdr:from>
    <xdr:to>
      <xdr:col>107</xdr:col>
      <xdr:colOff>101600</xdr:colOff>
      <xdr:row>39</xdr:row>
      <xdr:rowOff>90881</xdr:rowOff>
    </xdr:to>
    <xdr:sp macro="" textlink="">
      <xdr:nvSpPr>
        <xdr:cNvPr id="495" name="楕円 494">
          <a:extLst>
            <a:ext uri="{FF2B5EF4-FFF2-40B4-BE49-F238E27FC236}">
              <a16:creationId xmlns:a16="http://schemas.microsoft.com/office/drawing/2014/main" id="{778B18A0-4676-43C1-9694-9F6F07829D32}"/>
            </a:ext>
          </a:extLst>
        </xdr:cNvPr>
        <xdr:cNvSpPr/>
      </xdr:nvSpPr>
      <xdr:spPr>
        <a:xfrm>
          <a:off x="20383500" y="6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33680</xdr:rowOff>
    </xdr:from>
    <xdr:to>
      <xdr:col>111</xdr:col>
      <xdr:colOff>177800</xdr:colOff>
      <xdr:row>39</xdr:row>
      <xdr:rowOff>40081</xdr:rowOff>
    </xdr:to>
    <xdr:cxnSp macro="">
      <xdr:nvCxnSpPr>
        <xdr:cNvPr id="496" name="直線コネクタ 495">
          <a:extLst>
            <a:ext uri="{FF2B5EF4-FFF2-40B4-BE49-F238E27FC236}">
              <a16:creationId xmlns:a16="http://schemas.microsoft.com/office/drawing/2014/main" id="{70F82246-AF7C-4C5F-9FE6-90BB6326E32D}"/>
            </a:ext>
          </a:extLst>
        </xdr:cNvPr>
        <xdr:cNvCxnSpPr/>
      </xdr:nvCxnSpPr>
      <xdr:spPr>
        <a:xfrm flipV="1">
          <a:off x="20434300" y="672023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97" name="楕円 496">
          <a:extLst>
            <a:ext uri="{FF2B5EF4-FFF2-40B4-BE49-F238E27FC236}">
              <a16:creationId xmlns:a16="http://schemas.microsoft.com/office/drawing/2014/main" id="{40CEFAD3-E8A3-442B-8972-9785D44C9B92}"/>
            </a:ext>
          </a:extLst>
        </xdr:cNvPr>
        <xdr:cNvSpPr/>
      </xdr:nvSpPr>
      <xdr:spPr>
        <a:xfrm>
          <a:off x="19494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40081</xdr:rowOff>
    </xdr:from>
    <xdr:to>
      <xdr:col>107</xdr:col>
      <xdr:colOff>50800</xdr:colOff>
      <xdr:row>39</xdr:row>
      <xdr:rowOff>142494</xdr:rowOff>
    </xdr:to>
    <xdr:cxnSp macro="">
      <xdr:nvCxnSpPr>
        <xdr:cNvPr id="498" name="直線コネクタ 497">
          <a:extLst>
            <a:ext uri="{FF2B5EF4-FFF2-40B4-BE49-F238E27FC236}">
              <a16:creationId xmlns:a16="http://schemas.microsoft.com/office/drawing/2014/main" id="{D9AF5D67-D5CD-4CB0-88AB-4485A6644F9A}"/>
            </a:ext>
          </a:extLst>
        </xdr:cNvPr>
        <xdr:cNvCxnSpPr/>
      </xdr:nvCxnSpPr>
      <xdr:spPr>
        <a:xfrm flipV="1">
          <a:off x="19545300" y="6726631"/>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93523</xdr:rowOff>
    </xdr:from>
    <xdr:to>
      <xdr:col>98</xdr:col>
      <xdr:colOff>38100</xdr:colOff>
      <xdr:row>40</xdr:row>
      <xdr:rowOff>23673</xdr:rowOff>
    </xdr:to>
    <xdr:sp macro="" textlink="">
      <xdr:nvSpPr>
        <xdr:cNvPr id="499" name="楕円 498">
          <a:extLst>
            <a:ext uri="{FF2B5EF4-FFF2-40B4-BE49-F238E27FC236}">
              <a16:creationId xmlns:a16="http://schemas.microsoft.com/office/drawing/2014/main" id="{A1BC9556-2161-49BB-99C6-2FA295AFE240}"/>
            </a:ext>
          </a:extLst>
        </xdr:cNvPr>
        <xdr:cNvSpPr/>
      </xdr:nvSpPr>
      <xdr:spPr>
        <a:xfrm>
          <a:off x="186055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142494</xdr:rowOff>
    </xdr:from>
    <xdr:to>
      <xdr:col>102</xdr:col>
      <xdr:colOff>114300</xdr:colOff>
      <xdr:row>39</xdr:row>
      <xdr:rowOff>144323</xdr:rowOff>
    </xdr:to>
    <xdr:cxnSp macro="">
      <xdr:nvCxnSpPr>
        <xdr:cNvPr id="500" name="直線コネクタ 499">
          <a:extLst>
            <a:ext uri="{FF2B5EF4-FFF2-40B4-BE49-F238E27FC236}">
              <a16:creationId xmlns:a16="http://schemas.microsoft.com/office/drawing/2014/main" id="{C27AD8F9-601B-4543-8AEB-5D7B2FCD38C8}"/>
            </a:ext>
          </a:extLst>
        </xdr:cNvPr>
        <xdr:cNvCxnSpPr/>
      </xdr:nvCxnSpPr>
      <xdr:spPr>
        <a:xfrm flipV="1">
          <a:off x="18656300" y="68290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E1B1BE35-8B82-417E-8787-B98E6C3BACAE}"/>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148EF6BA-A2D3-4443-9E3D-0FC8D407537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F3DD7F63-10D6-4AEA-B3D8-6CA590EF8D28}"/>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612B19CC-D314-456F-955D-4F017E4135FF}"/>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101008</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ADAB5713-D982-445C-9C3F-3D9209F26FAC}"/>
            </a:ext>
          </a:extLst>
        </xdr:cNvPr>
        <xdr:cNvSpPr txBox="1"/>
      </xdr:nvSpPr>
      <xdr:spPr>
        <a:xfrm>
          <a:off x="21075727"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107408</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454C85EE-735B-41A3-A451-02985E181635}"/>
            </a:ext>
          </a:extLst>
        </xdr:cNvPr>
        <xdr:cNvSpPr txBox="1"/>
      </xdr:nvSpPr>
      <xdr:spPr>
        <a:xfrm>
          <a:off x="20199427" y="645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CE5FC838-1991-4EE5-B4D3-7C3B31F96E15}"/>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14800</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EAF4380B-629B-4AAE-88E0-F4B17F26EE7B}"/>
            </a:ext>
          </a:extLst>
        </xdr:cNvPr>
        <xdr:cNvSpPr txBox="1"/>
      </xdr:nvSpPr>
      <xdr:spPr>
        <a:xfrm>
          <a:off x="18421427" y="68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DE6C5291-BFC9-4494-B66C-CEFEBD708F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9E3610F-4ED4-496D-92CD-C724E4B98C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B3FE947-0B18-45E1-8FB8-373D078D28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178860E9-9D66-40B3-BBBC-33C6135484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2D5C6A8C-B902-4643-AA63-5710F06FFF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644B6650-EC09-4303-A143-5F799FB2DD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F9869FC4-6B3A-465D-96A8-49237E9EF88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22A8DDDD-957E-4FCD-97B2-4331D7489A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14A8E4AD-9211-45BE-88FF-CEFBEE6DAA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7A1657AA-D422-4879-A4DD-2D6DA150FAB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1C506892-1E31-469B-AEB7-6517FCB14F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6530475E-4F40-4394-AD9D-179208670C2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76F5FDAB-833D-4CDC-B40D-3C5AB6B1495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C5CB9DAF-EB74-4CBC-BF21-23503D4BF92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AD8CC22F-ECF7-42B4-BAE7-5CF70C49A22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7A2ACCBF-EB8D-430C-9A1D-694D8D9B3E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A503C5BB-428F-4C4C-B9B4-A213FB5B97B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188091B6-335E-450E-B82C-7BA791321A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ABDCF0D8-15A0-481A-9C11-83D8A6CEAE7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3DC14AC6-F9A1-498D-B717-45741A1536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404A6E53-0D3C-493E-A5A2-A653D2A5C15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C060FCEE-D286-4B4F-9C19-0A0D0D989F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948FAAE8-E66A-4B35-8DB1-217A36E7CF0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46A85B19-9771-4C98-A198-4F8527968B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A8FFB0D-5AFD-4D85-84A6-4A0754E6CF6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D3513721-F89A-4090-94AF-684A4D060723}"/>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学校施設】&#10;有形固定資産減価償却率最小値テキスト">
          <a:extLst>
            <a:ext uri="{FF2B5EF4-FFF2-40B4-BE49-F238E27FC236}">
              <a16:creationId xmlns:a16="http://schemas.microsoft.com/office/drawing/2014/main" id="{DA2F5AFA-69E1-4D70-B62A-CD920CBC112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0B6424D1-564E-416E-8ECE-91562486075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C9FEA57-C8E5-4941-9CDC-6DFD7861DD3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8" name="直線コネクタ 537">
          <a:extLst>
            <a:ext uri="{FF2B5EF4-FFF2-40B4-BE49-F238E27FC236}">
              <a16:creationId xmlns:a16="http://schemas.microsoft.com/office/drawing/2014/main" id="{8637EE81-6FA5-49CB-91F7-F1DC2A703D9E}"/>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82E759E6-51E8-43E9-8D10-CAB83A7585BA}"/>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0" name="フローチャート: 判断 539">
          <a:extLst>
            <a:ext uri="{FF2B5EF4-FFF2-40B4-BE49-F238E27FC236}">
              <a16:creationId xmlns:a16="http://schemas.microsoft.com/office/drawing/2014/main" id="{A839BD34-BA2D-4B2E-822A-CDAEC3210B9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41" name="フローチャート: 判断 540">
          <a:extLst>
            <a:ext uri="{FF2B5EF4-FFF2-40B4-BE49-F238E27FC236}">
              <a16:creationId xmlns:a16="http://schemas.microsoft.com/office/drawing/2014/main" id="{BB9C76C2-9B9D-469C-B563-7911A1D4673E}"/>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2" name="フローチャート: 判断 541">
          <a:extLst>
            <a:ext uri="{FF2B5EF4-FFF2-40B4-BE49-F238E27FC236}">
              <a16:creationId xmlns:a16="http://schemas.microsoft.com/office/drawing/2014/main" id="{C1F120BD-554A-4FA1-81E4-E6C2EB5AF7A7}"/>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3" name="フローチャート: 判断 542">
          <a:extLst>
            <a:ext uri="{FF2B5EF4-FFF2-40B4-BE49-F238E27FC236}">
              <a16:creationId xmlns:a16="http://schemas.microsoft.com/office/drawing/2014/main" id="{D5F5F555-F601-4E25-B223-33D7EF2D87AD}"/>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4" name="フローチャート: 判断 543">
          <a:extLst>
            <a:ext uri="{FF2B5EF4-FFF2-40B4-BE49-F238E27FC236}">
              <a16:creationId xmlns:a16="http://schemas.microsoft.com/office/drawing/2014/main" id="{5992522C-7AD6-4918-B8DF-4FC00E04A79B}"/>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1682DAF-D05E-4185-A96F-53DADA8C0E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C3B0E5D-46A4-4018-ABCD-A2445DB8F3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7E5D788-FD7B-4736-A6E3-6A745ADEAE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FEAE2B6-58A7-4458-B894-E7FA0E8240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CA3CFEE-7FA4-48BD-97FB-6682B3ABDA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24312</xdr:rowOff>
    </xdr:from>
    <xdr:to>
      <xdr:col>85</xdr:col>
      <xdr:colOff>177800</xdr:colOff>
      <xdr:row>57</xdr:row>
      <xdr:rowOff>125912</xdr:rowOff>
    </xdr:to>
    <xdr:sp macro="" textlink="">
      <xdr:nvSpPr>
        <xdr:cNvPr id="550" name="楕円 549">
          <a:extLst>
            <a:ext uri="{FF2B5EF4-FFF2-40B4-BE49-F238E27FC236}">
              <a16:creationId xmlns:a16="http://schemas.microsoft.com/office/drawing/2014/main" id="{E4C1B834-3F04-4C19-B623-56D6CFF11440}"/>
            </a:ext>
          </a:extLst>
        </xdr:cNvPr>
        <xdr:cNvSpPr/>
      </xdr:nvSpPr>
      <xdr:spPr>
        <a:xfrm>
          <a:off x="162687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47189</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395027DF-B927-4271-B178-4E4C24F7DD67}"/>
            </a:ext>
          </a:extLst>
        </xdr:cNvPr>
        <xdr:cNvSpPr txBox="1"/>
      </xdr:nvSpPr>
      <xdr:spPr>
        <a:xfrm>
          <a:off x="16357600" y="964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171269</xdr:rowOff>
    </xdr:from>
    <xdr:to>
      <xdr:col>81</xdr:col>
      <xdr:colOff>101600</xdr:colOff>
      <xdr:row>57</xdr:row>
      <xdr:rowOff>101419</xdr:rowOff>
    </xdr:to>
    <xdr:sp macro="" textlink="">
      <xdr:nvSpPr>
        <xdr:cNvPr id="552" name="楕円 551">
          <a:extLst>
            <a:ext uri="{FF2B5EF4-FFF2-40B4-BE49-F238E27FC236}">
              <a16:creationId xmlns:a16="http://schemas.microsoft.com/office/drawing/2014/main" id="{3DA68FEF-1FA3-4D42-B542-F407472A993B}"/>
            </a:ext>
          </a:extLst>
        </xdr:cNvPr>
        <xdr:cNvSpPr/>
      </xdr:nvSpPr>
      <xdr:spPr>
        <a:xfrm>
          <a:off x="15430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50619</xdr:rowOff>
    </xdr:from>
    <xdr:to>
      <xdr:col>85</xdr:col>
      <xdr:colOff>127000</xdr:colOff>
      <xdr:row>57</xdr:row>
      <xdr:rowOff>75112</xdr:rowOff>
    </xdr:to>
    <xdr:cxnSp macro="">
      <xdr:nvCxnSpPr>
        <xdr:cNvPr id="553" name="直線コネクタ 552">
          <a:extLst>
            <a:ext uri="{FF2B5EF4-FFF2-40B4-BE49-F238E27FC236}">
              <a16:creationId xmlns:a16="http://schemas.microsoft.com/office/drawing/2014/main" id="{86765E8B-AA5E-4F5E-936F-DB084E6EB8D0}"/>
            </a:ext>
          </a:extLst>
        </xdr:cNvPr>
        <xdr:cNvCxnSpPr/>
      </xdr:nvCxnSpPr>
      <xdr:spPr>
        <a:xfrm>
          <a:off x="15481300" y="98232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130447</xdr:rowOff>
    </xdr:from>
    <xdr:to>
      <xdr:col>76</xdr:col>
      <xdr:colOff>165100</xdr:colOff>
      <xdr:row>57</xdr:row>
      <xdr:rowOff>60597</xdr:rowOff>
    </xdr:to>
    <xdr:sp macro="" textlink="">
      <xdr:nvSpPr>
        <xdr:cNvPr id="554" name="楕円 553">
          <a:extLst>
            <a:ext uri="{FF2B5EF4-FFF2-40B4-BE49-F238E27FC236}">
              <a16:creationId xmlns:a16="http://schemas.microsoft.com/office/drawing/2014/main" id="{6FACE754-3721-4C7C-AAE4-F98F8C95FCF9}"/>
            </a:ext>
          </a:extLst>
        </xdr:cNvPr>
        <xdr:cNvSpPr/>
      </xdr:nvSpPr>
      <xdr:spPr>
        <a:xfrm>
          <a:off x="14541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9797</xdr:rowOff>
    </xdr:from>
    <xdr:to>
      <xdr:col>81</xdr:col>
      <xdr:colOff>50800</xdr:colOff>
      <xdr:row>57</xdr:row>
      <xdr:rowOff>50619</xdr:rowOff>
    </xdr:to>
    <xdr:cxnSp macro="">
      <xdr:nvCxnSpPr>
        <xdr:cNvPr id="555" name="直線コネクタ 554">
          <a:extLst>
            <a:ext uri="{FF2B5EF4-FFF2-40B4-BE49-F238E27FC236}">
              <a16:creationId xmlns:a16="http://schemas.microsoft.com/office/drawing/2014/main" id="{5DC90B78-D06F-4577-8F1E-E63196CD8C05}"/>
            </a:ext>
          </a:extLst>
        </xdr:cNvPr>
        <xdr:cNvCxnSpPr/>
      </xdr:nvCxnSpPr>
      <xdr:spPr>
        <a:xfrm>
          <a:off x="14592300" y="97824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55335</xdr:rowOff>
    </xdr:from>
    <xdr:to>
      <xdr:col>72</xdr:col>
      <xdr:colOff>38100</xdr:colOff>
      <xdr:row>57</xdr:row>
      <xdr:rowOff>156935</xdr:rowOff>
    </xdr:to>
    <xdr:sp macro="" textlink="">
      <xdr:nvSpPr>
        <xdr:cNvPr id="556" name="楕円 555">
          <a:extLst>
            <a:ext uri="{FF2B5EF4-FFF2-40B4-BE49-F238E27FC236}">
              <a16:creationId xmlns:a16="http://schemas.microsoft.com/office/drawing/2014/main" id="{24C81257-C017-4446-A761-B6437363378E}"/>
            </a:ext>
          </a:extLst>
        </xdr:cNvPr>
        <xdr:cNvSpPr/>
      </xdr:nvSpPr>
      <xdr:spPr>
        <a:xfrm>
          <a:off x="13652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9797</xdr:rowOff>
    </xdr:from>
    <xdr:to>
      <xdr:col>76</xdr:col>
      <xdr:colOff>114300</xdr:colOff>
      <xdr:row>57</xdr:row>
      <xdr:rowOff>106135</xdr:rowOff>
    </xdr:to>
    <xdr:cxnSp macro="">
      <xdr:nvCxnSpPr>
        <xdr:cNvPr id="557" name="直線コネクタ 556">
          <a:extLst>
            <a:ext uri="{FF2B5EF4-FFF2-40B4-BE49-F238E27FC236}">
              <a16:creationId xmlns:a16="http://schemas.microsoft.com/office/drawing/2014/main" id="{B6DC5F3A-0114-4946-8D08-F0E26D318D94}"/>
            </a:ext>
          </a:extLst>
        </xdr:cNvPr>
        <xdr:cNvCxnSpPr/>
      </xdr:nvCxnSpPr>
      <xdr:spPr>
        <a:xfrm flipV="1">
          <a:off x="13703300" y="9782447"/>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115751</xdr:rowOff>
    </xdr:from>
    <xdr:to>
      <xdr:col>67</xdr:col>
      <xdr:colOff>101600</xdr:colOff>
      <xdr:row>58</xdr:row>
      <xdr:rowOff>45901</xdr:rowOff>
    </xdr:to>
    <xdr:sp macro="" textlink="">
      <xdr:nvSpPr>
        <xdr:cNvPr id="558" name="楕円 557">
          <a:extLst>
            <a:ext uri="{FF2B5EF4-FFF2-40B4-BE49-F238E27FC236}">
              <a16:creationId xmlns:a16="http://schemas.microsoft.com/office/drawing/2014/main" id="{7E2866C7-134C-4085-8429-910316E3B349}"/>
            </a:ext>
          </a:extLst>
        </xdr:cNvPr>
        <xdr:cNvSpPr/>
      </xdr:nvSpPr>
      <xdr:spPr>
        <a:xfrm>
          <a:off x="12763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106135</xdr:rowOff>
    </xdr:from>
    <xdr:to>
      <xdr:col>71</xdr:col>
      <xdr:colOff>177800</xdr:colOff>
      <xdr:row>57</xdr:row>
      <xdr:rowOff>166551</xdr:rowOff>
    </xdr:to>
    <xdr:cxnSp macro="">
      <xdr:nvCxnSpPr>
        <xdr:cNvPr id="559" name="直線コネクタ 558">
          <a:extLst>
            <a:ext uri="{FF2B5EF4-FFF2-40B4-BE49-F238E27FC236}">
              <a16:creationId xmlns:a16="http://schemas.microsoft.com/office/drawing/2014/main" id="{A138CCC5-FE15-4A81-BB8B-98CB3FCB552F}"/>
            </a:ext>
          </a:extLst>
        </xdr:cNvPr>
        <xdr:cNvCxnSpPr/>
      </xdr:nvCxnSpPr>
      <xdr:spPr>
        <a:xfrm flipV="1">
          <a:off x="12814300" y="9878785"/>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60" name="n_1aveValue【学校施設】&#10;有形固定資産減価償却率">
          <a:extLst>
            <a:ext uri="{FF2B5EF4-FFF2-40B4-BE49-F238E27FC236}">
              <a16:creationId xmlns:a16="http://schemas.microsoft.com/office/drawing/2014/main" id="{9C8E8F9C-82E7-4200-871D-9E09E99AFC94}"/>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61" name="n_2aveValue【学校施設】&#10;有形固定資産減価償却率">
          <a:extLst>
            <a:ext uri="{FF2B5EF4-FFF2-40B4-BE49-F238E27FC236}">
              <a16:creationId xmlns:a16="http://schemas.microsoft.com/office/drawing/2014/main" id="{08855F91-6DEE-4343-BD60-4A38CFDDD861}"/>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2" name="n_3aveValue【学校施設】&#10;有形固定資産減価償却率">
          <a:extLst>
            <a:ext uri="{FF2B5EF4-FFF2-40B4-BE49-F238E27FC236}">
              <a16:creationId xmlns:a16="http://schemas.microsoft.com/office/drawing/2014/main" id="{5BEF040C-3608-42C3-8BE1-6141767D06D5}"/>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3" name="n_4aveValue【学校施設】&#10;有形固定資産減価償却率">
          <a:extLst>
            <a:ext uri="{FF2B5EF4-FFF2-40B4-BE49-F238E27FC236}">
              <a16:creationId xmlns:a16="http://schemas.microsoft.com/office/drawing/2014/main" id="{6CB76E51-7619-4B7C-A12D-0FC2C66F96BC}"/>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117946</xdr:rowOff>
    </xdr:from>
    <xdr:ext cx="405111" cy="259045"/>
    <xdr:sp macro="" textlink="">
      <xdr:nvSpPr>
        <xdr:cNvPr id="564" name="n_1mainValue【学校施設】&#10;有形固定資産減価償却率">
          <a:extLst>
            <a:ext uri="{FF2B5EF4-FFF2-40B4-BE49-F238E27FC236}">
              <a16:creationId xmlns:a16="http://schemas.microsoft.com/office/drawing/2014/main" id="{AE5192BD-4F1A-4B62-A015-6908AE789B6E}"/>
            </a:ext>
          </a:extLst>
        </xdr:cNvPr>
        <xdr:cNvSpPr txBox="1"/>
      </xdr:nvSpPr>
      <xdr:spPr>
        <a:xfrm>
          <a:off x="15266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77124</xdr:rowOff>
    </xdr:from>
    <xdr:ext cx="405111" cy="259045"/>
    <xdr:sp macro="" textlink="">
      <xdr:nvSpPr>
        <xdr:cNvPr id="565" name="n_2mainValue【学校施設】&#10;有形固定資産減価償却率">
          <a:extLst>
            <a:ext uri="{FF2B5EF4-FFF2-40B4-BE49-F238E27FC236}">
              <a16:creationId xmlns:a16="http://schemas.microsoft.com/office/drawing/2014/main" id="{0CA00EF6-569C-4E53-9057-EF8FB403D44F}"/>
            </a:ext>
          </a:extLst>
        </xdr:cNvPr>
        <xdr:cNvSpPr txBox="1"/>
      </xdr:nvSpPr>
      <xdr:spPr>
        <a:xfrm>
          <a:off x="14389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566" name="n_3mainValue【学校施設】&#10;有形固定資産減価償却率">
          <a:extLst>
            <a:ext uri="{FF2B5EF4-FFF2-40B4-BE49-F238E27FC236}">
              <a16:creationId xmlns:a16="http://schemas.microsoft.com/office/drawing/2014/main" id="{F952FFC5-4962-48CD-A33B-75B0810E280A}"/>
            </a:ext>
          </a:extLst>
        </xdr:cNvPr>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62428</xdr:rowOff>
    </xdr:from>
    <xdr:ext cx="405111" cy="259045"/>
    <xdr:sp macro="" textlink="">
      <xdr:nvSpPr>
        <xdr:cNvPr id="567" name="n_4mainValue【学校施設】&#10;有形固定資産減価償却率">
          <a:extLst>
            <a:ext uri="{FF2B5EF4-FFF2-40B4-BE49-F238E27FC236}">
              <a16:creationId xmlns:a16="http://schemas.microsoft.com/office/drawing/2014/main" id="{D9771C45-FEA8-4D76-B92B-37485E5FBD15}"/>
            </a:ext>
          </a:extLst>
        </xdr:cNvPr>
        <xdr:cNvSpPr txBox="1"/>
      </xdr:nvSpPr>
      <xdr:spPr>
        <a:xfrm>
          <a:off x="126117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F125A6EC-C823-45AF-A4D4-48ADC1BEE6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BC4A927-5FE3-45A5-BA35-78826915DA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D7AC6121-B01D-4D50-A38C-C2E86D19AC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53309A1-B490-45E2-9126-B29B65F9AC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CF2CDF7-17B6-4936-81C3-B4E1F63C4B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64D936CA-FB11-4AE7-B9B6-3386419E50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B2B08240-8FBC-4196-93A6-106E13A20F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F5256DE2-C493-4227-958B-ADDA7ABE22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3C1B73BE-1520-448C-B734-0F8708076D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C59288E-2766-475B-81D0-42D82B43ACF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8D07E480-F954-4169-BDA3-CAB6CD5E0EC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B5A13C0C-95E1-4B1D-9E92-659B7FE2245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B0A6495F-18D4-43C1-B81A-543D61DDAAC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1" name="テキスト ボックス 580">
          <a:extLst>
            <a:ext uri="{FF2B5EF4-FFF2-40B4-BE49-F238E27FC236}">
              <a16:creationId xmlns:a16="http://schemas.microsoft.com/office/drawing/2014/main" id="{BD4C44BD-F254-4264-B04A-BF0CCE44B269}"/>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6A505F78-9E35-4013-A58E-9727E34D712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3" name="テキスト ボックス 582">
          <a:extLst>
            <a:ext uri="{FF2B5EF4-FFF2-40B4-BE49-F238E27FC236}">
              <a16:creationId xmlns:a16="http://schemas.microsoft.com/office/drawing/2014/main" id="{AD55FED1-62EA-4D9D-AFF5-12DD7F20079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A979D0D5-3F76-4BF5-8396-DC23390438C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5" name="テキスト ボックス 584">
          <a:extLst>
            <a:ext uri="{FF2B5EF4-FFF2-40B4-BE49-F238E27FC236}">
              <a16:creationId xmlns:a16="http://schemas.microsoft.com/office/drawing/2014/main" id="{787562F8-0725-4C52-9B88-1F3F61DAA22B}"/>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300B371-72BE-45AB-BE68-1DAFBF145C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5D098273-DBD9-42A3-9029-75A111703F2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17464AE-3E05-4D1F-BD3C-722EC6EB54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9" name="直線コネクタ 588">
          <a:extLst>
            <a:ext uri="{FF2B5EF4-FFF2-40B4-BE49-F238E27FC236}">
              <a16:creationId xmlns:a16="http://schemas.microsoft.com/office/drawing/2014/main" id="{E44EE78E-743F-432C-A878-8C27339C3228}"/>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90" name="【学校施設】&#10;一人当たり面積最小値テキスト">
          <a:extLst>
            <a:ext uri="{FF2B5EF4-FFF2-40B4-BE49-F238E27FC236}">
              <a16:creationId xmlns:a16="http://schemas.microsoft.com/office/drawing/2014/main" id="{CAF450AD-6E51-4079-80AC-EF5C238BFB54}"/>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91" name="直線コネクタ 590">
          <a:extLst>
            <a:ext uri="{FF2B5EF4-FFF2-40B4-BE49-F238E27FC236}">
              <a16:creationId xmlns:a16="http://schemas.microsoft.com/office/drawing/2014/main" id="{1A2801DC-D2F2-407E-A8E1-98C30DE7AF5A}"/>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2" name="【学校施設】&#10;一人当たり面積最大値テキスト">
          <a:extLst>
            <a:ext uri="{FF2B5EF4-FFF2-40B4-BE49-F238E27FC236}">
              <a16:creationId xmlns:a16="http://schemas.microsoft.com/office/drawing/2014/main" id="{6A989060-6E93-4667-9722-79FF834AFB33}"/>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3" name="直線コネクタ 592">
          <a:extLst>
            <a:ext uri="{FF2B5EF4-FFF2-40B4-BE49-F238E27FC236}">
              <a16:creationId xmlns:a16="http://schemas.microsoft.com/office/drawing/2014/main" id="{27CC1ADD-7CFA-4450-BAE4-EC4B4DE7FAF2}"/>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4" name="【学校施設】&#10;一人当たり面積平均値テキスト">
          <a:extLst>
            <a:ext uri="{FF2B5EF4-FFF2-40B4-BE49-F238E27FC236}">
              <a16:creationId xmlns:a16="http://schemas.microsoft.com/office/drawing/2014/main" id="{4DDA5FD2-0BF9-4D1C-8596-DC28C58C4F66}"/>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5" name="フローチャート: 判断 594">
          <a:extLst>
            <a:ext uri="{FF2B5EF4-FFF2-40B4-BE49-F238E27FC236}">
              <a16:creationId xmlns:a16="http://schemas.microsoft.com/office/drawing/2014/main" id="{E7B86E53-EEAA-48F0-A3A1-73C4B8A0FD62}"/>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6" name="フローチャート: 判断 595">
          <a:extLst>
            <a:ext uri="{FF2B5EF4-FFF2-40B4-BE49-F238E27FC236}">
              <a16:creationId xmlns:a16="http://schemas.microsoft.com/office/drawing/2014/main" id="{636C21FD-EF69-42A2-AF1D-F3BBF31558B7}"/>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7" name="フローチャート: 判断 596">
          <a:extLst>
            <a:ext uri="{FF2B5EF4-FFF2-40B4-BE49-F238E27FC236}">
              <a16:creationId xmlns:a16="http://schemas.microsoft.com/office/drawing/2014/main" id="{CED17FA9-DDC8-49AC-827F-2C7B342E7A43}"/>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8" name="フローチャート: 判断 597">
          <a:extLst>
            <a:ext uri="{FF2B5EF4-FFF2-40B4-BE49-F238E27FC236}">
              <a16:creationId xmlns:a16="http://schemas.microsoft.com/office/drawing/2014/main" id="{CE644ACC-BDA8-4034-806C-D766D20CDCC2}"/>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9" name="フローチャート: 判断 598">
          <a:extLst>
            <a:ext uri="{FF2B5EF4-FFF2-40B4-BE49-F238E27FC236}">
              <a16:creationId xmlns:a16="http://schemas.microsoft.com/office/drawing/2014/main" id="{516A7DA0-31D8-44D0-823C-F7D9E952D4FA}"/>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FBEE32B-BE9A-4662-8532-C8FC93B8CD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A32083D-37EE-42FB-AA40-DFBECBE008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BD8B921-14A9-4250-86D3-725539EC6E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2965D65-37F1-40C7-BB5D-4AD5D960B00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494784D-BF8B-4664-B0C8-B4D1EC441C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136103</xdr:rowOff>
    </xdr:from>
    <xdr:to>
      <xdr:col>116</xdr:col>
      <xdr:colOff>114300</xdr:colOff>
      <xdr:row>63</xdr:row>
      <xdr:rowOff>66253</xdr:rowOff>
    </xdr:to>
    <xdr:sp macro="" textlink="">
      <xdr:nvSpPr>
        <xdr:cNvPr id="605" name="楕円 604">
          <a:extLst>
            <a:ext uri="{FF2B5EF4-FFF2-40B4-BE49-F238E27FC236}">
              <a16:creationId xmlns:a16="http://schemas.microsoft.com/office/drawing/2014/main" id="{99BEB65D-83BB-4890-AC54-E0D8DF2E1E41}"/>
            </a:ext>
          </a:extLst>
        </xdr:cNvPr>
        <xdr:cNvSpPr/>
      </xdr:nvSpPr>
      <xdr:spPr>
        <a:xfrm>
          <a:off x="22110700" y="107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6" name="【学校施設】&#10;一人当たり面積該当値テキスト">
          <a:extLst>
            <a:ext uri="{FF2B5EF4-FFF2-40B4-BE49-F238E27FC236}">
              <a16:creationId xmlns:a16="http://schemas.microsoft.com/office/drawing/2014/main" id="{B221275C-9DDE-494A-B286-5661B6E93F88}"/>
            </a:ext>
          </a:extLst>
        </xdr:cNvPr>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137795</xdr:rowOff>
    </xdr:from>
    <xdr:to>
      <xdr:col>112</xdr:col>
      <xdr:colOff>38100</xdr:colOff>
      <xdr:row>63</xdr:row>
      <xdr:rowOff>67945</xdr:rowOff>
    </xdr:to>
    <xdr:sp macro="" textlink="">
      <xdr:nvSpPr>
        <xdr:cNvPr id="607" name="楕円 606">
          <a:extLst>
            <a:ext uri="{FF2B5EF4-FFF2-40B4-BE49-F238E27FC236}">
              <a16:creationId xmlns:a16="http://schemas.microsoft.com/office/drawing/2014/main" id="{A3358B66-A14D-4ED8-B8CE-018A2F922995}"/>
            </a:ext>
          </a:extLst>
        </xdr:cNvPr>
        <xdr:cNvSpPr/>
      </xdr:nvSpPr>
      <xdr:spPr>
        <a:xfrm>
          <a:off x="21272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15453</xdr:rowOff>
    </xdr:from>
    <xdr:to>
      <xdr:col>116</xdr:col>
      <xdr:colOff>63500</xdr:colOff>
      <xdr:row>63</xdr:row>
      <xdr:rowOff>17145</xdr:rowOff>
    </xdr:to>
    <xdr:cxnSp macro="">
      <xdr:nvCxnSpPr>
        <xdr:cNvPr id="608" name="直線コネクタ 607">
          <a:extLst>
            <a:ext uri="{FF2B5EF4-FFF2-40B4-BE49-F238E27FC236}">
              <a16:creationId xmlns:a16="http://schemas.microsoft.com/office/drawing/2014/main" id="{A3260E77-3E3B-4BBD-B958-7187C1B4DE27}"/>
            </a:ext>
          </a:extLst>
        </xdr:cNvPr>
        <xdr:cNvCxnSpPr/>
      </xdr:nvCxnSpPr>
      <xdr:spPr>
        <a:xfrm flipV="1">
          <a:off x="21323300" y="10816803"/>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140127</xdr:rowOff>
    </xdr:from>
    <xdr:to>
      <xdr:col>107</xdr:col>
      <xdr:colOff>101600</xdr:colOff>
      <xdr:row>63</xdr:row>
      <xdr:rowOff>70277</xdr:rowOff>
    </xdr:to>
    <xdr:sp macro="" textlink="">
      <xdr:nvSpPr>
        <xdr:cNvPr id="609" name="楕円 608">
          <a:extLst>
            <a:ext uri="{FF2B5EF4-FFF2-40B4-BE49-F238E27FC236}">
              <a16:creationId xmlns:a16="http://schemas.microsoft.com/office/drawing/2014/main" id="{A0A98106-E15B-4B95-81D5-A392CB336EE6}"/>
            </a:ext>
          </a:extLst>
        </xdr:cNvPr>
        <xdr:cNvSpPr/>
      </xdr:nvSpPr>
      <xdr:spPr>
        <a:xfrm>
          <a:off x="20383500" y="107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17145</xdr:rowOff>
    </xdr:from>
    <xdr:to>
      <xdr:col>111</xdr:col>
      <xdr:colOff>177800</xdr:colOff>
      <xdr:row>63</xdr:row>
      <xdr:rowOff>19477</xdr:rowOff>
    </xdr:to>
    <xdr:cxnSp macro="">
      <xdr:nvCxnSpPr>
        <xdr:cNvPr id="610" name="直線コネクタ 609">
          <a:extLst>
            <a:ext uri="{FF2B5EF4-FFF2-40B4-BE49-F238E27FC236}">
              <a16:creationId xmlns:a16="http://schemas.microsoft.com/office/drawing/2014/main" id="{905A240E-B33B-486F-AEC5-3CAA34C11B91}"/>
            </a:ext>
          </a:extLst>
        </xdr:cNvPr>
        <xdr:cNvCxnSpPr/>
      </xdr:nvCxnSpPr>
      <xdr:spPr>
        <a:xfrm flipV="1">
          <a:off x="20434300" y="1081849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99893</xdr:rowOff>
    </xdr:from>
    <xdr:to>
      <xdr:col>102</xdr:col>
      <xdr:colOff>165100</xdr:colOff>
      <xdr:row>63</xdr:row>
      <xdr:rowOff>30043</xdr:rowOff>
    </xdr:to>
    <xdr:sp macro="" textlink="">
      <xdr:nvSpPr>
        <xdr:cNvPr id="611" name="楕円 610">
          <a:extLst>
            <a:ext uri="{FF2B5EF4-FFF2-40B4-BE49-F238E27FC236}">
              <a16:creationId xmlns:a16="http://schemas.microsoft.com/office/drawing/2014/main" id="{08E75A65-7959-4A0C-8536-9E57B2DC26CC}"/>
            </a:ext>
          </a:extLst>
        </xdr:cNvPr>
        <xdr:cNvSpPr/>
      </xdr:nvSpPr>
      <xdr:spPr>
        <a:xfrm>
          <a:off x="19494500" y="107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150693</xdr:rowOff>
    </xdr:from>
    <xdr:to>
      <xdr:col>107</xdr:col>
      <xdr:colOff>50800</xdr:colOff>
      <xdr:row>63</xdr:row>
      <xdr:rowOff>19477</xdr:rowOff>
    </xdr:to>
    <xdr:cxnSp macro="">
      <xdr:nvCxnSpPr>
        <xdr:cNvPr id="612" name="直線コネクタ 611">
          <a:extLst>
            <a:ext uri="{FF2B5EF4-FFF2-40B4-BE49-F238E27FC236}">
              <a16:creationId xmlns:a16="http://schemas.microsoft.com/office/drawing/2014/main" id="{886911E3-8D4E-4984-B49E-289A81B072C1}"/>
            </a:ext>
          </a:extLst>
        </xdr:cNvPr>
        <xdr:cNvCxnSpPr/>
      </xdr:nvCxnSpPr>
      <xdr:spPr>
        <a:xfrm>
          <a:off x="19545300" y="1078059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100899</xdr:rowOff>
    </xdr:from>
    <xdr:to>
      <xdr:col>98</xdr:col>
      <xdr:colOff>38100</xdr:colOff>
      <xdr:row>63</xdr:row>
      <xdr:rowOff>31049</xdr:rowOff>
    </xdr:to>
    <xdr:sp macro="" textlink="">
      <xdr:nvSpPr>
        <xdr:cNvPr id="613" name="楕円 612">
          <a:extLst>
            <a:ext uri="{FF2B5EF4-FFF2-40B4-BE49-F238E27FC236}">
              <a16:creationId xmlns:a16="http://schemas.microsoft.com/office/drawing/2014/main" id="{B65D99B5-2841-4CFE-B24B-A9E9AEC186D9}"/>
            </a:ext>
          </a:extLst>
        </xdr:cNvPr>
        <xdr:cNvSpPr/>
      </xdr:nvSpPr>
      <xdr:spPr>
        <a:xfrm>
          <a:off x="18605500" y="1073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150693</xdr:rowOff>
    </xdr:from>
    <xdr:to>
      <xdr:col>102</xdr:col>
      <xdr:colOff>114300</xdr:colOff>
      <xdr:row>62</xdr:row>
      <xdr:rowOff>151699</xdr:rowOff>
    </xdr:to>
    <xdr:cxnSp macro="">
      <xdr:nvCxnSpPr>
        <xdr:cNvPr id="614" name="直線コネクタ 613">
          <a:extLst>
            <a:ext uri="{FF2B5EF4-FFF2-40B4-BE49-F238E27FC236}">
              <a16:creationId xmlns:a16="http://schemas.microsoft.com/office/drawing/2014/main" id="{4F7A0C86-DA6E-4BEF-9898-64162FD28CDD}"/>
            </a:ext>
          </a:extLst>
        </xdr:cNvPr>
        <xdr:cNvCxnSpPr/>
      </xdr:nvCxnSpPr>
      <xdr:spPr>
        <a:xfrm flipV="1">
          <a:off x="18656300" y="107805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5" name="n_1aveValue【学校施設】&#10;一人当たり面積">
          <a:extLst>
            <a:ext uri="{FF2B5EF4-FFF2-40B4-BE49-F238E27FC236}">
              <a16:creationId xmlns:a16="http://schemas.microsoft.com/office/drawing/2014/main" id="{58F04CCC-14F9-40CD-BAAE-B4ED245352A6}"/>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6" name="n_2aveValue【学校施設】&#10;一人当たり面積">
          <a:extLst>
            <a:ext uri="{FF2B5EF4-FFF2-40B4-BE49-F238E27FC236}">
              <a16:creationId xmlns:a16="http://schemas.microsoft.com/office/drawing/2014/main" id="{138B7B84-FFF6-4658-9D23-23168A19D21B}"/>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7" name="n_3aveValue【学校施設】&#10;一人当たり面積">
          <a:extLst>
            <a:ext uri="{FF2B5EF4-FFF2-40B4-BE49-F238E27FC236}">
              <a16:creationId xmlns:a16="http://schemas.microsoft.com/office/drawing/2014/main" id="{FBE4D915-45E3-42DD-8CC3-8EB798036A15}"/>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8" name="n_4aveValue【学校施設】&#10;一人当たり面積">
          <a:extLst>
            <a:ext uri="{FF2B5EF4-FFF2-40B4-BE49-F238E27FC236}">
              <a16:creationId xmlns:a16="http://schemas.microsoft.com/office/drawing/2014/main" id="{D4928402-3751-4092-84E2-D6F81C9FAE3D}"/>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59072</xdr:rowOff>
    </xdr:from>
    <xdr:ext cx="469744" cy="259045"/>
    <xdr:sp macro="" textlink="">
      <xdr:nvSpPr>
        <xdr:cNvPr id="619" name="n_1mainValue【学校施設】&#10;一人当たり面積">
          <a:extLst>
            <a:ext uri="{FF2B5EF4-FFF2-40B4-BE49-F238E27FC236}">
              <a16:creationId xmlns:a16="http://schemas.microsoft.com/office/drawing/2014/main" id="{A9E1A144-8BCF-4FF1-9A04-2E4B13867139}"/>
            </a:ext>
          </a:extLst>
        </xdr:cNvPr>
        <xdr:cNvSpPr txBox="1"/>
      </xdr:nvSpPr>
      <xdr:spPr>
        <a:xfrm>
          <a:off x="21075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61404</xdr:rowOff>
    </xdr:from>
    <xdr:ext cx="469744" cy="259045"/>
    <xdr:sp macro="" textlink="">
      <xdr:nvSpPr>
        <xdr:cNvPr id="620" name="n_2mainValue【学校施設】&#10;一人当たり面積">
          <a:extLst>
            <a:ext uri="{FF2B5EF4-FFF2-40B4-BE49-F238E27FC236}">
              <a16:creationId xmlns:a16="http://schemas.microsoft.com/office/drawing/2014/main" id="{D73742B4-8D3E-4B28-9AE0-83D831D51E4E}"/>
            </a:ext>
          </a:extLst>
        </xdr:cNvPr>
        <xdr:cNvSpPr txBox="1"/>
      </xdr:nvSpPr>
      <xdr:spPr>
        <a:xfrm>
          <a:off x="20199427" y="1086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21170</xdr:rowOff>
    </xdr:from>
    <xdr:ext cx="469744" cy="259045"/>
    <xdr:sp macro="" textlink="">
      <xdr:nvSpPr>
        <xdr:cNvPr id="621" name="n_3mainValue【学校施設】&#10;一人当たり面積">
          <a:extLst>
            <a:ext uri="{FF2B5EF4-FFF2-40B4-BE49-F238E27FC236}">
              <a16:creationId xmlns:a16="http://schemas.microsoft.com/office/drawing/2014/main" id="{0DC8B6F6-5E24-4127-B857-C42E206EAF17}"/>
            </a:ext>
          </a:extLst>
        </xdr:cNvPr>
        <xdr:cNvSpPr txBox="1"/>
      </xdr:nvSpPr>
      <xdr:spPr>
        <a:xfrm>
          <a:off x="19310427" y="108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22176</xdr:rowOff>
    </xdr:from>
    <xdr:ext cx="469744" cy="259045"/>
    <xdr:sp macro="" textlink="">
      <xdr:nvSpPr>
        <xdr:cNvPr id="622" name="n_4mainValue【学校施設】&#10;一人当たり面積">
          <a:extLst>
            <a:ext uri="{FF2B5EF4-FFF2-40B4-BE49-F238E27FC236}">
              <a16:creationId xmlns:a16="http://schemas.microsoft.com/office/drawing/2014/main" id="{9E4FC679-4DED-4246-8C75-AC482E1357B5}"/>
            </a:ext>
          </a:extLst>
        </xdr:cNvPr>
        <xdr:cNvSpPr txBox="1"/>
      </xdr:nvSpPr>
      <xdr:spPr>
        <a:xfrm>
          <a:off x="18421427" y="108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D5154FDD-EA9A-41BA-A36D-BA6CDF3BEE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67FCA7C5-C284-4D97-AABE-EC6B8DB78D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D3C7CE69-0C41-43FE-BAA5-B8E328055C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1CAAC515-1AC5-4162-AAFA-979B254787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F268F87-BE9D-4061-B2A6-D5825C9D3F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DB3A066C-84B4-489F-9DAB-F12E13ABEE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12FCAB0-5E7E-4153-8305-FC34D226CC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91A2A7A-0B28-4507-97F4-91E7B6BCEFD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F2311B9C-09A8-4541-89D5-3A71E702EE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DA464DC7-17AC-4A71-B3E8-7A20C43388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25D44A8-72DD-4C87-AB55-C27B566A48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C5123AB4-BB4F-495F-9CD7-4301966E8B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7004412E-9E48-4C78-8585-BFD965FA0F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7F976736-07C3-42DD-B427-21C7689F2D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256C43E4-A556-487C-B3B9-6B1107F806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A5E5EF5-CEC7-4C08-9826-E8E1A804CC8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9C4AE98C-BB7E-4BBE-8230-FE4F092858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AC2E3BD8-DCE9-46B8-B336-97E2B8C896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A805892A-1760-4146-9C61-E099372287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49E573F4-D1D7-40D7-921D-5BAFE6AA29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A1E2ED0-74A8-49F3-9311-3261380A4A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43406268-7C36-444B-9211-3365674211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68E27042-399A-4B75-91A3-B4440188B7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D37A103-43A9-49A6-B5B0-0866851E53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DD48237-CE8A-424A-A448-33B6DC81A1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5265C594-1FD3-4E94-ABF8-D2030C691C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612FCEDC-99AB-4EB7-8FFD-05C78E5FB5D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7E0D8577-9C55-4740-896C-314CED45524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9ACB002B-2135-41C6-B88C-4BE3597C2D8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F5BA5BFC-EB86-4CE9-9742-A417DCD30B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4A402952-E169-438B-8D26-E93A935932F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64C61FFA-B737-4FAD-B5A5-19979811FEF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BDD98322-C03A-4A94-927C-70477BDED4D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89BABBF3-5AEE-4BED-B3C4-F81A4D14B0A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DC942AD-30A9-4D0F-8105-21DDACA33DA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BBDFA50B-073D-4B22-B16F-04DC5855BA5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2662C078-2234-472B-806B-D4416F1CADB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DEAAC1A0-45C5-434E-AC39-5C8A8A2C96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B0905F5C-808D-422D-AFAB-9FFF45518C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DE13A7CD-4651-4658-B332-9B213B0F181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7810625B-64A2-454B-8126-0EFCF1F7218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2284377D-1696-4647-B08D-946E6FDE13E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CDC7176F-F3C0-4351-BD9A-A9B812C37B7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C166845E-7F7E-43B0-AEEC-6714EC13005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7" name="【公民館】&#10;有形固定資産減価償却率平均値テキスト">
          <a:extLst>
            <a:ext uri="{FF2B5EF4-FFF2-40B4-BE49-F238E27FC236}">
              <a16:creationId xmlns:a16="http://schemas.microsoft.com/office/drawing/2014/main" id="{6C0966FB-C76E-4F5E-898F-66942A40E7D9}"/>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8" name="フローチャート: 判断 667">
          <a:extLst>
            <a:ext uri="{FF2B5EF4-FFF2-40B4-BE49-F238E27FC236}">
              <a16:creationId xmlns:a16="http://schemas.microsoft.com/office/drawing/2014/main" id="{B02A2678-87E4-4E35-B02B-73F7F018690C}"/>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9" name="フローチャート: 判断 668">
          <a:extLst>
            <a:ext uri="{FF2B5EF4-FFF2-40B4-BE49-F238E27FC236}">
              <a16:creationId xmlns:a16="http://schemas.microsoft.com/office/drawing/2014/main" id="{1389C823-970E-4308-9864-B82742D26ABD}"/>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70" name="フローチャート: 判断 669">
          <a:extLst>
            <a:ext uri="{FF2B5EF4-FFF2-40B4-BE49-F238E27FC236}">
              <a16:creationId xmlns:a16="http://schemas.microsoft.com/office/drawing/2014/main" id="{399DBD11-9582-45F1-9CDE-65E9E55E652B}"/>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71" name="フローチャート: 判断 670">
          <a:extLst>
            <a:ext uri="{FF2B5EF4-FFF2-40B4-BE49-F238E27FC236}">
              <a16:creationId xmlns:a16="http://schemas.microsoft.com/office/drawing/2014/main" id="{2032A595-C84B-44B1-9E3B-F23C2C34BDED}"/>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2" name="フローチャート: 判断 671">
          <a:extLst>
            <a:ext uri="{FF2B5EF4-FFF2-40B4-BE49-F238E27FC236}">
              <a16:creationId xmlns:a16="http://schemas.microsoft.com/office/drawing/2014/main" id="{C86E1008-01D0-428C-972F-9529292FB39D}"/>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1891AD1-F272-4217-B249-F994496CEC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4128072-5EB0-4EA0-8B15-16FD54A766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9C1CEAE-0C57-4BD3-8D00-724930613B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3174392-42F2-41D2-8416-D3270F25C7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8704648-7C25-4BDF-A031-1F0EEBDC72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163830</xdr:rowOff>
    </xdr:from>
    <xdr:to>
      <xdr:col>85</xdr:col>
      <xdr:colOff>177800</xdr:colOff>
      <xdr:row>104</xdr:row>
      <xdr:rowOff>93980</xdr:rowOff>
    </xdr:to>
    <xdr:sp macro="" textlink="">
      <xdr:nvSpPr>
        <xdr:cNvPr id="678" name="楕円 677">
          <a:extLst>
            <a:ext uri="{FF2B5EF4-FFF2-40B4-BE49-F238E27FC236}">
              <a16:creationId xmlns:a16="http://schemas.microsoft.com/office/drawing/2014/main" id="{DC58DC41-CA35-4744-B526-B86212E68137}"/>
            </a:ext>
          </a:extLst>
        </xdr:cNvPr>
        <xdr:cNvSpPr/>
      </xdr:nvSpPr>
      <xdr:spPr>
        <a:xfrm>
          <a:off x="16268700" y="178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15257</xdr:rowOff>
    </xdr:from>
    <xdr:ext cx="405111" cy="259045"/>
    <xdr:sp macro="" textlink="">
      <xdr:nvSpPr>
        <xdr:cNvPr id="679" name="【公民館】&#10;有形固定資産減価償却率該当値テキスト">
          <a:extLst>
            <a:ext uri="{FF2B5EF4-FFF2-40B4-BE49-F238E27FC236}">
              <a16:creationId xmlns:a16="http://schemas.microsoft.com/office/drawing/2014/main" id="{F781DAC1-E929-469B-BC57-332A836937BB}"/>
            </a:ext>
          </a:extLst>
        </xdr:cNvPr>
        <xdr:cNvSpPr txBox="1"/>
      </xdr:nvSpPr>
      <xdr:spPr>
        <a:xfrm>
          <a:off x="1635760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129539</xdr:rowOff>
    </xdr:from>
    <xdr:to>
      <xdr:col>81</xdr:col>
      <xdr:colOff>101600</xdr:colOff>
      <xdr:row>104</xdr:row>
      <xdr:rowOff>59689</xdr:rowOff>
    </xdr:to>
    <xdr:sp macro="" textlink="">
      <xdr:nvSpPr>
        <xdr:cNvPr id="680" name="楕円 679">
          <a:extLst>
            <a:ext uri="{FF2B5EF4-FFF2-40B4-BE49-F238E27FC236}">
              <a16:creationId xmlns:a16="http://schemas.microsoft.com/office/drawing/2014/main" id="{5315E2AA-8B84-4D79-8AEC-47B9DEAC4228}"/>
            </a:ext>
          </a:extLst>
        </xdr:cNvPr>
        <xdr:cNvSpPr/>
      </xdr:nvSpPr>
      <xdr:spPr>
        <a:xfrm>
          <a:off x="15430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8889</xdr:rowOff>
    </xdr:from>
    <xdr:to>
      <xdr:col>85</xdr:col>
      <xdr:colOff>127000</xdr:colOff>
      <xdr:row>104</xdr:row>
      <xdr:rowOff>43180</xdr:rowOff>
    </xdr:to>
    <xdr:cxnSp macro="">
      <xdr:nvCxnSpPr>
        <xdr:cNvPr id="681" name="直線コネクタ 680">
          <a:extLst>
            <a:ext uri="{FF2B5EF4-FFF2-40B4-BE49-F238E27FC236}">
              <a16:creationId xmlns:a16="http://schemas.microsoft.com/office/drawing/2014/main" id="{C2717DC7-3304-4906-8D95-73213F4D0C3D}"/>
            </a:ext>
          </a:extLst>
        </xdr:cNvPr>
        <xdr:cNvCxnSpPr/>
      </xdr:nvCxnSpPr>
      <xdr:spPr>
        <a:xfrm>
          <a:off x="15481300" y="17839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82" name="楕円 681">
          <a:extLst>
            <a:ext uri="{FF2B5EF4-FFF2-40B4-BE49-F238E27FC236}">
              <a16:creationId xmlns:a16="http://schemas.microsoft.com/office/drawing/2014/main" id="{90476BA6-84AE-4C6D-807B-11417C67B754}"/>
            </a:ext>
          </a:extLst>
        </xdr:cNvPr>
        <xdr:cNvSpPr/>
      </xdr:nvSpPr>
      <xdr:spPr>
        <a:xfrm>
          <a:off x="14541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8889</xdr:rowOff>
    </xdr:from>
    <xdr:to>
      <xdr:col>81</xdr:col>
      <xdr:colOff>50800</xdr:colOff>
      <xdr:row>104</xdr:row>
      <xdr:rowOff>49530</xdr:rowOff>
    </xdr:to>
    <xdr:cxnSp macro="">
      <xdr:nvCxnSpPr>
        <xdr:cNvPr id="683" name="直線コネクタ 682">
          <a:extLst>
            <a:ext uri="{FF2B5EF4-FFF2-40B4-BE49-F238E27FC236}">
              <a16:creationId xmlns:a16="http://schemas.microsoft.com/office/drawing/2014/main" id="{3B2B9A6F-AACF-4277-865E-A7A8C937EA14}"/>
            </a:ext>
          </a:extLst>
        </xdr:cNvPr>
        <xdr:cNvCxnSpPr/>
      </xdr:nvCxnSpPr>
      <xdr:spPr>
        <a:xfrm flipV="1">
          <a:off x="14592300" y="17839689"/>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31750</xdr:rowOff>
    </xdr:from>
    <xdr:to>
      <xdr:col>72</xdr:col>
      <xdr:colOff>38100</xdr:colOff>
      <xdr:row>105</xdr:row>
      <xdr:rowOff>133350</xdr:rowOff>
    </xdr:to>
    <xdr:sp macro="" textlink="">
      <xdr:nvSpPr>
        <xdr:cNvPr id="684" name="楕円 683">
          <a:extLst>
            <a:ext uri="{FF2B5EF4-FFF2-40B4-BE49-F238E27FC236}">
              <a16:creationId xmlns:a16="http://schemas.microsoft.com/office/drawing/2014/main" id="{E7D1329E-DC51-4B7D-94FA-33A9C4188C5E}"/>
            </a:ext>
          </a:extLst>
        </xdr:cNvPr>
        <xdr:cNvSpPr/>
      </xdr:nvSpPr>
      <xdr:spPr>
        <a:xfrm>
          <a:off x="13652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49530</xdr:rowOff>
    </xdr:from>
    <xdr:to>
      <xdr:col>76</xdr:col>
      <xdr:colOff>114300</xdr:colOff>
      <xdr:row>105</xdr:row>
      <xdr:rowOff>82550</xdr:rowOff>
    </xdr:to>
    <xdr:cxnSp macro="">
      <xdr:nvCxnSpPr>
        <xdr:cNvPr id="685" name="直線コネクタ 684">
          <a:extLst>
            <a:ext uri="{FF2B5EF4-FFF2-40B4-BE49-F238E27FC236}">
              <a16:creationId xmlns:a16="http://schemas.microsoft.com/office/drawing/2014/main" id="{A9EFC01D-90D0-4E14-A680-D8B2745F1A8A}"/>
            </a:ext>
          </a:extLst>
        </xdr:cNvPr>
        <xdr:cNvCxnSpPr/>
      </xdr:nvCxnSpPr>
      <xdr:spPr>
        <a:xfrm flipV="1">
          <a:off x="13703300" y="17880330"/>
          <a:ext cx="889000" cy="2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xdr:rowOff>
    </xdr:from>
    <xdr:to>
      <xdr:col>67</xdr:col>
      <xdr:colOff>101600</xdr:colOff>
      <xdr:row>105</xdr:row>
      <xdr:rowOff>107950</xdr:rowOff>
    </xdr:to>
    <xdr:sp macro="" textlink="">
      <xdr:nvSpPr>
        <xdr:cNvPr id="686" name="楕円 685">
          <a:extLst>
            <a:ext uri="{FF2B5EF4-FFF2-40B4-BE49-F238E27FC236}">
              <a16:creationId xmlns:a16="http://schemas.microsoft.com/office/drawing/2014/main" id="{B1B660FC-BC73-4DAF-B6BF-FD7927A1C976}"/>
            </a:ext>
          </a:extLst>
        </xdr:cNvPr>
        <xdr:cNvSpPr/>
      </xdr:nvSpPr>
      <xdr:spPr>
        <a:xfrm>
          <a:off x="1276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57150</xdr:rowOff>
    </xdr:from>
    <xdr:to>
      <xdr:col>71</xdr:col>
      <xdr:colOff>177800</xdr:colOff>
      <xdr:row>105</xdr:row>
      <xdr:rowOff>82550</xdr:rowOff>
    </xdr:to>
    <xdr:cxnSp macro="">
      <xdr:nvCxnSpPr>
        <xdr:cNvPr id="687" name="直線コネクタ 686">
          <a:extLst>
            <a:ext uri="{FF2B5EF4-FFF2-40B4-BE49-F238E27FC236}">
              <a16:creationId xmlns:a16="http://schemas.microsoft.com/office/drawing/2014/main" id="{0CDF09E8-5BAF-4A82-A733-0B72C6F7511E}"/>
            </a:ext>
          </a:extLst>
        </xdr:cNvPr>
        <xdr:cNvCxnSpPr/>
      </xdr:nvCxnSpPr>
      <xdr:spPr>
        <a:xfrm>
          <a:off x="12814300" y="1805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8" name="n_1aveValue【公民館】&#10;有形固定資産減価償却率">
          <a:extLst>
            <a:ext uri="{FF2B5EF4-FFF2-40B4-BE49-F238E27FC236}">
              <a16:creationId xmlns:a16="http://schemas.microsoft.com/office/drawing/2014/main" id="{82281181-BA70-4A76-A59A-8301FDDFF3A3}"/>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9" name="n_2aveValue【公民館】&#10;有形固定資産減価償却率">
          <a:extLst>
            <a:ext uri="{FF2B5EF4-FFF2-40B4-BE49-F238E27FC236}">
              <a16:creationId xmlns:a16="http://schemas.microsoft.com/office/drawing/2014/main" id="{CBA98296-F183-40E4-A709-0D39837C696F}"/>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90" name="n_3aveValue【公民館】&#10;有形固定資産減価償却率">
          <a:extLst>
            <a:ext uri="{FF2B5EF4-FFF2-40B4-BE49-F238E27FC236}">
              <a16:creationId xmlns:a16="http://schemas.microsoft.com/office/drawing/2014/main" id="{277A9423-4B7E-4345-A2AC-41FF76C6FC53}"/>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91" name="n_4aveValue【公民館】&#10;有形固定資産減価償却率">
          <a:extLst>
            <a:ext uri="{FF2B5EF4-FFF2-40B4-BE49-F238E27FC236}">
              <a16:creationId xmlns:a16="http://schemas.microsoft.com/office/drawing/2014/main" id="{91B3AADB-2D07-4C90-9D19-1BC2516520B7}"/>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76216</xdr:rowOff>
    </xdr:from>
    <xdr:ext cx="405111" cy="259045"/>
    <xdr:sp macro="" textlink="">
      <xdr:nvSpPr>
        <xdr:cNvPr id="692" name="n_1mainValue【公民館】&#10;有形固定資産減価償却率">
          <a:extLst>
            <a:ext uri="{FF2B5EF4-FFF2-40B4-BE49-F238E27FC236}">
              <a16:creationId xmlns:a16="http://schemas.microsoft.com/office/drawing/2014/main" id="{AD59256D-762C-4A0A-A21C-3F2E4541D1A0}"/>
            </a:ext>
          </a:extLst>
        </xdr:cNvPr>
        <xdr:cNvSpPr txBox="1"/>
      </xdr:nvSpPr>
      <xdr:spPr>
        <a:xfrm>
          <a:off x="152660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693" name="n_2mainValue【公民館】&#10;有形固定資産減価償却率">
          <a:extLst>
            <a:ext uri="{FF2B5EF4-FFF2-40B4-BE49-F238E27FC236}">
              <a16:creationId xmlns:a16="http://schemas.microsoft.com/office/drawing/2014/main" id="{0811926C-73DA-4B54-A734-3D6F8A9F2CB7}"/>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124477</xdr:rowOff>
    </xdr:from>
    <xdr:ext cx="405111" cy="259045"/>
    <xdr:sp macro="" textlink="">
      <xdr:nvSpPr>
        <xdr:cNvPr id="694" name="n_3mainValue【公民館】&#10;有形固定資産減価償却率">
          <a:extLst>
            <a:ext uri="{FF2B5EF4-FFF2-40B4-BE49-F238E27FC236}">
              <a16:creationId xmlns:a16="http://schemas.microsoft.com/office/drawing/2014/main" id="{B77ED2F9-F846-4727-AA6C-1B7D3B812C19}"/>
            </a:ext>
          </a:extLst>
        </xdr:cNvPr>
        <xdr:cNvSpPr txBox="1"/>
      </xdr:nvSpPr>
      <xdr:spPr>
        <a:xfrm>
          <a:off x="13500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99077</xdr:rowOff>
    </xdr:from>
    <xdr:ext cx="405111" cy="259045"/>
    <xdr:sp macro="" textlink="">
      <xdr:nvSpPr>
        <xdr:cNvPr id="695" name="n_4mainValue【公民館】&#10;有形固定資産減価償却率">
          <a:extLst>
            <a:ext uri="{FF2B5EF4-FFF2-40B4-BE49-F238E27FC236}">
              <a16:creationId xmlns:a16="http://schemas.microsoft.com/office/drawing/2014/main" id="{1D5E547C-4717-4758-A875-00C4BC611587}"/>
            </a:ext>
          </a:extLst>
        </xdr:cNvPr>
        <xdr:cNvSpPr txBox="1"/>
      </xdr:nvSpPr>
      <xdr:spPr>
        <a:xfrm>
          <a:off x="12611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65D161CF-BF95-4044-97D3-95988BE05D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FBB5B48-7A80-435E-B557-0E3E84B82E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14C52F11-7B5F-4686-9461-6C974F0E59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D397D5F6-BFA1-4E4A-8543-322FCB852F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F60DD7BE-76BD-48A0-84A4-A98C96ACC22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7DBCFAB0-BF3D-4745-AFB5-0FC5515589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2E79ED5D-1DF9-447E-8A31-88723C3AD5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23C565FC-0429-405E-97A5-A1646655CB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9FB2407D-A505-4B7C-A0D3-86D5DB0D0A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C41BEF49-C0D0-4658-BF58-C8A28263EC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1CD9AD09-2BEE-469B-BEBB-BB830254B17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86856D17-2A9A-4CD5-A9A0-97BE940EA59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E39B2377-CF52-45B5-B515-0ACC72DFCC7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B49C5922-F887-4FE0-A925-BBE98A52B5D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D2B42B12-7107-452A-AAB6-5363ABF3D66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1" name="テキスト ボックス 710">
          <a:extLst>
            <a:ext uri="{FF2B5EF4-FFF2-40B4-BE49-F238E27FC236}">
              <a16:creationId xmlns:a16="http://schemas.microsoft.com/office/drawing/2014/main" id="{29276D85-8690-4680-9A71-D6927DD7F3DC}"/>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4C29D0A6-A3E2-49A2-995E-F41DAB17C4B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3" name="テキスト ボックス 712">
          <a:extLst>
            <a:ext uri="{FF2B5EF4-FFF2-40B4-BE49-F238E27FC236}">
              <a16:creationId xmlns:a16="http://schemas.microsoft.com/office/drawing/2014/main" id="{1AB1DD5D-C9E6-4B19-B033-221079F3C2B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677EA06B-D829-4149-AF39-136AA75541A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5" name="テキスト ボックス 714">
          <a:extLst>
            <a:ext uri="{FF2B5EF4-FFF2-40B4-BE49-F238E27FC236}">
              <a16:creationId xmlns:a16="http://schemas.microsoft.com/office/drawing/2014/main" id="{B29D306B-AC49-46BC-BC75-F8771DE8E59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9C00819-C914-4FAF-A00F-EAFBBFB838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a:extLst>
            <a:ext uri="{FF2B5EF4-FFF2-40B4-BE49-F238E27FC236}">
              <a16:creationId xmlns:a16="http://schemas.microsoft.com/office/drawing/2014/main" id="{34C69085-44A8-4D3E-A876-42620F739F1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4C169F7E-7470-4FDB-9D9B-FCC20A5555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9" name="直線コネクタ 718">
          <a:extLst>
            <a:ext uri="{FF2B5EF4-FFF2-40B4-BE49-F238E27FC236}">
              <a16:creationId xmlns:a16="http://schemas.microsoft.com/office/drawing/2014/main" id="{AF2CD65D-8D06-478B-838E-DF44BBB975BE}"/>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0" name="【公民館】&#10;一人当たり面積最小値テキスト">
          <a:extLst>
            <a:ext uri="{FF2B5EF4-FFF2-40B4-BE49-F238E27FC236}">
              <a16:creationId xmlns:a16="http://schemas.microsoft.com/office/drawing/2014/main" id="{34AB80A5-6E5C-4BC3-B75E-85A28DE54F91}"/>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1" name="直線コネクタ 720">
          <a:extLst>
            <a:ext uri="{FF2B5EF4-FFF2-40B4-BE49-F238E27FC236}">
              <a16:creationId xmlns:a16="http://schemas.microsoft.com/office/drawing/2014/main" id="{264D7958-CE97-4A92-942D-C5A12F1ADAA2}"/>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2" name="【公民館】&#10;一人当たり面積最大値テキスト">
          <a:extLst>
            <a:ext uri="{FF2B5EF4-FFF2-40B4-BE49-F238E27FC236}">
              <a16:creationId xmlns:a16="http://schemas.microsoft.com/office/drawing/2014/main" id="{F88D0CE2-B6E6-4BF4-A3BB-82DAE7C02A4B}"/>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3" name="直線コネクタ 722">
          <a:extLst>
            <a:ext uri="{FF2B5EF4-FFF2-40B4-BE49-F238E27FC236}">
              <a16:creationId xmlns:a16="http://schemas.microsoft.com/office/drawing/2014/main" id="{6412A54A-CF6A-4A4B-A090-CF52044E674D}"/>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4" name="【公民館】&#10;一人当たり面積平均値テキスト">
          <a:extLst>
            <a:ext uri="{FF2B5EF4-FFF2-40B4-BE49-F238E27FC236}">
              <a16:creationId xmlns:a16="http://schemas.microsoft.com/office/drawing/2014/main" id="{232BB6C1-86C3-4404-BE2D-15FF54B5A15E}"/>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5" name="フローチャート: 判断 724">
          <a:extLst>
            <a:ext uri="{FF2B5EF4-FFF2-40B4-BE49-F238E27FC236}">
              <a16:creationId xmlns:a16="http://schemas.microsoft.com/office/drawing/2014/main" id="{B8411E72-A7FB-4EF4-AFA1-6CD0FA1675DD}"/>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6" name="フローチャート: 判断 725">
          <a:extLst>
            <a:ext uri="{FF2B5EF4-FFF2-40B4-BE49-F238E27FC236}">
              <a16:creationId xmlns:a16="http://schemas.microsoft.com/office/drawing/2014/main" id="{1E0772C6-0C1F-4CF7-964F-35D3F57C0419}"/>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7" name="フローチャート: 判断 726">
          <a:extLst>
            <a:ext uri="{FF2B5EF4-FFF2-40B4-BE49-F238E27FC236}">
              <a16:creationId xmlns:a16="http://schemas.microsoft.com/office/drawing/2014/main" id="{2CCDB168-772B-4736-B130-0CA34ECCC7D8}"/>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8" name="フローチャート: 判断 727">
          <a:extLst>
            <a:ext uri="{FF2B5EF4-FFF2-40B4-BE49-F238E27FC236}">
              <a16:creationId xmlns:a16="http://schemas.microsoft.com/office/drawing/2014/main" id="{871C6B0F-B4C6-49F1-81B2-A53A4E9C9691}"/>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9" name="フローチャート: 判断 728">
          <a:extLst>
            <a:ext uri="{FF2B5EF4-FFF2-40B4-BE49-F238E27FC236}">
              <a16:creationId xmlns:a16="http://schemas.microsoft.com/office/drawing/2014/main" id="{795EFADB-B293-49A0-90C9-86004CBD7728}"/>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0167533-2F7B-4959-892B-CAB2C24A58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B3F88E9-ED34-4888-98FD-453A18E4F9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151C134-1660-4182-A3C9-DAD4B6D8A8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A70494A-89D9-42D4-9044-EF47A8F3411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369E173-7156-4AFF-ACC1-1C50B3B775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76836</xdr:rowOff>
    </xdr:from>
    <xdr:to>
      <xdr:col>116</xdr:col>
      <xdr:colOff>114300</xdr:colOff>
      <xdr:row>109</xdr:row>
      <xdr:rowOff>6986</xdr:rowOff>
    </xdr:to>
    <xdr:sp macro="" textlink="">
      <xdr:nvSpPr>
        <xdr:cNvPr id="735" name="楕円 734">
          <a:extLst>
            <a:ext uri="{FF2B5EF4-FFF2-40B4-BE49-F238E27FC236}">
              <a16:creationId xmlns:a16="http://schemas.microsoft.com/office/drawing/2014/main" id="{E81BFE33-EE5A-4795-951C-3F2F6B0AEC38}"/>
            </a:ext>
          </a:extLst>
        </xdr:cNvPr>
        <xdr:cNvSpPr/>
      </xdr:nvSpPr>
      <xdr:spPr>
        <a:xfrm>
          <a:off x="221107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36" name="【公民館】&#10;一人当たり面積該当値テキスト">
          <a:extLst>
            <a:ext uri="{FF2B5EF4-FFF2-40B4-BE49-F238E27FC236}">
              <a16:creationId xmlns:a16="http://schemas.microsoft.com/office/drawing/2014/main" id="{82021004-89AF-46E9-97F6-2EE3D94DFC87}"/>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77064</xdr:rowOff>
    </xdr:from>
    <xdr:to>
      <xdr:col>112</xdr:col>
      <xdr:colOff>38100</xdr:colOff>
      <xdr:row>109</xdr:row>
      <xdr:rowOff>7214</xdr:rowOff>
    </xdr:to>
    <xdr:sp macro="" textlink="">
      <xdr:nvSpPr>
        <xdr:cNvPr id="737" name="楕円 736">
          <a:extLst>
            <a:ext uri="{FF2B5EF4-FFF2-40B4-BE49-F238E27FC236}">
              <a16:creationId xmlns:a16="http://schemas.microsoft.com/office/drawing/2014/main" id="{9A3A601A-AC73-4F4E-9476-B666C1676ECB}"/>
            </a:ext>
          </a:extLst>
        </xdr:cNvPr>
        <xdr:cNvSpPr/>
      </xdr:nvSpPr>
      <xdr:spPr>
        <a:xfrm>
          <a:off x="21272500" y="185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127636</xdr:rowOff>
    </xdr:from>
    <xdr:to>
      <xdr:col>116</xdr:col>
      <xdr:colOff>63500</xdr:colOff>
      <xdr:row>108</xdr:row>
      <xdr:rowOff>127864</xdr:rowOff>
    </xdr:to>
    <xdr:cxnSp macro="">
      <xdr:nvCxnSpPr>
        <xdr:cNvPr id="738" name="直線コネクタ 737">
          <a:extLst>
            <a:ext uri="{FF2B5EF4-FFF2-40B4-BE49-F238E27FC236}">
              <a16:creationId xmlns:a16="http://schemas.microsoft.com/office/drawing/2014/main" id="{01B88F59-578A-41DA-A803-D26870F2B677}"/>
            </a:ext>
          </a:extLst>
        </xdr:cNvPr>
        <xdr:cNvCxnSpPr/>
      </xdr:nvCxnSpPr>
      <xdr:spPr>
        <a:xfrm flipV="1">
          <a:off x="21323300" y="1864423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77445</xdr:rowOff>
    </xdr:from>
    <xdr:to>
      <xdr:col>107</xdr:col>
      <xdr:colOff>101600</xdr:colOff>
      <xdr:row>109</xdr:row>
      <xdr:rowOff>7595</xdr:rowOff>
    </xdr:to>
    <xdr:sp macro="" textlink="">
      <xdr:nvSpPr>
        <xdr:cNvPr id="739" name="楕円 738">
          <a:extLst>
            <a:ext uri="{FF2B5EF4-FFF2-40B4-BE49-F238E27FC236}">
              <a16:creationId xmlns:a16="http://schemas.microsoft.com/office/drawing/2014/main" id="{410EF58A-1072-4B5A-A8F9-EFDA2F0FC12F}"/>
            </a:ext>
          </a:extLst>
        </xdr:cNvPr>
        <xdr:cNvSpPr/>
      </xdr:nvSpPr>
      <xdr:spPr>
        <a:xfrm>
          <a:off x="20383500" y="185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127864</xdr:rowOff>
    </xdr:from>
    <xdr:to>
      <xdr:col>111</xdr:col>
      <xdr:colOff>177800</xdr:colOff>
      <xdr:row>108</xdr:row>
      <xdr:rowOff>128245</xdr:rowOff>
    </xdr:to>
    <xdr:cxnSp macro="">
      <xdr:nvCxnSpPr>
        <xdr:cNvPr id="740" name="直線コネクタ 739">
          <a:extLst>
            <a:ext uri="{FF2B5EF4-FFF2-40B4-BE49-F238E27FC236}">
              <a16:creationId xmlns:a16="http://schemas.microsoft.com/office/drawing/2014/main" id="{89FAF247-AFC8-4920-97E0-F2D7A0C7409F}"/>
            </a:ext>
          </a:extLst>
        </xdr:cNvPr>
        <xdr:cNvCxnSpPr/>
      </xdr:nvCxnSpPr>
      <xdr:spPr>
        <a:xfrm flipV="1">
          <a:off x="20434300" y="186444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83389</xdr:rowOff>
    </xdr:from>
    <xdr:to>
      <xdr:col>102</xdr:col>
      <xdr:colOff>165100</xdr:colOff>
      <xdr:row>109</xdr:row>
      <xdr:rowOff>13539</xdr:rowOff>
    </xdr:to>
    <xdr:sp macro="" textlink="">
      <xdr:nvSpPr>
        <xdr:cNvPr id="741" name="楕円 740">
          <a:extLst>
            <a:ext uri="{FF2B5EF4-FFF2-40B4-BE49-F238E27FC236}">
              <a16:creationId xmlns:a16="http://schemas.microsoft.com/office/drawing/2014/main" id="{01E9CA5B-8787-416C-91EA-912A017D1569}"/>
            </a:ext>
          </a:extLst>
        </xdr:cNvPr>
        <xdr:cNvSpPr/>
      </xdr:nvSpPr>
      <xdr:spPr>
        <a:xfrm>
          <a:off x="19494500" y="18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128245</xdr:rowOff>
    </xdr:from>
    <xdr:to>
      <xdr:col>107</xdr:col>
      <xdr:colOff>50800</xdr:colOff>
      <xdr:row>108</xdr:row>
      <xdr:rowOff>134189</xdr:rowOff>
    </xdr:to>
    <xdr:cxnSp macro="">
      <xdr:nvCxnSpPr>
        <xdr:cNvPr id="742" name="直線コネクタ 741">
          <a:extLst>
            <a:ext uri="{FF2B5EF4-FFF2-40B4-BE49-F238E27FC236}">
              <a16:creationId xmlns:a16="http://schemas.microsoft.com/office/drawing/2014/main" id="{3ECDC8C2-D651-4941-8C9A-B716F458B63B}"/>
            </a:ext>
          </a:extLst>
        </xdr:cNvPr>
        <xdr:cNvCxnSpPr/>
      </xdr:nvCxnSpPr>
      <xdr:spPr>
        <a:xfrm flipV="1">
          <a:off x="19545300" y="1864484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83465</xdr:rowOff>
    </xdr:from>
    <xdr:to>
      <xdr:col>98</xdr:col>
      <xdr:colOff>38100</xdr:colOff>
      <xdr:row>109</xdr:row>
      <xdr:rowOff>13615</xdr:rowOff>
    </xdr:to>
    <xdr:sp macro="" textlink="">
      <xdr:nvSpPr>
        <xdr:cNvPr id="743" name="楕円 742">
          <a:extLst>
            <a:ext uri="{FF2B5EF4-FFF2-40B4-BE49-F238E27FC236}">
              <a16:creationId xmlns:a16="http://schemas.microsoft.com/office/drawing/2014/main" id="{5D84EC26-0365-4CC7-8943-BDF9F2E4BAEF}"/>
            </a:ext>
          </a:extLst>
        </xdr:cNvPr>
        <xdr:cNvSpPr/>
      </xdr:nvSpPr>
      <xdr:spPr>
        <a:xfrm>
          <a:off x="18605500" y="18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134189</xdr:rowOff>
    </xdr:from>
    <xdr:to>
      <xdr:col>102</xdr:col>
      <xdr:colOff>114300</xdr:colOff>
      <xdr:row>108</xdr:row>
      <xdr:rowOff>134265</xdr:rowOff>
    </xdr:to>
    <xdr:cxnSp macro="">
      <xdr:nvCxnSpPr>
        <xdr:cNvPr id="744" name="直線コネクタ 743">
          <a:extLst>
            <a:ext uri="{FF2B5EF4-FFF2-40B4-BE49-F238E27FC236}">
              <a16:creationId xmlns:a16="http://schemas.microsoft.com/office/drawing/2014/main" id="{047FBE94-DA08-49AF-99D0-B4BE24136A33}"/>
            </a:ext>
          </a:extLst>
        </xdr:cNvPr>
        <xdr:cNvCxnSpPr/>
      </xdr:nvCxnSpPr>
      <xdr:spPr>
        <a:xfrm flipV="1">
          <a:off x="18656300" y="1865078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5" name="n_1aveValue【公民館】&#10;一人当たり面積">
          <a:extLst>
            <a:ext uri="{FF2B5EF4-FFF2-40B4-BE49-F238E27FC236}">
              <a16:creationId xmlns:a16="http://schemas.microsoft.com/office/drawing/2014/main" id="{DDF7A757-D81A-4898-AF27-F04200A0982C}"/>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6" name="n_2aveValue【公民館】&#10;一人当たり面積">
          <a:extLst>
            <a:ext uri="{FF2B5EF4-FFF2-40B4-BE49-F238E27FC236}">
              <a16:creationId xmlns:a16="http://schemas.microsoft.com/office/drawing/2014/main" id="{B501D91E-DEF7-4F6C-A695-99FADBB4432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7" name="n_3aveValue【公民館】&#10;一人当たり面積">
          <a:extLst>
            <a:ext uri="{FF2B5EF4-FFF2-40B4-BE49-F238E27FC236}">
              <a16:creationId xmlns:a16="http://schemas.microsoft.com/office/drawing/2014/main" id="{C7F3B38A-FBA0-47A0-88E9-6C20EDA6DF5A}"/>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8" name="n_4aveValue【公民館】&#10;一人当たり面積">
          <a:extLst>
            <a:ext uri="{FF2B5EF4-FFF2-40B4-BE49-F238E27FC236}">
              <a16:creationId xmlns:a16="http://schemas.microsoft.com/office/drawing/2014/main" id="{0654BB67-9872-4ED0-B536-B24EFA2F26B5}"/>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169791</xdr:rowOff>
    </xdr:from>
    <xdr:ext cx="469744" cy="259045"/>
    <xdr:sp macro="" textlink="">
      <xdr:nvSpPr>
        <xdr:cNvPr id="749" name="n_1mainValue【公民館】&#10;一人当たり面積">
          <a:extLst>
            <a:ext uri="{FF2B5EF4-FFF2-40B4-BE49-F238E27FC236}">
              <a16:creationId xmlns:a16="http://schemas.microsoft.com/office/drawing/2014/main" id="{A9FA6B2A-6865-4489-9EF7-6754EF52ABA2}"/>
            </a:ext>
          </a:extLst>
        </xdr:cNvPr>
        <xdr:cNvSpPr txBox="1"/>
      </xdr:nvSpPr>
      <xdr:spPr>
        <a:xfrm>
          <a:off x="21075727" y="186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170172</xdr:rowOff>
    </xdr:from>
    <xdr:ext cx="469744" cy="259045"/>
    <xdr:sp macro="" textlink="">
      <xdr:nvSpPr>
        <xdr:cNvPr id="750" name="n_2mainValue【公民館】&#10;一人当たり面積">
          <a:extLst>
            <a:ext uri="{FF2B5EF4-FFF2-40B4-BE49-F238E27FC236}">
              <a16:creationId xmlns:a16="http://schemas.microsoft.com/office/drawing/2014/main" id="{958BAB01-B1D6-4FA6-95FB-8F57916BE998}"/>
            </a:ext>
          </a:extLst>
        </xdr:cNvPr>
        <xdr:cNvSpPr txBox="1"/>
      </xdr:nvSpPr>
      <xdr:spPr>
        <a:xfrm>
          <a:off x="20199427" y="186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4666</xdr:rowOff>
    </xdr:from>
    <xdr:ext cx="469744" cy="259045"/>
    <xdr:sp macro="" textlink="">
      <xdr:nvSpPr>
        <xdr:cNvPr id="751" name="n_3mainValue【公民館】&#10;一人当たり面積">
          <a:extLst>
            <a:ext uri="{FF2B5EF4-FFF2-40B4-BE49-F238E27FC236}">
              <a16:creationId xmlns:a16="http://schemas.microsoft.com/office/drawing/2014/main" id="{410F1E65-8542-4255-A8D7-E5347086EABB}"/>
            </a:ext>
          </a:extLst>
        </xdr:cNvPr>
        <xdr:cNvSpPr txBox="1"/>
      </xdr:nvSpPr>
      <xdr:spPr>
        <a:xfrm>
          <a:off x="19310427" y="186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4742</xdr:rowOff>
    </xdr:from>
    <xdr:ext cx="469744" cy="259045"/>
    <xdr:sp macro="" textlink="">
      <xdr:nvSpPr>
        <xdr:cNvPr id="752" name="n_4mainValue【公民館】&#10;一人当たり面積">
          <a:extLst>
            <a:ext uri="{FF2B5EF4-FFF2-40B4-BE49-F238E27FC236}">
              <a16:creationId xmlns:a16="http://schemas.microsoft.com/office/drawing/2014/main" id="{683CF313-F6E0-4C86-81EB-0F8952F4C6D0}"/>
            </a:ext>
          </a:extLst>
        </xdr:cNvPr>
        <xdr:cNvSpPr txBox="1"/>
      </xdr:nvSpPr>
      <xdr:spPr>
        <a:xfrm>
          <a:off x="18421427" y="186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434A48-C0FD-41E9-8925-C0ACC3111F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4E3B8731-76DB-4CB0-87F6-931AFEC749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3413D920-3D80-451A-8801-BA2441E54E6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有形固定資産減価償却率の状況は、類型ごとに差はあるものの、</a:t>
          </a:r>
          <a:r>
            <a:rPr kumimoji="1" lang="ja-JP" altLang="en-US" sz="1100" b="0" i="0" baseline="0">
              <a:solidFill>
                <a:schemeClr val="dk1"/>
              </a:solidFill>
              <a:effectLst/>
              <a:latin typeface="+mn-lt"/>
              <a:ea typeface="+mn-ea"/>
              <a:cs typeface="+mn-cs"/>
            </a:rPr>
            <a:t>一部を除き</a:t>
          </a:r>
          <a:r>
            <a:rPr kumimoji="1" lang="ja-JP" altLang="ja-JP" sz="1100" b="0" i="0" baseline="0">
              <a:solidFill>
                <a:schemeClr val="dk1"/>
              </a:solidFill>
              <a:effectLst/>
              <a:latin typeface="+mn-lt"/>
              <a:ea typeface="+mn-ea"/>
              <a:cs typeface="+mn-cs"/>
            </a:rPr>
            <a:t>多くの類型で県平均値を下回っている状況。</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県平均と</a:t>
          </a:r>
          <a:r>
            <a:rPr kumimoji="1" lang="ja-JP" altLang="ja-JP" sz="1100" b="0" i="0" baseline="0">
              <a:solidFill>
                <a:schemeClr val="dk1"/>
              </a:solidFill>
              <a:effectLst/>
              <a:latin typeface="+mn-lt"/>
              <a:ea typeface="+mn-ea"/>
              <a:cs typeface="+mn-cs"/>
            </a:rPr>
            <a:t>比較して有形固定資産減価償却率が高くなっている施設は、</a:t>
          </a:r>
          <a:r>
            <a:rPr kumimoji="1" lang="ja-JP" altLang="en-US" sz="1100" b="0" i="0" baseline="0">
              <a:solidFill>
                <a:schemeClr val="dk1"/>
              </a:solidFill>
              <a:effectLst/>
              <a:latin typeface="+mn-lt"/>
              <a:ea typeface="+mn-ea"/>
              <a:cs typeface="+mn-cs"/>
            </a:rPr>
            <a:t>公民館</a:t>
          </a:r>
          <a:r>
            <a:rPr kumimoji="1" lang="ja-JP" altLang="ja-JP" sz="1100" b="0" i="0" baseline="0">
              <a:solidFill>
                <a:schemeClr val="dk1"/>
              </a:solidFill>
              <a:effectLst/>
              <a:latin typeface="+mn-lt"/>
              <a:ea typeface="+mn-ea"/>
              <a:cs typeface="+mn-cs"/>
            </a:rPr>
            <a:t>である一方、特に低くなっているのは、</a:t>
          </a:r>
          <a:r>
            <a:rPr kumimoji="1" lang="ja-JP" altLang="en-US" sz="1100" b="0" i="0" baseline="0">
              <a:solidFill>
                <a:schemeClr val="dk1"/>
              </a:solidFill>
              <a:effectLst/>
              <a:latin typeface="+mn-lt"/>
              <a:ea typeface="+mn-ea"/>
              <a:cs typeface="+mn-cs"/>
            </a:rPr>
            <a:t>港湾・漁港、</a:t>
          </a:r>
          <a:r>
            <a:rPr kumimoji="1" lang="ja-JP" altLang="ja-JP" sz="1100" b="0" i="0" baseline="0">
              <a:solidFill>
                <a:schemeClr val="dk1"/>
              </a:solidFill>
              <a:effectLst/>
              <a:latin typeface="+mn-lt"/>
              <a:ea typeface="+mn-ea"/>
              <a:cs typeface="+mn-cs"/>
            </a:rPr>
            <a:t>学校施設、</a:t>
          </a:r>
          <a:r>
            <a:rPr kumimoji="1" lang="ja-JP" altLang="en-US" sz="1100" b="0" i="0" baseline="0">
              <a:solidFill>
                <a:schemeClr val="dk1"/>
              </a:solidFill>
              <a:effectLst/>
              <a:latin typeface="+mn-lt"/>
              <a:ea typeface="+mn-ea"/>
              <a:cs typeface="+mn-cs"/>
            </a:rPr>
            <a:t>幼稚園・保育所</a:t>
          </a:r>
          <a:r>
            <a:rPr kumimoji="1" lang="ja-JP" altLang="ja-JP" sz="1100" b="0" i="0" baseline="0">
              <a:solidFill>
                <a:schemeClr val="dk1"/>
              </a:solidFill>
              <a:effectLst/>
              <a:latin typeface="+mn-lt"/>
              <a:ea typeface="+mn-ea"/>
              <a:cs typeface="+mn-cs"/>
            </a:rPr>
            <a:t>である</a:t>
          </a:r>
          <a:r>
            <a:rPr kumimoji="1"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本村の</a:t>
          </a:r>
          <a:r>
            <a:rPr kumimoji="1" lang="ja-JP" altLang="ja-JP" sz="1100" b="0" i="0" baseline="0">
              <a:solidFill>
                <a:schemeClr val="dk1"/>
              </a:solidFill>
              <a:effectLst/>
              <a:latin typeface="+mn-lt"/>
              <a:ea typeface="+mn-ea"/>
              <a:cs typeface="+mn-cs"/>
            </a:rPr>
            <a:t>公共施設等総合管理計画等に基づき、財産を適正に管理・活用していく。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262940-98FC-4295-892A-A68D2473DD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28DDF0-854B-444D-820C-CFC2EAA9FE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E5551F-365A-4457-A73E-81BF9B30BC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09E801-E672-4534-9A19-3D4CF713CD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B7F89D-329A-45DD-AAC3-1BF29F2AC7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06F52F-2B36-4FED-8423-D5DF210F6F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D8F406-E64A-47AC-9810-071C944778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DD9D21-2E46-4CFE-AAA2-16AAD3AB5DA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43C3CA-7F87-44A2-854A-9E5325C375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36DF1E-7546-48B6-B3F0-88C422D35A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4,475
4,449
22.78
8,634,096
8,467,471
123,601
2,709,918
4,271,835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B76B17-1866-4DEB-820F-F188DDFF99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011127-F7A1-4F50-A45D-90E56DFE75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CCA721-22D7-4DF4-8ACD-736622A1EE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FB723A-9543-498E-B3B7-D1B1963D42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07A1C1-7C7D-4AAD-AFF0-097C70A790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20DDBF7-3126-4789-8D8E-360E06797E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1748C7-0692-45BF-9B7A-515EB3FA6D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BB0C48-6F24-42DE-80AB-EA683A9147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AE9950-8BE6-489A-BFE9-A9650F2A67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52C94A-36B4-4D56-9B66-7A6051EECD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E7309F-C92F-4237-9D1D-97E25F7725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D152E3-31B0-4BFA-91BB-7CABF16ABB1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996744-0B16-46E2-B723-045FD0B9B2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445781-2AC9-4650-BDA2-B764CB5141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A9959F-55C3-4A0F-A37A-A7B0BFFA9E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CCE7F5-FA4E-406C-993D-DC511C8F78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019DC4-C2C4-4E13-86E8-3D3908A4DA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CD6AB5-9B42-4D1D-A470-55E9E9C286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D01106-C136-4FBE-A9E0-2033AD0EB7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A7128D-F312-4DEC-977C-C031C609EB5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634A35-601D-40D0-9508-3C4298A22BE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769C1DD-4513-4053-B035-FB6DD687A3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AE2395-56E9-4EE2-93C5-70F8A01ED3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BAABE6-E336-433A-A190-C0E2EB5CDF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7CFBB9-BF8E-40D6-8C27-2DBE5AB1BF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E27468-4F09-4924-BF26-A109B18D1A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20F52E-12AD-4E1E-82D2-E0AD011212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401B63-5069-4906-89F8-D367B2A9B4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462BB2C-B85C-490C-9BDB-C705E91A47B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B19DF90-2232-4E54-85C3-468D004144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66EAABA-FE64-4356-9820-4FDC63F4C6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740525-9FB0-450B-8138-472425E4A5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CC96155-436B-4295-90E3-BC7D331085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19FDA2B-3358-44E8-9A0E-51B3050168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FC2897C-AC64-4992-B148-50BD80E31D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F60FEB2-9F41-47C7-AD58-84F9744BB6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0972FA4-4E21-46F2-B34E-F0F241DD8E7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D115FC8-AE20-49B0-A499-43E20996D9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0A176A1-F428-49A8-B295-AD75A53F05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CCC2991-F959-4EEF-9A81-36CEB11250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C727BCF-F08E-424C-9AC6-761C2DBD7C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9813B47-1B6C-4904-814D-B13E1E0E83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9C230E7-8C11-46C6-845D-4C8F5711F1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4A27D4D-C6A5-4683-8A0E-DBE0CD987A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230E1E8-D6F9-48C2-9E28-3521AE7DBE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D4B2040-9589-4095-A6C5-B489BC56F1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95D5C9C-AD0A-4C8C-A5CC-3BDF0B54646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CBFEDD3-0869-4942-8870-C0112487AD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B12AAC2-9A67-4B24-BB74-B73AA5B02AB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5DCC03D-7086-4909-BD76-ED576730687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2727F9D-EFDC-446D-98EB-CF7EFEBCB7E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393CAAD-55E0-4217-813C-3C9A5644469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9B0B821-1DAD-4A6F-BFAF-FC9EE3C0C8E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2CB59EF-2735-408C-857A-0138E35EFC3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3ED48F9-BA60-4143-91FB-340D4057DF3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BE10416-2195-49D4-A482-980C7E1C6F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C259983-3879-4514-9ACA-D6FCC602598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A22AD2E-8010-4D66-8F30-22564B32FE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AE0BC62-3A0A-43B6-947F-F233C44EBB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AB5D154-135A-4425-9992-6C66833D57E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B909388-D2B5-429B-A662-90C6AA425A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5E6ABBC-C341-44C2-BFC6-9DB8D31A136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DA817C2-26D0-4A6C-BD3B-C752571428B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964CFB7-9D03-4A60-A2F4-6CE064C9900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EE9AFB2-52A4-428B-82DD-C5548571CEF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D202837-9FAE-4874-976A-C6DFC0A22DE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F80EA213-1C42-4115-8379-0548AF3F17DD}"/>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E7E025E-8FD3-424B-ADB3-C4C35939C178}"/>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AA83DBF6-14D5-47EC-BC54-DFB94F409DAB}"/>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A79C96D-AD32-417A-ADFD-AB6CB3B2B05F}"/>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91353248-E9E4-42D2-87A9-EE077DDAD442}"/>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E6998051-082D-4DFE-BF03-B36C93440893}"/>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A79A17B7-252E-4601-8926-22311EF5AE0D}"/>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B29BC2F-AECE-465C-B358-0DFD98F64F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B87F8C4-C14C-48F1-9195-089C8A6121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38E7D09-4FFA-4B31-A219-9DD3BF095AB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8B61B4A-CAC4-41F2-AEA7-EF44C8D35F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3833FAA-211F-474E-86FE-814BE4F103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50437</xdr:rowOff>
    </xdr:from>
    <xdr:to>
      <xdr:col>24</xdr:col>
      <xdr:colOff>114300</xdr:colOff>
      <xdr:row>62</xdr:row>
      <xdr:rowOff>152037</xdr:rowOff>
    </xdr:to>
    <xdr:sp macro="" textlink="">
      <xdr:nvSpPr>
        <xdr:cNvPr id="90" name="楕円 89">
          <a:extLst>
            <a:ext uri="{FF2B5EF4-FFF2-40B4-BE49-F238E27FC236}">
              <a16:creationId xmlns:a16="http://schemas.microsoft.com/office/drawing/2014/main" id="{EFABF9B6-7E3A-4E05-BB2B-5BB12D6D3668}"/>
            </a:ext>
          </a:extLst>
        </xdr:cNvPr>
        <xdr:cNvSpPr/>
      </xdr:nvSpPr>
      <xdr:spPr>
        <a:xfrm>
          <a:off x="4584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28864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5B71ECE-9D65-471C-837F-77C46C287FD1}"/>
            </a:ext>
          </a:extLst>
        </xdr:cNvPr>
        <xdr:cNvSpPr txBox="1"/>
      </xdr:nvSpPr>
      <xdr:spPr>
        <a:xfrm>
          <a:off x="4673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19413</xdr:rowOff>
    </xdr:from>
    <xdr:to>
      <xdr:col>20</xdr:col>
      <xdr:colOff>38100</xdr:colOff>
      <xdr:row>62</xdr:row>
      <xdr:rowOff>121013</xdr:rowOff>
    </xdr:to>
    <xdr:sp macro="" textlink="">
      <xdr:nvSpPr>
        <xdr:cNvPr id="92" name="楕円 91">
          <a:extLst>
            <a:ext uri="{FF2B5EF4-FFF2-40B4-BE49-F238E27FC236}">
              <a16:creationId xmlns:a16="http://schemas.microsoft.com/office/drawing/2014/main" id="{1B17C805-AE9D-4062-AB8A-05DEABC5A821}"/>
            </a:ext>
          </a:extLst>
        </xdr:cNvPr>
        <xdr:cNvSpPr/>
      </xdr:nvSpPr>
      <xdr:spPr>
        <a:xfrm>
          <a:off x="3746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70213</xdr:rowOff>
    </xdr:from>
    <xdr:to>
      <xdr:col>24</xdr:col>
      <xdr:colOff>63500</xdr:colOff>
      <xdr:row>62</xdr:row>
      <xdr:rowOff>101237</xdr:rowOff>
    </xdr:to>
    <xdr:cxnSp macro="">
      <xdr:nvCxnSpPr>
        <xdr:cNvPr id="93" name="直線コネクタ 92">
          <a:extLst>
            <a:ext uri="{FF2B5EF4-FFF2-40B4-BE49-F238E27FC236}">
              <a16:creationId xmlns:a16="http://schemas.microsoft.com/office/drawing/2014/main" id="{2EB28C38-83CC-44A2-8AA0-A681247C1E9C}"/>
            </a:ext>
          </a:extLst>
        </xdr:cNvPr>
        <xdr:cNvCxnSpPr/>
      </xdr:nvCxnSpPr>
      <xdr:spPr>
        <a:xfrm>
          <a:off x="3797300" y="107001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94" name="楕円 93">
          <a:extLst>
            <a:ext uri="{FF2B5EF4-FFF2-40B4-BE49-F238E27FC236}">
              <a16:creationId xmlns:a16="http://schemas.microsoft.com/office/drawing/2014/main" id="{F85957F4-CB27-49C6-83E0-D48BE465D77E}"/>
            </a:ext>
          </a:extLst>
        </xdr:cNvPr>
        <xdr:cNvSpPr/>
      </xdr:nvSpPr>
      <xdr:spPr>
        <a:xfrm>
          <a:off x="2857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70213</xdr:rowOff>
    </xdr:to>
    <xdr:cxnSp macro="">
      <xdr:nvCxnSpPr>
        <xdr:cNvPr id="95" name="直線コネクタ 94">
          <a:extLst>
            <a:ext uri="{FF2B5EF4-FFF2-40B4-BE49-F238E27FC236}">
              <a16:creationId xmlns:a16="http://schemas.microsoft.com/office/drawing/2014/main" id="{6D5C8D5A-7764-40BE-9439-531876EF7EC9}"/>
            </a:ext>
          </a:extLst>
        </xdr:cNvPr>
        <xdr:cNvCxnSpPr/>
      </xdr:nvCxnSpPr>
      <xdr:spPr>
        <a:xfrm>
          <a:off x="2908300" y="1066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96" name="楕円 95">
          <a:extLst>
            <a:ext uri="{FF2B5EF4-FFF2-40B4-BE49-F238E27FC236}">
              <a16:creationId xmlns:a16="http://schemas.microsoft.com/office/drawing/2014/main" id="{0C1703E9-6657-40D6-851E-E24C085B0B6F}"/>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37556</xdr:rowOff>
    </xdr:to>
    <xdr:cxnSp macro="">
      <xdr:nvCxnSpPr>
        <xdr:cNvPr id="97" name="直線コネクタ 96">
          <a:extLst>
            <a:ext uri="{FF2B5EF4-FFF2-40B4-BE49-F238E27FC236}">
              <a16:creationId xmlns:a16="http://schemas.microsoft.com/office/drawing/2014/main" id="{F4E64853-CDD0-4F4D-BC97-D0D05A657C9C}"/>
            </a:ext>
          </a:extLst>
        </xdr:cNvPr>
        <xdr:cNvCxnSpPr/>
      </xdr:nvCxnSpPr>
      <xdr:spPr>
        <a:xfrm>
          <a:off x="2019300" y="106299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151674</xdr:rowOff>
    </xdr:from>
    <xdr:to>
      <xdr:col>6</xdr:col>
      <xdr:colOff>38100</xdr:colOff>
      <xdr:row>57</xdr:row>
      <xdr:rowOff>81824</xdr:rowOff>
    </xdr:to>
    <xdr:sp macro="" textlink="">
      <xdr:nvSpPr>
        <xdr:cNvPr id="98" name="楕円 97">
          <a:extLst>
            <a:ext uri="{FF2B5EF4-FFF2-40B4-BE49-F238E27FC236}">
              <a16:creationId xmlns:a16="http://schemas.microsoft.com/office/drawing/2014/main" id="{0A505AF8-F5EE-48B8-8B69-02EE1C0F4DC7}"/>
            </a:ext>
          </a:extLst>
        </xdr:cNvPr>
        <xdr:cNvSpPr/>
      </xdr:nvSpPr>
      <xdr:spPr>
        <a:xfrm>
          <a:off x="1079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31024</xdr:rowOff>
    </xdr:from>
    <xdr:to>
      <xdr:col>10</xdr:col>
      <xdr:colOff>114300</xdr:colOff>
      <xdr:row>62</xdr:row>
      <xdr:rowOff>0</xdr:rowOff>
    </xdr:to>
    <xdr:cxnSp macro="">
      <xdr:nvCxnSpPr>
        <xdr:cNvPr id="99" name="直線コネクタ 98">
          <a:extLst>
            <a:ext uri="{FF2B5EF4-FFF2-40B4-BE49-F238E27FC236}">
              <a16:creationId xmlns:a16="http://schemas.microsoft.com/office/drawing/2014/main" id="{3780EC1E-4A72-4901-BACB-1C09728AD2DB}"/>
            </a:ext>
          </a:extLst>
        </xdr:cNvPr>
        <xdr:cNvCxnSpPr/>
      </xdr:nvCxnSpPr>
      <xdr:spPr>
        <a:xfrm>
          <a:off x="1130300" y="9803674"/>
          <a:ext cx="889000" cy="8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A7200863-7061-4E55-8824-CCC0A39E23F5}"/>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4187A835-49BA-4996-9CC1-4AEC1BE7105C}"/>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FEBB7EAC-544B-4931-9003-42E56CEED3CC}"/>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31DC6ACC-0B4D-4DD4-80FE-64A03333BBAA}"/>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112140</xdr:rowOff>
    </xdr:from>
    <xdr:ext cx="405111" cy="259045"/>
    <xdr:sp macro="" textlink="">
      <xdr:nvSpPr>
        <xdr:cNvPr id="104" name="n_1mainValue【体育館・プール】&#10;有形固定資産減価償却率">
          <a:extLst>
            <a:ext uri="{FF2B5EF4-FFF2-40B4-BE49-F238E27FC236}">
              <a16:creationId xmlns:a16="http://schemas.microsoft.com/office/drawing/2014/main" id="{AC549CB0-B774-4D90-AC63-C52E4DFD541F}"/>
            </a:ext>
          </a:extLst>
        </xdr:cNvPr>
        <xdr:cNvSpPr txBox="1"/>
      </xdr:nvSpPr>
      <xdr:spPr>
        <a:xfrm>
          <a:off x="3582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105" name="n_2mainValue【体育館・プール】&#10;有形固定資産減価償却率">
          <a:extLst>
            <a:ext uri="{FF2B5EF4-FFF2-40B4-BE49-F238E27FC236}">
              <a16:creationId xmlns:a16="http://schemas.microsoft.com/office/drawing/2014/main" id="{D55CFC8C-8B09-4511-9B57-1A94E4CCCB6F}"/>
            </a:ext>
          </a:extLst>
        </xdr:cNvPr>
        <xdr:cNvSpPr txBox="1"/>
      </xdr:nvSpPr>
      <xdr:spPr>
        <a:xfrm>
          <a:off x="2705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06" name="n_3mainValue【体育館・プール】&#10;有形固定資産減価償却率">
          <a:extLst>
            <a:ext uri="{FF2B5EF4-FFF2-40B4-BE49-F238E27FC236}">
              <a16:creationId xmlns:a16="http://schemas.microsoft.com/office/drawing/2014/main" id="{1D127D0A-B356-41B0-B854-C633E2B2442D}"/>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98351</xdr:rowOff>
    </xdr:from>
    <xdr:ext cx="405111" cy="259045"/>
    <xdr:sp macro="" textlink="">
      <xdr:nvSpPr>
        <xdr:cNvPr id="107" name="n_4mainValue【体育館・プール】&#10;有形固定資産減価償却率">
          <a:extLst>
            <a:ext uri="{FF2B5EF4-FFF2-40B4-BE49-F238E27FC236}">
              <a16:creationId xmlns:a16="http://schemas.microsoft.com/office/drawing/2014/main" id="{A0A9BE85-E148-400C-9321-DC5995E11734}"/>
            </a:ext>
          </a:extLst>
        </xdr:cNvPr>
        <xdr:cNvSpPr txBox="1"/>
      </xdr:nvSpPr>
      <xdr:spPr>
        <a:xfrm>
          <a:off x="927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4678A72-BA69-4B4E-98E1-C16871E62C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212F797-007C-4627-92DB-631D05A7DF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F992138-9FAD-4EBC-B83D-B5710CB67D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AE5253F8-8D24-4181-9403-5431083844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35C06E3-3ABC-4B0B-B5EA-212E36F995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8122BDB-87BC-423A-9E62-B4FFE062C0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2AFB0839-AFB0-45E4-B4E7-D0FE76FEB56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E67C91F-0DEA-4CFE-8972-899D26A0DB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65EBA8D7-1C9E-43A2-874B-CA66D0A99C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659B4F1-451E-4C22-89A9-CF879D342D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F99042B5-1E89-4F88-80EE-05D42D973F9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1B29E7E3-29F1-41E5-96E9-6386090844A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854950A-4096-449A-BD9B-A55256826D0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EF6D973-D957-447B-896A-194F220E7A1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F49C32DE-2658-4DFC-AD4E-5CDFCA7F8A0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AC7DDE9-0878-4145-B4F4-5CC2096BAE76}"/>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A38DDF9C-6CB6-467F-AD8D-67F04F5A3AF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90046A05-40AF-4BC7-93F7-B80C00714CF7}"/>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F835DCFE-0A50-4013-9C64-B2E1E5730A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722F1E58-14B9-4071-997D-1CDE46E6152A}"/>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DFC3113-1312-4BAE-A868-6A19D24B96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B426B6DF-BD77-41F8-84F6-CB832F4361D3}"/>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2A1196AD-5709-4F56-9167-6173B693B349}"/>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B53D00D9-4A63-431E-BEE7-B8D80A5C20AE}"/>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F0AD4164-05A7-43CC-9C90-61BAB97F8024}"/>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256414BF-1AAC-45A0-A312-EF616B3D20A3}"/>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28D3C262-E4B2-4974-AEA9-198C3FD884DE}"/>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7341995F-13BF-4925-9D0E-28240FF306A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A9BAFC9D-AE91-4BB8-825C-02722F4FC18F}"/>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9E24B5F2-2004-4035-92A3-87A6EA2F4C53}"/>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3630174A-7C1B-45CC-A5E4-663DD8A5A0FB}"/>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73C1492F-62AB-4E1A-9447-5DAF67864A13}"/>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159030E-AB38-43F0-AFB4-292C60F7B8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8374185-EF04-42D2-AB74-59B8DAAA2B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809D39E-2D75-4382-B83A-B7BA7E40DC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05D28E6-9B9D-4AD7-A557-94956F9A2C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C66CB8F-BA5A-4D9A-96C1-76E2CED01D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41372</xdr:rowOff>
    </xdr:from>
    <xdr:to>
      <xdr:col>55</xdr:col>
      <xdr:colOff>50800</xdr:colOff>
      <xdr:row>63</xdr:row>
      <xdr:rowOff>142972</xdr:rowOff>
    </xdr:to>
    <xdr:sp macro="" textlink="">
      <xdr:nvSpPr>
        <xdr:cNvPr id="145" name="楕円 144">
          <a:extLst>
            <a:ext uri="{FF2B5EF4-FFF2-40B4-BE49-F238E27FC236}">
              <a16:creationId xmlns:a16="http://schemas.microsoft.com/office/drawing/2014/main" id="{CB2A00A0-539B-40DD-A0C0-EC99656A554C}"/>
            </a:ext>
          </a:extLst>
        </xdr:cNvPr>
        <xdr:cNvSpPr/>
      </xdr:nvSpPr>
      <xdr:spPr>
        <a:xfrm>
          <a:off x="10426700" y="10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082D832F-F39B-45BC-8314-65073E650A5C}"/>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42286</xdr:rowOff>
    </xdr:from>
    <xdr:to>
      <xdr:col>50</xdr:col>
      <xdr:colOff>165100</xdr:colOff>
      <xdr:row>63</xdr:row>
      <xdr:rowOff>143886</xdr:rowOff>
    </xdr:to>
    <xdr:sp macro="" textlink="">
      <xdr:nvSpPr>
        <xdr:cNvPr id="147" name="楕円 146">
          <a:extLst>
            <a:ext uri="{FF2B5EF4-FFF2-40B4-BE49-F238E27FC236}">
              <a16:creationId xmlns:a16="http://schemas.microsoft.com/office/drawing/2014/main" id="{BBF7D650-4781-4068-8169-EB436F5D084A}"/>
            </a:ext>
          </a:extLst>
        </xdr:cNvPr>
        <xdr:cNvSpPr/>
      </xdr:nvSpPr>
      <xdr:spPr>
        <a:xfrm>
          <a:off x="9588500" y="10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92172</xdr:rowOff>
    </xdr:from>
    <xdr:to>
      <xdr:col>55</xdr:col>
      <xdr:colOff>0</xdr:colOff>
      <xdr:row>63</xdr:row>
      <xdr:rowOff>93086</xdr:rowOff>
    </xdr:to>
    <xdr:cxnSp macro="">
      <xdr:nvCxnSpPr>
        <xdr:cNvPr id="148" name="直線コネクタ 147">
          <a:extLst>
            <a:ext uri="{FF2B5EF4-FFF2-40B4-BE49-F238E27FC236}">
              <a16:creationId xmlns:a16="http://schemas.microsoft.com/office/drawing/2014/main" id="{281BDAFA-2746-46CD-9037-DC68CCFDDE9A}"/>
            </a:ext>
          </a:extLst>
        </xdr:cNvPr>
        <xdr:cNvCxnSpPr/>
      </xdr:nvCxnSpPr>
      <xdr:spPr>
        <a:xfrm flipV="1">
          <a:off x="9639300" y="1089352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43383</xdr:rowOff>
    </xdr:from>
    <xdr:to>
      <xdr:col>46</xdr:col>
      <xdr:colOff>38100</xdr:colOff>
      <xdr:row>63</xdr:row>
      <xdr:rowOff>144983</xdr:rowOff>
    </xdr:to>
    <xdr:sp macro="" textlink="">
      <xdr:nvSpPr>
        <xdr:cNvPr id="149" name="楕円 148">
          <a:extLst>
            <a:ext uri="{FF2B5EF4-FFF2-40B4-BE49-F238E27FC236}">
              <a16:creationId xmlns:a16="http://schemas.microsoft.com/office/drawing/2014/main" id="{B0D43376-2790-410A-8B80-A8EDB71128D1}"/>
            </a:ext>
          </a:extLst>
        </xdr:cNvPr>
        <xdr:cNvSpPr/>
      </xdr:nvSpPr>
      <xdr:spPr>
        <a:xfrm>
          <a:off x="86995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93086</xdr:rowOff>
    </xdr:from>
    <xdr:to>
      <xdr:col>50</xdr:col>
      <xdr:colOff>114300</xdr:colOff>
      <xdr:row>63</xdr:row>
      <xdr:rowOff>94183</xdr:rowOff>
    </xdr:to>
    <xdr:cxnSp macro="">
      <xdr:nvCxnSpPr>
        <xdr:cNvPr id="150" name="直線コネクタ 149">
          <a:extLst>
            <a:ext uri="{FF2B5EF4-FFF2-40B4-BE49-F238E27FC236}">
              <a16:creationId xmlns:a16="http://schemas.microsoft.com/office/drawing/2014/main" id="{349ED7A9-8A0B-4D6A-8D67-C3434CDC7076}"/>
            </a:ext>
          </a:extLst>
        </xdr:cNvPr>
        <xdr:cNvCxnSpPr/>
      </xdr:nvCxnSpPr>
      <xdr:spPr>
        <a:xfrm flipV="1">
          <a:off x="8750300" y="1089443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43475</xdr:rowOff>
    </xdr:from>
    <xdr:to>
      <xdr:col>41</xdr:col>
      <xdr:colOff>101600</xdr:colOff>
      <xdr:row>63</xdr:row>
      <xdr:rowOff>145075</xdr:rowOff>
    </xdr:to>
    <xdr:sp macro="" textlink="">
      <xdr:nvSpPr>
        <xdr:cNvPr id="151" name="楕円 150">
          <a:extLst>
            <a:ext uri="{FF2B5EF4-FFF2-40B4-BE49-F238E27FC236}">
              <a16:creationId xmlns:a16="http://schemas.microsoft.com/office/drawing/2014/main" id="{4A4E8766-6196-4AFE-A105-F075C3F6D35C}"/>
            </a:ext>
          </a:extLst>
        </xdr:cNvPr>
        <xdr:cNvSpPr/>
      </xdr:nvSpPr>
      <xdr:spPr>
        <a:xfrm>
          <a:off x="7810500" y="108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94183</xdr:rowOff>
    </xdr:from>
    <xdr:to>
      <xdr:col>45</xdr:col>
      <xdr:colOff>177800</xdr:colOff>
      <xdr:row>63</xdr:row>
      <xdr:rowOff>94275</xdr:rowOff>
    </xdr:to>
    <xdr:cxnSp macro="">
      <xdr:nvCxnSpPr>
        <xdr:cNvPr id="152" name="直線コネクタ 151">
          <a:extLst>
            <a:ext uri="{FF2B5EF4-FFF2-40B4-BE49-F238E27FC236}">
              <a16:creationId xmlns:a16="http://schemas.microsoft.com/office/drawing/2014/main" id="{D2249BDC-1212-4038-AA24-5520BA6A86A9}"/>
            </a:ext>
          </a:extLst>
        </xdr:cNvPr>
        <xdr:cNvCxnSpPr/>
      </xdr:nvCxnSpPr>
      <xdr:spPr>
        <a:xfrm flipV="1">
          <a:off x="7861300" y="1089553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132903</xdr:rowOff>
    </xdr:from>
    <xdr:to>
      <xdr:col>36</xdr:col>
      <xdr:colOff>165100</xdr:colOff>
      <xdr:row>63</xdr:row>
      <xdr:rowOff>63053</xdr:rowOff>
    </xdr:to>
    <xdr:sp macro="" textlink="">
      <xdr:nvSpPr>
        <xdr:cNvPr id="153" name="楕円 152">
          <a:extLst>
            <a:ext uri="{FF2B5EF4-FFF2-40B4-BE49-F238E27FC236}">
              <a16:creationId xmlns:a16="http://schemas.microsoft.com/office/drawing/2014/main" id="{33DB455F-60B9-4387-9B40-646CEB19CACB}"/>
            </a:ext>
          </a:extLst>
        </xdr:cNvPr>
        <xdr:cNvSpPr/>
      </xdr:nvSpPr>
      <xdr:spPr>
        <a:xfrm>
          <a:off x="6921500" y="107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12253</xdr:rowOff>
    </xdr:from>
    <xdr:to>
      <xdr:col>41</xdr:col>
      <xdr:colOff>50800</xdr:colOff>
      <xdr:row>63</xdr:row>
      <xdr:rowOff>94275</xdr:rowOff>
    </xdr:to>
    <xdr:cxnSp macro="">
      <xdr:nvCxnSpPr>
        <xdr:cNvPr id="154" name="直線コネクタ 153">
          <a:extLst>
            <a:ext uri="{FF2B5EF4-FFF2-40B4-BE49-F238E27FC236}">
              <a16:creationId xmlns:a16="http://schemas.microsoft.com/office/drawing/2014/main" id="{E02492C7-EFC1-40AF-996B-B23FE435A997}"/>
            </a:ext>
          </a:extLst>
        </xdr:cNvPr>
        <xdr:cNvCxnSpPr/>
      </xdr:nvCxnSpPr>
      <xdr:spPr>
        <a:xfrm>
          <a:off x="6972300" y="10813603"/>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E5D8D503-D9BB-41DB-B348-B3B42B11ECB4}"/>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9E0AF831-3E29-400A-88F3-D7AC2247B9C5}"/>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44F0A070-A462-4522-949D-A67C916BC877}"/>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F41E8904-2437-4066-92F3-69A9628244E5}"/>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135013</xdr:rowOff>
    </xdr:from>
    <xdr:ext cx="469744" cy="259045"/>
    <xdr:sp macro="" textlink="">
      <xdr:nvSpPr>
        <xdr:cNvPr id="159" name="n_1mainValue【体育館・プール】&#10;一人当たり面積">
          <a:extLst>
            <a:ext uri="{FF2B5EF4-FFF2-40B4-BE49-F238E27FC236}">
              <a16:creationId xmlns:a16="http://schemas.microsoft.com/office/drawing/2014/main" id="{A68EF9C2-BE70-4B2B-8EA4-AC3422E01020}"/>
            </a:ext>
          </a:extLst>
        </xdr:cNvPr>
        <xdr:cNvSpPr txBox="1"/>
      </xdr:nvSpPr>
      <xdr:spPr>
        <a:xfrm>
          <a:off x="9391727" y="109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136110</xdr:rowOff>
    </xdr:from>
    <xdr:ext cx="469744" cy="259045"/>
    <xdr:sp macro="" textlink="">
      <xdr:nvSpPr>
        <xdr:cNvPr id="160" name="n_2mainValue【体育館・プール】&#10;一人当たり面積">
          <a:extLst>
            <a:ext uri="{FF2B5EF4-FFF2-40B4-BE49-F238E27FC236}">
              <a16:creationId xmlns:a16="http://schemas.microsoft.com/office/drawing/2014/main" id="{6144BF47-12D5-4FE4-9EAA-3ACF784CE0C5}"/>
            </a:ext>
          </a:extLst>
        </xdr:cNvPr>
        <xdr:cNvSpPr txBox="1"/>
      </xdr:nvSpPr>
      <xdr:spPr>
        <a:xfrm>
          <a:off x="8515427" y="1093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136202</xdr:rowOff>
    </xdr:from>
    <xdr:ext cx="469744" cy="259045"/>
    <xdr:sp macro="" textlink="">
      <xdr:nvSpPr>
        <xdr:cNvPr id="161" name="n_3mainValue【体育館・プール】&#10;一人当たり面積">
          <a:extLst>
            <a:ext uri="{FF2B5EF4-FFF2-40B4-BE49-F238E27FC236}">
              <a16:creationId xmlns:a16="http://schemas.microsoft.com/office/drawing/2014/main" id="{86F13AF4-13C9-4533-8845-F61FF5AA4E48}"/>
            </a:ext>
          </a:extLst>
        </xdr:cNvPr>
        <xdr:cNvSpPr txBox="1"/>
      </xdr:nvSpPr>
      <xdr:spPr>
        <a:xfrm>
          <a:off x="7626427" y="109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79580</xdr:rowOff>
    </xdr:from>
    <xdr:ext cx="469744" cy="259045"/>
    <xdr:sp macro="" textlink="">
      <xdr:nvSpPr>
        <xdr:cNvPr id="162" name="n_4mainValue【体育館・プール】&#10;一人当たり面積">
          <a:extLst>
            <a:ext uri="{FF2B5EF4-FFF2-40B4-BE49-F238E27FC236}">
              <a16:creationId xmlns:a16="http://schemas.microsoft.com/office/drawing/2014/main" id="{8A527535-1D6F-475C-937D-272178156B5C}"/>
            </a:ext>
          </a:extLst>
        </xdr:cNvPr>
        <xdr:cNvSpPr txBox="1"/>
      </xdr:nvSpPr>
      <xdr:spPr>
        <a:xfrm>
          <a:off x="6737427" y="1053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80208B52-69B3-4517-9AEB-9766F367B1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78A21E3-9910-4813-85EA-2E189F370B5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6705445-4276-4829-B4AA-A4DDA82528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93A4DECE-4C80-4670-AA37-95057FEB6C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1C049DAE-2CFC-4FD1-A8E4-EBC01BF71B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5CB06C4D-D1B8-4318-99E0-79187AEA18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FE6F748F-0ED6-4E23-8D81-0CCAFF5ABC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6953BC11-EFCA-4980-9C29-22608E253C5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DE1E5341-70D4-4395-A288-BCEF87B1C1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529933EA-8480-45AA-8BCF-BCA2B52BF2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BD3B8CFA-9ACD-4DF3-ADF3-DE1277646D2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431AC195-C149-4A2C-888D-89C10C28F8E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FBE25502-1983-4412-BDEF-C0F72FB0DB9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BEC7DA16-08EF-4BD1-9DB1-3BE342B6045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B4D269C0-A269-47B3-9A13-EE706EAC135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C0E0C10A-5470-4306-B89E-A5AE70F4128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6D0B967A-36ED-463A-91D0-0305794327B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51CA3655-4E61-4AE1-B770-EBECE6D92EA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F63ED9CF-2831-40FB-A517-69AC8A15C8D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1CCA101C-F6BC-492D-8333-2A91ED30239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FD5E635-50A4-432C-A148-D27F83372D3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B14E796-217E-4877-93F9-BAD96F67116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B564219C-77B7-4801-8D31-DAF34EC2B81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95BD4022-14AD-48DB-91B6-767C4CB103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6BDCE8E9-F814-4F60-910F-3E41452929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DAEBCF57-CD04-4231-8EE2-ED03BBE467AB}"/>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AAC29B26-5ADD-4239-ABEA-8E3335DDD5A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996F3D58-7608-4081-A0D2-9F1B53782E9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F5154C6A-9228-450D-8CD0-2EED58646E0D}"/>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9BA5E67B-2DC6-4FC0-831C-10DAE6FA2CC3}"/>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EDB66CB3-54B0-456B-B95D-BE450368F5D3}"/>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44E6F24F-0A66-4576-A6BC-DCB728714694}"/>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F34B534C-04E0-4F02-939F-8436C31AC8D2}"/>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AC24A665-A2F9-40EE-8D56-CA61ADE7C1F8}"/>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E4EBD439-7BBA-45A4-856C-4F3718357F9D}"/>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6BAD906B-CE6E-40B5-9AA8-B73990712B0A}"/>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4268A4E-E001-411A-88EC-D05FEB9F54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491E0EE-25C4-450C-8E33-F7568070B0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F29BD21-C091-418E-A4EA-981432F997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D6525DC-4167-423D-A6AA-514B10ECC9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64D8E13-55C3-45B5-9B9F-37496C86F6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142421</xdr:rowOff>
    </xdr:from>
    <xdr:to>
      <xdr:col>24</xdr:col>
      <xdr:colOff>114300</xdr:colOff>
      <xdr:row>80</xdr:row>
      <xdr:rowOff>72571</xdr:rowOff>
    </xdr:to>
    <xdr:sp macro="" textlink="">
      <xdr:nvSpPr>
        <xdr:cNvPr id="204" name="楕円 203">
          <a:extLst>
            <a:ext uri="{FF2B5EF4-FFF2-40B4-BE49-F238E27FC236}">
              <a16:creationId xmlns:a16="http://schemas.microsoft.com/office/drawing/2014/main" id="{60BC3C57-3B4D-4F5F-A6E1-377EC05EC121}"/>
            </a:ext>
          </a:extLst>
        </xdr:cNvPr>
        <xdr:cNvSpPr/>
      </xdr:nvSpPr>
      <xdr:spPr>
        <a:xfrm>
          <a:off x="4584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165298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131269A-83BE-4C7F-AFA2-F9761136B2EE}"/>
            </a:ext>
          </a:extLst>
        </xdr:cNvPr>
        <xdr:cNvSpPr txBox="1"/>
      </xdr:nvSpPr>
      <xdr:spPr>
        <a:xfrm>
          <a:off x="4673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109764</xdr:rowOff>
    </xdr:from>
    <xdr:to>
      <xdr:col>20</xdr:col>
      <xdr:colOff>38100</xdr:colOff>
      <xdr:row>80</xdr:row>
      <xdr:rowOff>39914</xdr:rowOff>
    </xdr:to>
    <xdr:sp macro="" textlink="">
      <xdr:nvSpPr>
        <xdr:cNvPr id="206" name="楕円 205">
          <a:extLst>
            <a:ext uri="{FF2B5EF4-FFF2-40B4-BE49-F238E27FC236}">
              <a16:creationId xmlns:a16="http://schemas.microsoft.com/office/drawing/2014/main" id="{5C91FE1D-4589-4D62-861F-6A97D03107C2}"/>
            </a:ext>
          </a:extLst>
        </xdr:cNvPr>
        <xdr:cNvSpPr/>
      </xdr:nvSpPr>
      <xdr:spPr>
        <a:xfrm>
          <a:off x="3746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160564</xdr:rowOff>
    </xdr:from>
    <xdr:to>
      <xdr:col>24</xdr:col>
      <xdr:colOff>63500</xdr:colOff>
      <xdr:row>80</xdr:row>
      <xdr:rowOff>21771</xdr:rowOff>
    </xdr:to>
    <xdr:cxnSp macro="">
      <xdr:nvCxnSpPr>
        <xdr:cNvPr id="207" name="直線コネクタ 206">
          <a:extLst>
            <a:ext uri="{FF2B5EF4-FFF2-40B4-BE49-F238E27FC236}">
              <a16:creationId xmlns:a16="http://schemas.microsoft.com/office/drawing/2014/main" id="{A4CED294-FE93-4333-B8A1-05E7482AA696}"/>
            </a:ext>
          </a:extLst>
        </xdr:cNvPr>
        <xdr:cNvCxnSpPr/>
      </xdr:nvCxnSpPr>
      <xdr:spPr>
        <a:xfrm>
          <a:off x="3797300" y="1370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77107</xdr:rowOff>
    </xdr:from>
    <xdr:to>
      <xdr:col>15</xdr:col>
      <xdr:colOff>101600</xdr:colOff>
      <xdr:row>80</xdr:row>
      <xdr:rowOff>7257</xdr:rowOff>
    </xdr:to>
    <xdr:sp macro="" textlink="">
      <xdr:nvSpPr>
        <xdr:cNvPr id="208" name="楕円 207">
          <a:extLst>
            <a:ext uri="{FF2B5EF4-FFF2-40B4-BE49-F238E27FC236}">
              <a16:creationId xmlns:a16="http://schemas.microsoft.com/office/drawing/2014/main" id="{13100F8B-E1E1-46A0-AE92-5F97766AD01D}"/>
            </a:ext>
          </a:extLst>
        </xdr:cNvPr>
        <xdr:cNvSpPr/>
      </xdr:nvSpPr>
      <xdr:spPr>
        <a:xfrm>
          <a:off x="2857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127907</xdr:rowOff>
    </xdr:from>
    <xdr:to>
      <xdr:col>19</xdr:col>
      <xdr:colOff>177800</xdr:colOff>
      <xdr:row>79</xdr:row>
      <xdr:rowOff>160564</xdr:rowOff>
    </xdr:to>
    <xdr:cxnSp macro="">
      <xdr:nvCxnSpPr>
        <xdr:cNvPr id="209" name="直線コネクタ 208">
          <a:extLst>
            <a:ext uri="{FF2B5EF4-FFF2-40B4-BE49-F238E27FC236}">
              <a16:creationId xmlns:a16="http://schemas.microsoft.com/office/drawing/2014/main" id="{68CA11D1-4364-4E25-A084-855DA89021E8}"/>
            </a:ext>
          </a:extLst>
        </xdr:cNvPr>
        <xdr:cNvCxnSpPr/>
      </xdr:nvCxnSpPr>
      <xdr:spPr>
        <a:xfrm>
          <a:off x="2908300" y="1367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210" name="楕円 209">
          <a:extLst>
            <a:ext uri="{FF2B5EF4-FFF2-40B4-BE49-F238E27FC236}">
              <a16:creationId xmlns:a16="http://schemas.microsoft.com/office/drawing/2014/main" id="{244F4031-3868-4086-A198-77AA16F8A127}"/>
            </a:ext>
          </a:extLst>
        </xdr:cNvPr>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127907</xdr:rowOff>
    </xdr:to>
    <xdr:cxnSp macro="">
      <xdr:nvCxnSpPr>
        <xdr:cNvPr id="211" name="直線コネクタ 210">
          <a:extLst>
            <a:ext uri="{FF2B5EF4-FFF2-40B4-BE49-F238E27FC236}">
              <a16:creationId xmlns:a16="http://schemas.microsoft.com/office/drawing/2014/main" id="{40269E0F-E7CF-4DA8-8422-0B206B70AB09}"/>
            </a:ext>
          </a:extLst>
        </xdr:cNvPr>
        <xdr:cNvCxnSpPr/>
      </xdr:nvCxnSpPr>
      <xdr:spPr>
        <a:xfrm>
          <a:off x="2019300" y="1363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11793</xdr:rowOff>
    </xdr:from>
    <xdr:to>
      <xdr:col>6</xdr:col>
      <xdr:colOff>38100</xdr:colOff>
      <xdr:row>79</xdr:row>
      <xdr:rowOff>113393</xdr:rowOff>
    </xdr:to>
    <xdr:sp macro="" textlink="">
      <xdr:nvSpPr>
        <xdr:cNvPr id="212" name="楕円 211">
          <a:extLst>
            <a:ext uri="{FF2B5EF4-FFF2-40B4-BE49-F238E27FC236}">
              <a16:creationId xmlns:a16="http://schemas.microsoft.com/office/drawing/2014/main" id="{601AE5DD-9CEE-47A9-8C48-53E62CE0B0CB}"/>
            </a:ext>
          </a:extLst>
        </xdr:cNvPr>
        <xdr:cNvSpPr/>
      </xdr:nvSpPr>
      <xdr:spPr>
        <a:xfrm>
          <a:off x="1079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62593</xdr:rowOff>
    </xdr:from>
    <xdr:to>
      <xdr:col>10</xdr:col>
      <xdr:colOff>114300</xdr:colOff>
      <xdr:row>79</xdr:row>
      <xdr:rowOff>95250</xdr:rowOff>
    </xdr:to>
    <xdr:cxnSp macro="">
      <xdr:nvCxnSpPr>
        <xdr:cNvPr id="213" name="直線コネクタ 212">
          <a:extLst>
            <a:ext uri="{FF2B5EF4-FFF2-40B4-BE49-F238E27FC236}">
              <a16:creationId xmlns:a16="http://schemas.microsoft.com/office/drawing/2014/main" id="{016AE2D1-CA42-4808-B212-4079E187EC96}"/>
            </a:ext>
          </a:extLst>
        </xdr:cNvPr>
        <xdr:cNvCxnSpPr/>
      </xdr:nvCxnSpPr>
      <xdr:spPr>
        <a:xfrm>
          <a:off x="1130300" y="1360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02D1470E-79BA-46F0-AB2E-B0927DA05408}"/>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95DC4621-9909-4502-9C79-CBFCA0096F20}"/>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257C0312-0B81-431A-8BBC-FA24C0DD3890}"/>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A5E754FA-74AF-462E-BF2B-50776DE47174}"/>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56441</xdr:rowOff>
    </xdr:from>
    <xdr:ext cx="405111" cy="259045"/>
    <xdr:sp macro="" textlink="">
      <xdr:nvSpPr>
        <xdr:cNvPr id="218" name="n_1mainValue【福祉施設】&#10;有形固定資産減価償却率">
          <a:extLst>
            <a:ext uri="{FF2B5EF4-FFF2-40B4-BE49-F238E27FC236}">
              <a16:creationId xmlns:a16="http://schemas.microsoft.com/office/drawing/2014/main" id="{D99C7FC6-892C-4324-BE96-A517E78B7D60}"/>
            </a:ext>
          </a:extLst>
        </xdr:cNvPr>
        <xdr:cNvSpPr txBox="1"/>
      </xdr:nvSpPr>
      <xdr:spPr>
        <a:xfrm>
          <a:off x="35820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23784</xdr:rowOff>
    </xdr:from>
    <xdr:ext cx="405111" cy="259045"/>
    <xdr:sp macro="" textlink="">
      <xdr:nvSpPr>
        <xdr:cNvPr id="219" name="n_2mainValue【福祉施設】&#10;有形固定資産減価償却率">
          <a:extLst>
            <a:ext uri="{FF2B5EF4-FFF2-40B4-BE49-F238E27FC236}">
              <a16:creationId xmlns:a16="http://schemas.microsoft.com/office/drawing/2014/main" id="{F61CD7A2-EDF7-4B8A-887A-5A0317DAE212}"/>
            </a:ext>
          </a:extLst>
        </xdr:cNvPr>
        <xdr:cNvSpPr txBox="1"/>
      </xdr:nvSpPr>
      <xdr:spPr>
        <a:xfrm>
          <a:off x="2705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220" name="n_3mainValue【福祉施設】&#10;有形固定資産減価償却率">
          <a:extLst>
            <a:ext uri="{FF2B5EF4-FFF2-40B4-BE49-F238E27FC236}">
              <a16:creationId xmlns:a16="http://schemas.microsoft.com/office/drawing/2014/main" id="{541F7D3E-0ECA-4C9C-B930-124BE5E0688F}"/>
            </a:ext>
          </a:extLst>
        </xdr:cNvPr>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129920</xdr:rowOff>
    </xdr:from>
    <xdr:ext cx="405111" cy="259045"/>
    <xdr:sp macro="" textlink="">
      <xdr:nvSpPr>
        <xdr:cNvPr id="221" name="n_4mainValue【福祉施設】&#10;有形固定資産減価償却率">
          <a:extLst>
            <a:ext uri="{FF2B5EF4-FFF2-40B4-BE49-F238E27FC236}">
              <a16:creationId xmlns:a16="http://schemas.microsoft.com/office/drawing/2014/main" id="{CC6E053B-F2CD-4FAA-BFFF-E55D8238117E}"/>
            </a:ext>
          </a:extLst>
        </xdr:cNvPr>
        <xdr:cNvSpPr txBox="1"/>
      </xdr:nvSpPr>
      <xdr:spPr>
        <a:xfrm>
          <a:off x="927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512DA58D-CB7F-48D4-B211-676870FACF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DADC7BE6-B6AA-4905-A0E9-7F97AFAC99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50B28252-D6BF-4611-AB92-D6382486FA2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5A6F5F5E-637A-4A42-9178-D8B6146DB7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52387A2D-2E61-4D64-AFB5-BB551CF645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5A295A4-E87E-4D15-B4F4-AAD7CB368D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BB17AB24-1C72-44BF-BB58-0680BFDAEC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4097D8CD-C8D9-4C72-B920-EF774FDB23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40DB3323-26A2-4104-AB6D-8588183081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5912869D-E84E-4377-99A7-679196B5FC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67ACA7FF-E784-4429-A7EA-0B4F4099400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24D9FDEC-A000-4EA0-9F48-253D1AF28ED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5C0A5C18-C3F6-4A7D-84DE-CFCA98F3256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E8C1526E-C55E-4306-AC60-57D50DE4DB4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4AC4E4C9-767C-45EF-8D1D-201A684858D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8A5F05CD-4A36-47A2-BDAA-C56BDB27DA4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9DFF4B8B-41A5-45D5-A903-1D280F60F84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434ED62A-B6AE-4B1E-A665-7146D89BC45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53E7F234-BD96-49CA-B3EF-258E4C95617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C37E8AA2-58DC-4C18-A0E2-85D290B00BC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159D4307-1CB0-4D5D-8CD1-E3DF138AC38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243EBE7D-7D52-410C-B925-2E3666DA3AF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305C0352-EEA4-40EA-B0F7-E10F47661A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663680A6-2B99-4278-898F-0D21503B7D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51F9883C-87CB-425E-AC69-7537BA097C6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167EAC3B-172A-4094-8E79-F6E74DA813FC}"/>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3FDB12DC-032A-4D61-8951-3169DF54FC97}"/>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E8046393-376B-4DC5-A42C-965FF21DB456}"/>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7E1EE59D-880F-4DEA-98BB-3913BC5A05B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9E6DEFEF-3FA5-4820-A9BA-07E159029702}"/>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F0AA66BB-4293-42A1-BF70-454FFB490C36}"/>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8F77840D-E388-4CA6-88CF-FA101E899577}"/>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CD90FB50-56CE-4306-883E-8E4D37733A0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9919388D-D98F-479B-BC95-C277B502C669}"/>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11C9B8DB-5549-421C-B074-08185938F5B8}"/>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D4158BF4-778E-4EE9-A450-D82E2DB1E58B}"/>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13DEE9A-DFA6-4A48-BA82-563F7287AC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9518CD8-D45C-47A2-B3A6-D50B857713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ABBB92C-650D-4615-9484-8CA67D06D0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58E2903-0168-4F08-A976-98916BD415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A2FBA51F-BDF2-47EF-A805-DBDF89921E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62412</xdr:rowOff>
    </xdr:from>
    <xdr:to>
      <xdr:col>55</xdr:col>
      <xdr:colOff>50800</xdr:colOff>
      <xdr:row>86</xdr:row>
      <xdr:rowOff>164012</xdr:rowOff>
    </xdr:to>
    <xdr:sp macro="" textlink="">
      <xdr:nvSpPr>
        <xdr:cNvPr id="263" name="楕円 262">
          <a:extLst>
            <a:ext uri="{FF2B5EF4-FFF2-40B4-BE49-F238E27FC236}">
              <a16:creationId xmlns:a16="http://schemas.microsoft.com/office/drawing/2014/main" id="{C732FCA3-1D7C-4AC4-8DE1-7C0575F27E4A}"/>
            </a:ext>
          </a:extLst>
        </xdr:cNvPr>
        <xdr:cNvSpPr/>
      </xdr:nvSpPr>
      <xdr:spPr>
        <a:xfrm>
          <a:off x="10426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148789</xdr:rowOff>
    </xdr:from>
    <xdr:ext cx="469744" cy="259045"/>
    <xdr:sp macro="" textlink="">
      <xdr:nvSpPr>
        <xdr:cNvPr id="264" name="【福祉施設】&#10;一人当たり面積該当値テキスト">
          <a:extLst>
            <a:ext uri="{FF2B5EF4-FFF2-40B4-BE49-F238E27FC236}">
              <a16:creationId xmlns:a16="http://schemas.microsoft.com/office/drawing/2014/main" id="{4338BE40-423D-4271-80AD-0C0CB4A35A17}"/>
            </a:ext>
          </a:extLst>
        </xdr:cNvPr>
        <xdr:cNvSpPr txBox="1"/>
      </xdr:nvSpPr>
      <xdr:spPr>
        <a:xfrm>
          <a:off x="10515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63064</xdr:rowOff>
    </xdr:from>
    <xdr:to>
      <xdr:col>50</xdr:col>
      <xdr:colOff>165100</xdr:colOff>
      <xdr:row>86</xdr:row>
      <xdr:rowOff>164664</xdr:rowOff>
    </xdr:to>
    <xdr:sp macro="" textlink="">
      <xdr:nvSpPr>
        <xdr:cNvPr id="265" name="楕円 264">
          <a:extLst>
            <a:ext uri="{FF2B5EF4-FFF2-40B4-BE49-F238E27FC236}">
              <a16:creationId xmlns:a16="http://schemas.microsoft.com/office/drawing/2014/main" id="{89F4CA67-13BA-4F6F-8729-66FC0C997404}"/>
            </a:ext>
          </a:extLst>
        </xdr:cNvPr>
        <xdr:cNvSpPr/>
      </xdr:nvSpPr>
      <xdr:spPr>
        <a:xfrm>
          <a:off x="9588500" y="148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113212</xdr:rowOff>
    </xdr:from>
    <xdr:to>
      <xdr:col>55</xdr:col>
      <xdr:colOff>0</xdr:colOff>
      <xdr:row>86</xdr:row>
      <xdr:rowOff>113864</xdr:rowOff>
    </xdr:to>
    <xdr:cxnSp macro="">
      <xdr:nvCxnSpPr>
        <xdr:cNvPr id="266" name="直線コネクタ 265">
          <a:extLst>
            <a:ext uri="{FF2B5EF4-FFF2-40B4-BE49-F238E27FC236}">
              <a16:creationId xmlns:a16="http://schemas.microsoft.com/office/drawing/2014/main" id="{DF1A024C-1624-4211-9698-5D191D51D050}"/>
            </a:ext>
          </a:extLst>
        </xdr:cNvPr>
        <xdr:cNvCxnSpPr/>
      </xdr:nvCxnSpPr>
      <xdr:spPr>
        <a:xfrm flipV="1">
          <a:off x="9639300" y="14857912"/>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64044</xdr:rowOff>
    </xdr:from>
    <xdr:to>
      <xdr:col>46</xdr:col>
      <xdr:colOff>38100</xdr:colOff>
      <xdr:row>86</xdr:row>
      <xdr:rowOff>165644</xdr:rowOff>
    </xdr:to>
    <xdr:sp macro="" textlink="">
      <xdr:nvSpPr>
        <xdr:cNvPr id="267" name="楕円 266">
          <a:extLst>
            <a:ext uri="{FF2B5EF4-FFF2-40B4-BE49-F238E27FC236}">
              <a16:creationId xmlns:a16="http://schemas.microsoft.com/office/drawing/2014/main" id="{7A6C0557-56E2-4AC1-B6D1-BC24253D8D46}"/>
            </a:ext>
          </a:extLst>
        </xdr:cNvPr>
        <xdr:cNvSpPr/>
      </xdr:nvSpPr>
      <xdr:spPr>
        <a:xfrm>
          <a:off x="8699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113864</xdr:rowOff>
    </xdr:from>
    <xdr:to>
      <xdr:col>50</xdr:col>
      <xdr:colOff>114300</xdr:colOff>
      <xdr:row>86</xdr:row>
      <xdr:rowOff>114844</xdr:rowOff>
    </xdr:to>
    <xdr:cxnSp macro="">
      <xdr:nvCxnSpPr>
        <xdr:cNvPr id="268" name="直線コネクタ 267">
          <a:extLst>
            <a:ext uri="{FF2B5EF4-FFF2-40B4-BE49-F238E27FC236}">
              <a16:creationId xmlns:a16="http://schemas.microsoft.com/office/drawing/2014/main" id="{BDD26752-165D-4A6E-A674-FF149AC55505}"/>
            </a:ext>
          </a:extLst>
        </xdr:cNvPr>
        <xdr:cNvCxnSpPr/>
      </xdr:nvCxnSpPr>
      <xdr:spPr>
        <a:xfrm flipV="1">
          <a:off x="8750300" y="1485856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64044</xdr:rowOff>
    </xdr:from>
    <xdr:to>
      <xdr:col>41</xdr:col>
      <xdr:colOff>101600</xdr:colOff>
      <xdr:row>86</xdr:row>
      <xdr:rowOff>165644</xdr:rowOff>
    </xdr:to>
    <xdr:sp macro="" textlink="">
      <xdr:nvSpPr>
        <xdr:cNvPr id="269" name="楕円 268">
          <a:extLst>
            <a:ext uri="{FF2B5EF4-FFF2-40B4-BE49-F238E27FC236}">
              <a16:creationId xmlns:a16="http://schemas.microsoft.com/office/drawing/2014/main" id="{4F8E4755-EF97-4852-9B7E-5C3CDF2CA7BD}"/>
            </a:ext>
          </a:extLst>
        </xdr:cNvPr>
        <xdr:cNvSpPr/>
      </xdr:nvSpPr>
      <xdr:spPr>
        <a:xfrm>
          <a:off x="7810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114844</xdr:rowOff>
    </xdr:from>
    <xdr:to>
      <xdr:col>45</xdr:col>
      <xdr:colOff>177800</xdr:colOff>
      <xdr:row>86</xdr:row>
      <xdr:rowOff>114844</xdr:rowOff>
    </xdr:to>
    <xdr:cxnSp macro="">
      <xdr:nvCxnSpPr>
        <xdr:cNvPr id="270" name="直線コネクタ 269">
          <a:extLst>
            <a:ext uri="{FF2B5EF4-FFF2-40B4-BE49-F238E27FC236}">
              <a16:creationId xmlns:a16="http://schemas.microsoft.com/office/drawing/2014/main" id="{14242759-24B7-41C8-99CD-E483ACEA60BB}"/>
            </a:ext>
          </a:extLst>
        </xdr:cNvPr>
        <xdr:cNvCxnSpPr/>
      </xdr:nvCxnSpPr>
      <xdr:spPr>
        <a:xfrm>
          <a:off x="7861300" y="14859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64044</xdr:rowOff>
    </xdr:from>
    <xdr:to>
      <xdr:col>36</xdr:col>
      <xdr:colOff>165100</xdr:colOff>
      <xdr:row>86</xdr:row>
      <xdr:rowOff>165644</xdr:rowOff>
    </xdr:to>
    <xdr:sp macro="" textlink="">
      <xdr:nvSpPr>
        <xdr:cNvPr id="271" name="楕円 270">
          <a:extLst>
            <a:ext uri="{FF2B5EF4-FFF2-40B4-BE49-F238E27FC236}">
              <a16:creationId xmlns:a16="http://schemas.microsoft.com/office/drawing/2014/main" id="{4CBD7931-FFEF-4AB5-A801-D63B8D32E060}"/>
            </a:ext>
          </a:extLst>
        </xdr:cNvPr>
        <xdr:cNvSpPr/>
      </xdr:nvSpPr>
      <xdr:spPr>
        <a:xfrm>
          <a:off x="6921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114844</xdr:rowOff>
    </xdr:from>
    <xdr:to>
      <xdr:col>41</xdr:col>
      <xdr:colOff>50800</xdr:colOff>
      <xdr:row>86</xdr:row>
      <xdr:rowOff>114844</xdr:rowOff>
    </xdr:to>
    <xdr:cxnSp macro="">
      <xdr:nvCxnSpPr>
        <xdr:cNvPr id="272" name="直線コネクタ 271">
          <a:extLst>
            <a:ext uri="{FF2B5EF4-FFF2-40B4-BE49-F238E27FC236}">
              <a16:creationId xmlns:a16="http://schemas.microsoft.com/office/drawing/2014/main" id="{14E03334-680D-4762-847E-7CD4D5EB11B1}"/>
            </a:ext>
          </a:extLst>
        </xdr:cNvPr>
        <xdr:cNvCxnSpPr/>
      </xdr:nvCxnSpPr>
      <xdr:spPr>
        <a:xfrm>
          <a:off x="6972300" y="14859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56B858D9-67F5-4DB2-B6A3-5BA7AAA715E8}"/>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07129CD2-E826-4FEF-A207-E30A0B377864}"/>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C5B6D24E-C62C-4968-8067-7FFD2FEBDBA9}"/>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E97316B8-CD84-4A57-8144-EA34A286A483}"/>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155791</xdr:rowOff>
    </xdr:from>
    <xdr:ext cx="469744" cy="259045"/>
    <xdr:sp macro="" textlink="">
      <xdr:nvSpPr>
        <xdr:cNvPr id="277" name="n_1mainValue【福祉施設】&#10;一人当たり面積">
          <a:extLst>
            <a:ext uri="{FF2B5EF4-FFF2-40B4-BE49-F238E27FC236}">
              <a16:creationId xmlns:a16="http://schemas.microsoft.com/office/drawing/2014/main" id="{5C35FAF8-A2D1-41AE-A947-A163E495FD5A}"/>
            </a:ext>
          </a:extLst>
        </xdr:cNvPr>
        <xdr:cNvSpPr txBox="1"/>
      </xdr:nvSpPr>
      <xdr:spPr>
        <a:xfrm>
          <a:off x="9391727" y="1490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156771</xdr:rowOff>
    </xdr:from>
    <xdr:ext cx="469744" cy="259045"/>
    <xdr:sp macro="" textlink="">
      <xdr:nvSpPr>
        <xdr:cNvPr id="278" name="n_2mainValue【福祉施設】&#10;一人当たり面積">
          <a:extLst>
            <a:ext uri="{FF2B5EF4-FFF2-40B4-BE49-F238E27FC236}">
              <a16:creationId xmlns:a16="http://schemas.microsoft.com/office/drawing/2014/main" id="{128D7ABC-8DF1-48C4-9AB0-C8E51F1D2153}"/>
            </a:ext>
          </a:extLst>
        </xdr:cNvPr>
        <xdr:cNvSpPr txBox="1"/>
      </xdr:nvSpPr>
      <xdr:spPr>
        <a:xfrm>
          <a:off x="85154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156771</xdr:rowOff>
    </xdr:from>
    <xdr:ext cx="469744" cy="259045"/>
    <xdr:sp macro="" textlink="">
      <xdr:nvSpPr>
        <xdr:cNvPr id="279" name="n_3mainValue【福祉施設】&#10;一人当たり面積">
          <a:extLst>
            <a:ext uri="{FF2B5EF4-FFF2-40B4-BE49-F238E27FC236}">
              <a16:creationId xmlns:a16="http://schemas.microsoft.com/office/drawing/2014/main" id="{E9100F7B-8926-4C82-BBE6-3FEA88EDD117}"/>
            </a:ext>
          </a:extLst>
        </xdr:cNvPr>
        <xdr:cNvSpPr txBox="1"/>
      </xdr:nvSpPr>
      <xdr:spPr>
        <a:xfrm>
          <a:off x="76264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156771</xdr:rowOff>
    </xdr:from>
    <xdr:ext cx="469744" cy="259045"/>
    <xdr:sp macro="" textlink="">
      <xdr:nvSpPr>
        <xdr:cNvPr id="280" name="n_4mainValue【福祉施設】&#10;一人当たり面積">
          <a:extLst>
            <a:ext uri="{FF2B5EF4-FFF2-40B4-BE49-F238E27FC236}">
              <a16:creationId xmlns:a16="http://schemas.microsoft.com/office/drawing/2014/main" id="{CE26F7C7-AC2C-4117-B60D-0A25953CDDE0}"/>
            </a:ext>
          </a:extLst>
        </xdr:cNvPr>
        <xdr:cNvSpPr txBox="1"/>
      </xdr:nvSpPr>
      <xdr:spPr>
        <a:xfrm>
          <a:off x="67374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E064B9CA-27A2-4E26-9314-D76588D262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E3A6530C-2BA9-48F1-B1ED-F1649F61518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2F25E1A6-9223-455D-8953-FB305B6BAD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C3426DCF-B806-47F0-AA4A-BEFC27C275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9EF9B51C-C55D-4B5F-AF98-F0CAF7EA66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F9400F3-CD06-413D-9EB1-8D9F83C658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6B308492-BE29-4407-B891-112599D08D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E037ACE0-1DB5-4D83-816D-11FE2125A4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85E77884-9E8D-43E7-B51D-5DB35BB7C82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8BFAA8F2-CD2A-468B-9900-5886C02D7D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E5584E19-681F-402C-96C7-C1F22A54E9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B3510E6F-C247-43AD-B1D5-ED83DAB13B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97DA8DE1-E753-4BFC-BF58-908D2567A9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D4F06DEA-D73B-4C70-9BDE-EE59483475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8FA26CDE-F3EF-47CD-9D7B-C4CAC8E712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1AAB8706-6D0C-45D1-AEAA-47ADC89832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C2768019-FC02-4EBD-B6CD-6012F84871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FA46A2E5-85E9-4BF2-A101-EB7642A963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AC595848-2608-4E99-AE86-A285F5E7D9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B1C22214-7540-4497-87E2-C84C272E53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A156F281-CC2A-411C-B54F-FF914A7266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847A3519-BE65-40AE-9B16-CC0D8F0FD2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86166ED3-24B8-483D-AE9A-CE713F70CD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D3B419D9-5BF2-454C-9413-8657D97CDC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DDBE9A1E-A6CE-4416-9618-86D65B9FA3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27F0DADF-3F5F-41BB-BE97-D31E124E9F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F919FB83-A56C-4CCA-AB95-FC11200E5E9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D27A1E77-0CBA-4288-B389-9DD5D5662DE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AB146493-9A7D-49B2-9E01-04FFFA1039D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C9273AA7-783C-41C4-BEE7-CE5451D2326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895DCF6F-2007-4ECE-A1A7-9052F27A15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5DE12061-3BFE-43BE-A4F6-78929D1C46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C360F9C5-7DB9-4F5C-A973-385C84A8766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A824A182-E6CF-4C54-BFFC-766372CD08E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79D8095A-125C-43B5-8B29-5F2CCAB429C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AB42E7EF-006C-46A6-B4B6-071344B3EB4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117AB9CE-9972-4BD3-9393-FEEA9D51B6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8A8A5905-1BA9-49BF-ADCB-E7757E217F1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3062016-154D-475E-94FC-B75E1EE34C6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F4CCEFAF-3B9E-4688-BC48-A9E80B550C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7E63586F-8380-4A5B-9FAE-0C482A132D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DBD2D737-7DA6-4A11-96C0-612813F7FB7B}"/>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12BE0DF9-B269-455C-AB38-B3DF1EC31B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2EB2A75E-84F6-41C5-9C21-15DEEBF2B59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193C1994-4A97-4472-BF01-699F8A2ED958}"/>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AE48F634-A590-49AF-AC7C-81B89A909627}"/>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CE73A7B7-F849-4479-99F8-CBBDBBC2C8BA}"/>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82656913-5C4A-45D4-80A1-6F7E7AFE2762}"/>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3A79E6F4-BF63-42C7-9437-E960271033E1}"/>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E65E81C0-3E67-4FB3-B09B-A5D0AB706CC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E52C7742-AA48-45DB-AB17-9A46C8130019}"/>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B2B3FFA8-5FAB-409A-B63B-62729F3C771D}"/>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928CD26D-EB34-48CE-ABEB-ACAE797FEFD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A49CAAA-2F23-4D1E-A1C1-7005D5109A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EFCA0FC4-F144-46BD-AB9C-74D7B1A38C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C98FF2D-2A22-4782-9899-C505B87B61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72444DE8-87D7-40DB-91BF-784EFAA2F2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338" name="楕円 337">
          <a:extLst>
            <a:ext uri="{FF2B5EF4-FFF2-40B4-BE49-F238E27FC236}">
              <a16:creationId xmlns:a16="http://schemas.microsoft.com/office/drawing/2014/main" id="{4D6F4267-8677-47A5-86D0-410FBA101985}"/>
            </a:ext>
          </a:extLst>
        </xdr:cNvPr>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102161</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46AFC193-93E4-4699-B3E4-48BE0F13964E}"/>
            </a:ext>
          </a:extLst>
        </xdr:cNvPr>
        <xdr:cNvSpPr txBox="1"/>
      </xdr:nvSpPr>
      <xdr:spPr>
        <a:xfrm>
          <a:off x="16357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340" name="楕円 339">
          <a:extLst>
            <a:ext uri="{FF2B5EF4-FFF2-40B4-BE49-F238E27FC236}">
              <a16:creationId xmlns:a16="http://schemas.microsoft.com/office/drawing/2014/main" id="{FF1A83E5-03FC-4D25-A3B5-1E7504583717}"/>
            </a:ext>
          </a:extLst>
        </xdr:cNvPr>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130084</xdr:rowOff>
    </xdr:to>
    <xdr:cxnSp macro="">
      <xdr:nvCxnSpPr>
        <xdr:cNvPr id="341" name="直線コネクタ 340">
          <a:extLst>
            <a:ext uri="{FF2B5EF4-FFF2-40B4-BE49-F238E27FC236}">
              <a16:creationId xmlns:a16="http://schemas.microsoft.com/office/drawing/2014/main" id="{A41FA49E-76EC-4EFF-8629-E132E9011858}"/>
            </a:ext>
          </a:extLst>
        </xdr:cNvPr>
        <xdr:cNvCxnSpPr/>
      </xdr:nvCxnSpPr>
      <xdr:spPr>
        <a:xfrm>
          <a:off x="15481300" y="64394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7439</xdr:rowOff>
    </xdr:from>
    <xdr:to>
      <xdr:col>76</xdr:col>
      <xdr:colOff>165100</xdr:colOff>
      <xdr:row>37</xdr:row>
      <xdr:rowOff>109039</xdr:rowOff>
    </xdr:to>
    <xdr:sp macro="" textlink="">
      <xdr:nvSpPr>
        <xdr:cNvPr id="342" name="楕円 341">
          <a:extLst>
            <a:ext uri="{FF2B5EF4-FFF2-40B4-BE49-F238E27FC236}">
              <a16:creationId xmlns:a16="http://schemas.microsoft.com/office/drawing/2014/main" id="{07A1B4E0-780B-4FE4-AF39-6BC41475C86E}"/>
            </a:ext>
          </a:extLst>
        </xdr:cNvPr>
        <xdr:cNvSpPr/>
      </xdr:nvSpPr>
      <xdr:spPr>
        <a:xfrm>
          <a:off x="14541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95794</xdr:rowOff>
    </xdr:to>
    <xdr:cxnSp macro="">
      <xdr:nvCxnSpPr>
        <xdr:cNvPr id="343" name="直線コネクタ 342">
          <a:extLst>
            <a:ext uri="{FF2B5EF4-FFF2-40B4-BE49-F238E27FC236}">
              <a16:creationId xmlns:a16="http://schemas.microsoft.com/office/drawing/2014/main" id="{2B0D4E70-FD1D-467B-9AFC-9EA2FECAD388}"/>
            </a:ext>
          </a:extLst>
        </xdr:cNvPr>
        <xdr:cNvCxnSpPr/>
      </xdr:nvCxnSpPr>
      <xdr:spPr>
        <a:xfrm>
          <a:off x="14592300" y="640188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121739</xdr:rowOff>
    </xdr:from>
    <xdr:to>
      <xdr:col>72</xdr:col>
      <xdr:colOff>38100</xdr:colOff>
      <xdr:row>37</xdr:row>
      <xdr:rowOff>51889</xdr:rowOff>
    </xdr:to>
    <xdr:sp macro="" textlink="">
      <xdr:nvSpPr>
        <xdr:cNvPr id="344" name="楕円 343">
          <a:extLst>
            <a:ext uri="{FF2B5EF4-FFF2-40B4-BE49-F238E27FC236}">
              <a16:creationId xmlns:a16="http://schemas.microsoft.com/office/drawing/2014/main" id="{EB86EB82-7216-4B00-9CE9-7F8809C894DA}"/>
            </a:ext>
          </a:extLst>
        </xdr:cNvPr>
        <xdr:cNvSpPr/>
      </xdr:nvSpPr>
      <xdr:spPr>
        <a:xfrm>
          <a:off x="13652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1089</xdr:rowOff>
    </xdr:from>
    <xdr:to>
      <xdr:col>76</xdr:col>
      <xdr:colOff>114300</xdr:colOff>
      <xdr:row>37</xdr:row>
      <xdr:rowOff>58239</xdr:rowOff>
    </xdr:to>
    <xdr:cxnSp macro="">
      <xdr:nvCxnSpPr>
        <xdr:cNvPr id="345" name="直線コネクタ 344">
          <a:extLst>
            <a:ext uri="{FF2B5EF4-FFF2-40B4-BE49-F238E27FC236}">
              <a16:creationId xmlns:a16="http://schemas.microsoft.com/office/drawing/2014/main" id="{D0453419-37B0-452E-87DD-796757E24A2C}"/>
            </a:ext>
          </a:extLst>
        </xdr:cNvPr>
        <xdr:cNvCxnSpPr/>
      </xdr:nvCxnSpPr>
      <xdr:spPr>
        <a:xfrm>
          <a:off x="13703300" y="63447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346" name="楕円 345">
          <a:extLst>
            <a:ext uri="{FF2B5EF4-FFF2-40B4-BE49-F238E27FC236}">
              <a16:creationId xmlns:a16="http://schemas.microsoft.com/office/drawing/2014/main" id="{BA101B11-430D-4E48-9AF7-E2DE0DFFDC7E}"/>
            </a:ext>
          </a:extLst>
        </xdr:cNvPr>
        <xdr:cNvSpPr/>
      </xdr:nvSpPr>
      <xdr:spPr>
        <a:xfrm>
          <a:off x="1276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1089</xdr:rowOff>
    </xdr:to>
    <xdr:cxnSp macro="">
      <xdr:nvCxnSpPr>
        <xdr:cNvPr id="347" name="直線コネクタ 346">
          <a:extLst>
            <a:ext uri="{FF2B5EF4-FFF2-40B4-BE49-F238E27FC236}">
              <a16:creationId xmlns:a16="http://schemas.microsoft.com/office/drawing/2014/main" id="{D45D202B-32F2-4854-AED7-F888D1D7DD81}"/>
            </a:ext>
          </a:extLst>
        </xdr:cNvPr>
        <xdr:cNvCxnSpPr/>
      </xdr:nvCxnSpPr>
      <xdr:spPr>
        <a:xfrm>
          <a:off x="12814300" y="631698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E448C8EC-4E13-40F9-BAE0-C5B903776350}"/>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ED499E40-1087-4587-B388-2A7A32401055}"/>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FCEE2B40-592F-479F-9DDC-B62301196AF4}"/>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E7170252-0865-4CAB-A9DE-B31FB9669FE5}"/>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9D2AE648-E334-4B35-BB13-AE7EB6B9CA0E}"/>
            </a:ext>
          </a:extLst>
        </xdr:cNvPr>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371AA06C-77ED-46B8-801C-AA80C6682575}"/>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8D978338-15A1-41D9-BEB2-49818964F285}"/>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C450C825-C13E-45B1-B513-CF83EAA8F8EA}"/>
            </a:ext>
          </a:extLst>
        </xdr:cNvPr>
        <xdr:cNvSpPr txBox="1"/>
      </xdr:nvSpPr>
      <xdr:spPr>
        <a:xfrm>
          <a:off x="12611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341C60C3-7667-4891-BA24-320CFD2DB6A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2817AE23-A0D9-46E5-8E56-DDDB6A7F38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7E51CC63-9702-45E6-A5A2-65E5570D76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54DA3162-3DC2-470F-B23C-B3F125DBC7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5F384763-AC7D-421C-867C-97CA1D7807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4D296F0E-C0BA-4F74-80EB-D1F597E2EB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9693674C-5393-4FFB-AA7E-45B5605B2D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41872189-319C-428A-8392-4CBECBFAE1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8474589D-F0A8-411B-BF17-B67CF22DFA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1B55AA73-9EA1-4775-A572-7E663DE8CBC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95411748-925D-40E0-A174-B12CF5DF4F2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0ACEB0C6-C951-4D5C-AD14-BB023BD6F31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15E00277-6201-4E73-8A68-926A9B8C0EB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CFB75BAC-BA95-42C5-A068-AC8CAAC8DCA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8EFAB0F6-80E8-4BAD-8170-7F02A6D36FE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011DADA3-6448-4EC7-B416-F15F7ECE118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1548FF70-6814-4885-9DD5-E03EBFD2FC9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B50C822A-7182-4D54-96AE-8EAF229F4A7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694EAA93-4F80-4A7F-8B88-2069E80837B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1BD24460-AB61-4748-BD8D-AC9EC228833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0E245824-C886-4338-B71B-7E002A0C896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D2548779-BB92-4306-B46A-775517D1B64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765D47ED-7112-48B4-BAEF-21DF4CBCF5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FC9B8269-44A7-41A1-9FA7-EA9E4B4A960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D57462B-94F1-4051-9931-E53B573613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0EBA7520-9262-4C7B-8CC1-DF9737C4F25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81E29955-7A08-4671-8B66-4BD05A115174}"/>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8F45F14C-09F8-42A3-8A18-EBF903C3A474}"/>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AB81127C-2A88-4ECC-9B6A-BC35ABADAA55}"/>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4982218E-5D5C-41C7-B10C-BF229F39219C}"/>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83BC9B58-039C-43C1-85D8-B0DB99EBE4D9}"/>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709F0958-BAFB-47AA-AD50-40E04A77D6ED}"/>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0E0DF799-937E-4E11-8393-6D9EBDA8AB4C}"/>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51214607-4D7D-4D3F-9ED4-5155F89BBB4E}"/>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684BFB7B-4C67-4D21-A900-11EF07B8C526}"/>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3E15351C-B58D-4EBB-ACDF-881A8FCE14DD}"/>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3BCEF963-BFE2-4A5E-A3DB-F2976DD20A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3A3275D1-97B8-4B04-AB26-ADBF4E8712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E796DD1-B52E-4CC9-BC81-4CD0A80B18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7719A2AC-975A-495D-BD11-12624F1653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B277C7A8-E8C4-428F-BF37-AF6DA774F2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106395</xdr:rowOff>
    </xdr:from>
    <xdr:to>
      <xdr:col>116</xdr:col>
      <xdr:colOff>114300</xdr:colOff>
      <xdr:row>41</xdr:row>
      <xdr:rowOff>36545</xdr:rowOff>
    </xdr:to>
    <xdr:sp macro="" textlink="">
      <xdr:nvSpPr>
        <xdr:cNvPr id="397" name="楕円 396">
          <a:extLst>
            <a:ext uri="{FF2B5EF4-FFF2-40B4-BE49-F238E27FC236}">
              <a16:creationId xmlns:a16="http://schemas.microsoft.com/office/drawing/2014/main" id="{0A3D51D1-7CC8-4427-A831-719E0ECD45C7}"/>
            </a:ext>
          </a:extLst>
        </xdr:cNvPr>
        <xdr:cNvSpPr/>
      </xdr:nvSpPr>
      <xdr:spPr>
        <a:xfrm>
          <a:off x="22110700" y="69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129272</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15B5A07B-3EEC-424A-AA56-5767FCAB14D2}"/>
            </a:ext>
          </a:extLst>
        </xdr:cNvPr>
        <xdr:cNvSpPr txBox="1"/>
      </xdr:nvSpPr>
      <xdr:spPr>
        <a:xfrm>
          <a:off x="22199600" y="68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116873</xdr:rowOff>
    </xdr:from>
    <xdr:to>
      <xdr:col>112</xdr:col>
      <xdr:colOff>38100</xdr:colOff>
      <xdr:row>41</xdr:row>
      <xdr:rowOff>47023</xdr:rowOff>
    </xdr:to>
    <xdr:sp macro="" textlink="">
      <xdr:nvSpPr>
        <xdr:cNvPr id="399" name="楕円 398">
          <a:extLst>
            <a:ext uri="{FF2B5EF4-FFF2-40B4-BE49-F238E27FC236}">
              <a16:creationId xmlns:a16="http://schemas.microsoft.com/office/drawing/2014/main" id="{10F34C21-5B31-4410-B670-9DFA8AA0140D}"/>
            </a:ext>
          </a:extLst>
        </xdr:cNvPr>
        <xdr:cNvSpPr/>
      </xdr:nvSpPr>
      <xdr:spPr>
        <a:xfrm>
          <a:off x="21272500" y="69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157195</xdr:rowOff>
    </xdr:from>
    <xdr:to>
      <xdr:col>116</xdr:col>
      <xdr:colOff>63500</xdr:colOff>
      <xdr:row>40</xdr:row>
      <xdr:rowOff>167673</xdr:rowOff>
    </xdr:to>
    <xdr:cxnSp macro="">
      <xdr:nvCxnSpPr>
        <xdr:cNvPr id="400" name="直線コネクタ 399">
          <a:extLst>
            <a:ext uri="{FF2B5EF4-FFF2-40B4-BE49-F238E27FC236}">
              <a16:creationId xmlns:a16="http://schemas.microsoft.com/office/drawing/2014/main" id="{E7D02E39-A4C3-4F27-BD80-B58057C83AA4}"/>
            </a:ext>
          </a:extLst>
        </xdr:cNvPr>
        <xdr:cNvCxnSpPr/>
      </xdr:nvCxnSpPr>
      <xdr:spPr>
        <a:xfrm flipV="1">
          <a:off x="21323300" y="7015195"/>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126892</xdr:rowOff>
    </xdr:from>
    <xdr:to>
      <xdr:col>107</xdr:col>
      <xdr:colOff>101600</xdr:colOff>
      <xdr:row>41</xdr:row>
      <xdr:rowOff>57042</xdr:rowOff>
    </xdr:to>
    <xdr:sp macro="" textlink="">
      <xdr:nvSpPr>
        <xdr:cNvPr id="401" name="楕円 400">
          <a:extLst>
            <a:ext uri="{FF2B5EF4-FFF2-40B4-BE49-F238E27FC236}">
              <a16:creationId xmlns:a16="http://schemas.microsoft.com/office/drawing/2014/main" id="{7107BE0F-D9CA-4E1C-8EC7-BC2EC22975CD}"/>
            </a:ext>
          </a:extLst>
        </xdr:cNvPr>
        <xdr:cNvSpPr/>
      </xdr:nvSpPr>
      <xdr:spPr>
        <a:xfrm>
          <a:off x="20383500" y="69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167673</xdr:rowOff>
    </xdr:from>
    <xdr:to>
      <xdr:col>111</xdr:col>
      <xdr:colOff>177800</xdr:colOff>
      <xdr:row>41</xdr:row>
      <xdr:rowOff>6242</xdr:rowOff>
    </xdr:to>
    <xdr:cxnSp macro="">
      <xdr:nvCxnSpPr>
        <xdr:cNvPr id="402" name="直線コネクタ 401">
          <a:extLst>
            <a:ext uri="{FF2B5EF4-FFF2-40B4-BE49-F238E27FC236}">
              <a16:creationId xmlns:a16="http://schemas.microsoft.com/office/drawing/2014/main" id="{F3449027-4339-4BAF-826E-F532D19FC3D7}"/>
            </a:ext>
          </a:extLst>
        </xdr:cNvPr>
        <xdr:cNvCxnSpPr/>
      </xdr:nvCxnSpPr>
      <xdr:spPr>
        <a:xfrm flipV="1">
          <a:off x="20434300" y="7025673"/>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127060</xdr:rowOff>
    </xdr:from>
    <xdr:to>
      <xdr:col>102</xdr:col>
      <xdr:colOff>165100</xdr:colOff>
      <xdr:row>41</xdr:row>
      <xdr:rowOff>57210</xdr:rowOff>
    </xdr:to>
    <xdr:sp macro="" textlink="">
      <xdr:nvSpPr>
        <xdr:cNvPr id="403" name="楕円 402">
          <a:extLst>
            <a:ext uri="{FF2B5EF4-FFF2-40B4-BE49-F238E27FC236}">
              <a16:creationId xmlns:a16="http://schemas.microsoft.com/office/drawing/2014/main" id="{9A4284B8-A78B-4612-969C-B1C908CE4B2A}"/>
            </a:ext>
          </a:extLst>
        </xdr:cNvPr>
        <xdr:cNvSpPr/>
      </xdr:nvSpPr>
      <xdr:spPr>
        <a:xfrm>
          <a:off x="19494500" y="69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6242</xdr:rowOff>
    </xdr:from>
    <xdr:to>
      <xdr:col>107</xdr:col>
      <xdr:colOff>50800</xdr:colOff>
      <xdr:row>41</xdr:row>
      <xdr:rowOff>6410</xdr:rowOff>
    </xdr:to>
    <xdr:cxnSp macro="">
      <xdr:nvCxnSpPr>
        <xdr:cNvPr id="404" name="直線コネクタ 403">
          <a:extLst>
            <a:ext uri="{FF2B5EF4-FFF2-40B4-BE49-F238E27FC236}">
              <a16:creationId xmlns:a16="http://schemas.microsoft.com/office/drawing/2014/main" id="{0ADD2C2C-C86F-4B43-933A-0D18BE07EBD1}"/>
            </a:ext>
          </a:extLst>
        </xdr:cNvPr>
        <xdr:cNvCxnSpPr/>
      </xdr:nvCxnSpPr>
      <xdr:spPr>
        <a:xfrm flipV="1">
          <a:off x="19545300" y="7035692"/>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137433</xdr:rowOff>
    </xdr:from>
    <xdr:to>
      <xdr:col>98</xdr:col>
      <xdr:colOff>38100</xdr:colOff>
      <xdr:row>41</xdr:row>
      <xdr:rowOff>67583</xdr:rowOff>
    </xdr:to>
    <xdr:sp macro="" textlink="">
      <xdr:nvSpPr>
        <xdr:cNvPr id="405" name="楕円 404">
          <a:extLst>
            <a:ext uri="{FF2B5EF4-FFF2-40B4-BE49-F238E27FC236}">
              <a16:creationId xmlns:a16="http://schemas.microsoft.com/office/drawing/2014/main" id="{C295ACAF-2C92-4140-B8F7-BAF92BE27495}"/>
            </a:ext>
          </a:extLst>
        </xdr:cNvPr>
        <xdr:cNvSpPr/>
      </xdr:nvSpPr>
      <xdr:spPr>
        <a:xfrm>
          <a:off x="18605500" y="69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6410</xdr:rowOff>
    </xdr:from>
    <xdr:to>
      <xdr:col>102</xdr:col>
      <xdr:colOff>114300</xdr:colOff>
      <xdr:row>41</xdr:row>
      <xdr:rowOff>16783</xdr:rowOff>
    </xdr:to>
    <xdr:cxnSp macro="">
      <xdr:nvCxnSpPr>
        <xdr:cNvPr id="406" name="直線コネクタ 405">
          <a:extLst>
            <a:ext uri="{FF2B5EF4-FFF2-40B4-BE49-F238E27FC236}">
              <a16:creationId xmlns:a16="http://schemas.microsoft.com/office/drawing/2014/main" id="{209A4CF3-8C4A-404D-A2A0-76B41E332195}"/>
            </a:ext>
          </a:extLst>
        </xdr:cNvPr>
        <xdr:cNvCxnSpPr/>
      </xdr:nvCxnSpPr>
      <xdr:spPr>
        <a:xfrm flipV="1">
          <a:off x="18656300" y="7035860"/>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6E4D4567-0A26-4EC8-B318-197D3F690C84}"/>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3962D175-B1D7-4279-9481-C8A7EF16AC12}"/>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8BBB794D-3FD3-44EF-A5B0-EDB864644DB6}"/>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84F93DDA-1E42-430F-BCD9-8B2741194724}"/>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63550</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701BD402-A69A-4566-85D6-204038CC8B3D}"/>
            </a:ext>
          </a:extLst>
        </xdr:cNvPr>
        <xdr:cNvSpPr txBox="1"/>
      </xdr:nvSpPr>
      <xdr:spPr>
        <a:xfrm>
          <a:off x="21011095" y="67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73569</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5AB8532F-44B4-4493-89D0-18BCE7C6BD7B}"/>
            </a:ext>
          </a:extLst>
        </xdr:cNvPr>
        <xdr:cNvSpPr txBox="1"/>
      </xdr:nvSpPr>
      <xdr:spPr>
        <a:xfrm>
          <a:off x="20134795" y="676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73737</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034D36EB-AAC4-4D51-BA2E-155DCA05AD8F}"/>
            </a:ext>
          </a:extLst>
        </xdr:cNvPr>
        <xdr:cNvSpPr txBox="1"/>
      </xdr:nvSpPr>
      <xdr:spPr>
        <a:xfrm>
          <a:off x="19245795" y="676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84110</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8BD678D9-1377-4181-B01F-ACB2EEEC69D3}"/>
            </a:ext>
          </a:extLst>
        </xdr:cNvPr>
        <xdr:cNvSpPr txBox="1"/>
      </xdr:nvSpPr>
      <xdr:spPr>
        <a:xfrm>
          <a:off x="18356795" y="677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801EFC2-4F90-4591-88F6-4FDC14139A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A82A263F-30F8-4FAD-AFDD-ABC77FB089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4219C05F-17AC-4C49-A437-95AEDBD3A4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5A5ED5F9-188A-4C60-AEB3-3075E8955C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E8BA54D6-B4BE-4761-A0BD-8ABAF752D1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8A67D05D-8F50-4B1B-A4EC-4AA56AE341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AFD4A6A7-6526-45EF-8199-1DF1945086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FB995A5C-F0AD-4FBD-B4EC-6F32B72533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39A27B9E-3AFF-4FE6-9730-10831B2264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20905893-3810-4570-90FF-93F5DFA678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D5576B6C-6F2C-4190-A7B8-8F9DA3AB85E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D2A99F9F-1EF9-485F-94FB-61D64E27E86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0C3EFAE8-65E3-4E5B-BD46-BA63147D07A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BF99E85D-F6F8-49D2-A0C3-CA05C363B8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A8068B9C-B305-4A95-AAB1-6472B75B853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45233179-B350-4D36-A848-155038B8094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624A02E-B50A-49A4-A910-41F01311005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AFA5E5E2-FE37-459C-84F4-13CB60FEA29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7587B43D-8FF0-4612-AFE5-89E8DA82F5E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59F990B7-2AAD-4F3D-B71C-200B1527662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608CD6A5-394F-430A-A72B-4D11C33F28B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58A81FEF-0EA2-4AD5-B999-F2B4752CCD2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C20D005F-9AEA-443C-9CE1-63FAF552B2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61A628BF-3180-4B0D-A1BF-ED51CA3B27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FA99858B-B841-4D88-A843-AD86BD60E6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40" name="直線コネクタ 439">
          <a:extLst>
            <a:ext uri="{FF2B5EF4-FFF2-40B4-BE49-F238E27FC236}">
              <a16:creationId xmlns:a16="http://schemas.microsoft.com/office/drawing/2014/main" id="{1B72CD39-8D34-4AB1-89D3-EF69891BE5D6}"/>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1" name="【保健センター・保健所】&#10;有形固定資産減価償却率最小値テキスト">
          <a:extLst>
            <a:ext uri="{FF2B5EF4-FFF2-40B4-BE49-F238E27FC236}">
              <a16:creationId xmlns:a16="http://schemas.microsoft.com/office/drawing/2014/main" id="{FA9F0D5D-83E4-4C4B-B1F0-B65FEC4EBCF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2" name="直線コネクタ 441">
          <a:extLst>
            <a:ext uri="{FF2B5EF4-FFF2-40B4-BE49-F238E27FC236}">
              <a16:creationId xmlns:a16="http://schemas.microsoft.com/office/drawing/2014/main" id="{2534E85C-00A6-4783-BDE3-FC9A1887522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3BFF5708-FC69-47E2-942F-ACB5F930D3CB}"/>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44" name="直線コネクタ 443">
          <a:extLst>
            <a:ext uri="{FF2B5EF4-FFF2-40B4-BE49-F238E27FC236}">
              <a16:creationId xmlns:a16="http://schemas.microsoft.com/office/drawing/2014/main" id="{089DC559-43F2-41B3-B0D8-AA79357DEC58}"/>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F59EBD05-A454-475D-8288-BE6ED49C231D}"/>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46" name="フローチャート: 判断 445">
          <a:extLst>
            <a:ext uri="{FF2B5EF4-FFF2-40B4-BE49-F238E27FC236}">
              <a16:creationId xmlns:a16="http://schemas.microsoft.com/office/drawing/2014/main" id="{242418C0-8B6A-4FE8-87BD-289836316B06}"/>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47" name="フローチャート: 判断 446">
          <a:extLst>
            <a:ext uri="{FF2B5EF4-FFF2-40B4-BE49-F238E27FC236}">
              <a16:creationId xmlns:a16="http://schemas.microsoft.com/office/drawing/2014/main" id="{0957B2DD-5DF4-4E38-9041-9B47C95BF947}"/>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48" name="フローチャート: 判断 447">
          <a:extLst>
            <a:ext uri="{FF2B5EF4-FFF2-40B4-BE49-F238E27FC236}">
              <a16:creationId xmlns:a16="http://schemas.microsoft.com/office/drawing/2014/main" id="{D98F5E99-5C86-4644-9EB5-59E1282F204D}"/>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9" name="フローチャート: 判断 448">
          <a:extLst>
            <a:ext uri="{FF2B5EF4-FFF2-40B4-BE49-F238E27FC236}">
              <a16:creationId xmlns:a16="http://schemas.microsoft.com/office/drawing/2014/main" id="{BCECF8F3-AC19-46CC-AAF0-A53B01204C6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50" name="フローチャート: 判断 449">
          <a:extLst>
            <a:ext uri="{FF2B5EF4-FFF2-40B4-BE49-F238E27FC236}">
              <a16:creationId xmlns:a16="http://schemas.microsoft.com/office/drawing/2014/main" id="{6F80627F-8386-451F-9005-D1350FED61C4}"/>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1F9B20E-26FC-4EDC-9477-569871F29D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6F282CB3-7E5F-4D57-93C8-7E5A637166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F71A306-DD8C-44EB-99BC-4BC872181E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58910861-3610-40AA-9B37-6FFA156D58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12A05BB1-5813-4BE1-B91A-7E11DF529E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456" name="楕円 455">
          <a:extLst>
            <a:ext uri="{FF2B5EF4-FFF2-40B4-BE49-F238E27FC236}">
              <a16:creationId xmlns:a16="http://schemas.microsoft.com/office/drawing/2014/main" id="{BA4595A1-C45C-48E6-A9C8-6D647257F678}"/>
            </a:ext>
          </a:extLst>
        </xdr:cNvPr>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36FBE929-CC5A-479B-A251-46E71F89EE5D}"/>
            </a:ext>
          </a:extLst>
        </xdr:cNvPr>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58" name="楕円 457">
          <a:extLst>
            <a:ext uri="{FF2B5EF4-FFF2-40B4-BE49-F238E27FC236}">
              <a16:creationId xmlns:a16="http://schemas.microsoft.com/office/drawing/2014/main" id="{492B9C84-DF53-4D9E-8547-04B7A0178D11}"/>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459" name="直線コネクタ 458">
          <a:extLst>
            <a:ext uri="{FF2B5EF4-FFF2-40B4-BE49-F238E27FC236}">
              <a16:creationId xmlns:a16="http://schemas.microsoft.com/office/drawing/2014/main" id="{5753285E-DDD7-435D-A2D2-CC60F693F071}"/>
            </a:ext>
          </a:extLst>
        </xdr:cNvPr>
        <xdr:cNvCxnSpPr/>
      </xdr:nvCxnSpPr>
      <xdr:spPr>
        <a:xfrm>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60" name="楕円 459">
          <a:extLst>
            <a:ext uri="{FF2B5EF4-FFF2-40B4-BE49-F238E27FC236}">
              <a16:creationId xmlns:a16="http://schemas.microsoft.com/office/drawing/2014/main" id="{73FDBEAB-FB27-4B42-88C8-D137A3EC0232}"/>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461" name="直線コネクタ 460">
          <a:extLst>
            <a:ext uri="{FF2B5EF4-FFF2-40B4-BE49-F238E27FC236}">
              <a16:creationId xmlns:a16="http://schemas.microsoft.com/office/drawing/2014/main" id="{FA553CEA-661F-4134-9727-B6FA1BD531BE}"/>
            </a:ext>
          </a:extLst>
        </xdr:cNvPr>
        <xdr:cNvCxnSpPr/>
      </xdr:nvCxnSpPr>
      <xdr:spPr>
        <a:xfrm>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62" name="楕円 461">
          <a:extLst>
            <a:ext uri="{FF2B5EF4-FFF2-40B4-BE49-F238E27FC236}">
              <a16:creationId xmlns:a16="http://schemas.microsoft.com/office/drawing/2014/main" id="{D4DB2DD4-4EA6-4A05-97AE-1427ECE19936}"/>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32657</xdr:rowOff>
    </xdr:to>
    <xdr:cxnSp macro="">
      <xdr:nvCxnSpPr>
        <xdr:cNvPr id="463" name="直線コネクタ 462">
          <a:extLst>
            <a:ext uri="{FF2B5EF4-FFF2-40B4-BE49-F238E27FC236}">
              <a16:creationId xmlns:a16="http://schemas.microsoft.com/office/drawing/2014/main" id="{7594A21D-AC31-46E9-9233-E98BC799BC7F}"/>
            </a:ext>
          </a:extLst>
        </xdr:cNvPr>
        <xdr:cNvCxnSpPr/>
      </xdr:nvCxnSpPr>
      <xdr:spPr>
        <a:xfrm>
          <a:off x="13703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464" name="楕円 463">
          <a:extLst>
            <a:ext uri="{FF2B5EF4-FFF2-40B4-BE49-F238E27FC236}">
              <a16:creationId xmlns:a16="http://schemas.microsoft.com/office/drawing/2014/main" id="{4630F08D-1075-4153-BE9A-589CE2C124CB}"/>
            </a:ext>
          </a:extLst>
        </xdr:cNvPr>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0</xdr:rowOff>
    </xdr:to>
    <xdr:cxnSp macro="">
      <xdr:nvCxnSpPr>
        <xdr:cNvPr id="465" name="直線コネクタ 464">
          <a:extLst>
            <a:ext uri="{FF2B5EF4-FFF2-40B4-BE49-F238E27FC236}">
              <a16:creationId xmlns:a16="http://schemas.microsoft.com/office/drawing/2014/main" id="{ABB9C4D4-901A-45D9-9053-A52045CC9E19}"/>
            </a:ext>
          </a:extLst>
        </xdr:cNvPr>
        <xdr:cNvCxnSpPr/>
      </xdr:nvCxnSpPr>
      <xdr:spPr>
        <a:xfrm>
          <a:off x="12814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A156C2DA-13FE-483C-A05F-EF2419E03E81}"/>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AA3E4BE7-5D33-486B-9ABD-F1BE4CA857C1}"/>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71462797-79A0-40EC-9EDD-278D5FCD0345}"/>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B37EBA51-907C-4A3D-8A10-DCE43FD8E429}"/>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5C2F9653-14EB-4B43-9E82-5F707861CBE6}"/>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47CF6130-12C8-4926-A723-2666F8A526B4}"/>
            </a:ext>
          </a:extLst>
        </xdr:cNvPr>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3D5011F2-E3F3-4D69-A543-6A92DD4CFB08}"/>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C73BBA18-31B8-4AB7-9607-58A5D973EBDA}"/>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4B254210-22D4-4558-B7AD-E3678A6DCD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1FCF34A9-A0E5-455C-8A9E-732AA44C57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1D4DA408-D81C-4BFA-9684-BD89D996AF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292200B-221F-4EC3-B1F2-38CACE76A4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3FFBAAE9-203E-4C7B-B45A-4977C2AC5A8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20A35E9F-06DD-4C3A-950E-5B09413719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2DF72EF3-701E-4AF5-AD1D-05C73B9D39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6AAF6A46-961C-4BAC-9DB4-A86A4D6741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1245906B-90A0-4752-BE0F-715977C4E6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2FC84FBC-BDC1-46F9-8ED4-6E0808FB89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4" name="直線コネクタ 483">
          <a:extLst>
            <a:ext uri="{FF2B5EF4-FFF2-40B4-BE49-F238E27FC236}">
              <a16:creationId xmlns:a16="http://schemas.microsoft.com/office/drawing/2014/main" id="{52F9C7A7-7773-4FFD-86D1-5D95F10BB039}"/>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5" name="テキスト ボックス 484">
          <a:extLst>
            <a:ext uri="{FF2B5EF4-FFF2-40B4-BE49-F238E27FC236}">
              <a16:creationId xmlns:a16="http://schemas.microsoft.com/office/drawing/2014/main" id="{56AD82F4-FAC1-424E-BFEC-8146DF7AF782}"/>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a:extLst>
            <a:ext uri="{FF2B5EF4-FFF2-40B4-BE49-F238E27FC236}">
              <a16:creationId xmlns:a16="http://schemas.microsoft.com/office/drawing/2014/main" id="{45840A99-81FE-4B85-B248-39E5D3F5579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a:extLst>
            <a:ext uri="{FF2B5EF4-FFF2-40B4-BE49-F238E27FC236}">
              <a16:creationId xmlns:a16="http://schemas.microsoft.com/office/drawing/2014/main" id="{FA2AAAB0-1275-4CA1-B6A0-65A3B54C3AF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F2848E3A-9310-4C65-8B08-C524BFC6E6B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69185302-48C5-43F9-9C48-310F7B2CDCA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B454EDE0-AD6D-4A56-AF6E-7332281C8B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63756EDB-5DA2-4B13-B581-75437AA08AB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4DBB7A42-6A3D-4BB8-A532-EEE707055A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93" name="直線コネクタ 492">
          <a:extLst>
            <a:ext uri="{FF2B5EF4-FFF2-40B4-BE49-F238E27FC236}">
              <a16:creationId xmlns:a16="http://schemas.microsoft.com/office/drawing/2014/main" id="{9E6D5A6D-7160-4407-A0A4-2C944EC2D4CB}"/>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6C17B060-20ED-4099-8E47-A35AC8A39BCB}"/>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95" name="直線コネクタ 494">
          <a:extLst>
            <a:ext uri="{FF2B5EF4-FFF2-40B4-BE49-F238E27FC236}">
              <a16:creationId xmlns:a16="http://schemas.microsoft.com/office/drawing/2014/main" id="{0EFD43B5-AB85-42B3-B853-D6225B9F550A}"/>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608CD001-C23D-496A-BB55-7A1744199FDE}"/>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97" name="直線コネクタ 496">
          <a:extLst>
            <a:ext uri="{FF2B5EF4-FFF2-40B4-BE49-F238E27FC236}">
              <a16:creationId xmlns:a16="http://schemas.microsoft.com/office/drawing/2014/main" id="{DB6421F9-F494-4FF5-921F-B0D060E02389}"/>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2278A64F-A5DF-4C2B-AE0D-94B4B949C9ED}"/>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99" name="フローチャート: 判断 498">
          <a:extLst>
            <a:ext uri="{FF2B5EF4-FFF2-40B4-BE49-F238E27FC236}">
              <a16:creationId xmlns:a16="http://schemas.microsoft.com/office/drawing/2014/main" id="{9064AD99-038E-4852-8770-49FBF1F30C8C}"/>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00" name="フローチャート: 判断 499">
          <a:extLst>
            <a:ext uri="{FF2B5EF4-FFF2-40B4-BE49-F238E27FC236}">
              <a16:creationId xmlns:a16="http://schemas.microsoft.com/office/drawing/2014/main" id="{B2EA5E4F-4FE7-497C-AB8E-4220A17434F2}"/>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01" name="フローチャート: 判断 500">
          <a:extLst>
            <a:ext uri="{FF2B5EF4-FFF2-40B4-BE49-F238E27FC236}">
              <a16:creationId xmlns:a16="http://schemas.microsoft.com/office/drawing/2014/main" id="{CFAB3E5C-95B5-4A49-832E-60C3DE165D8F}"/>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2" name="フローチャート: 判断 501">
          <a:extLst>
            <a:ext uri="{FF2B5EF4-FFF2-40B4-BE49-F238E27FC236}">
              <a16:creationId xmlns:a16="http://schemas.microsoft.com/office/drawing/2014/main" id="{E8A47A4F-8691-48E8-ACBF-BD9F4143150D}"/>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03" name="フローチャート: 判断 502">
          <a:extLst>
            <a:ext uri="{FF2B5EF4-FFF2-40B4-BE49-F238E27FC236}">
              <a16:creationId xmlns:a16="http://schemas.microsoft.com/office/drawing/2014/main" id="{FD61D9E0-361D-49A4-9996-210A40D31F74}"/>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85E4753-48D8-40C3-BBCE-46B83B0E15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9A54A27-4DC2-47E6-ACC7-FDA411B53F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1BDC530-6D6C-45E5-BD15-F6AB3A395D4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ACB8C2B-7800-4F2E-85EF-AEC1937669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925E6D1-6345-4926-A1E4-4E473010D2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88074</xdr:rowOff>
    </xdr:from>
    <xdr:to>
      <xdr:col>116</xdr:col>
      <xdr:colOff>114300</xdr:colOff>
      <xdr:row>62</xdr:row>
      <xdr:rowOff>18224</xdr:rowOff>
    </xdr:to>
    <xdr:sp macro="" textlink="">
      <xdr:nvSpPr>
        <xdr:cNvPr id="509" name="楕円 508">
          <a:extLst>
            <a:ext uri="{FF2B5EF4-FFF2-40B4-BE49-F238E27FC236}">
              <a16:creationId xmlns:a16="http://schemas.microsoft.com/office/drawing/2014/main" id="{BB3FA981-4BC7-4C59-A39C-B8334626DE21}"/>
            </a:ext>
          </a:extLst>
        </xdr:cNvPr>
        <xdr:cNvSpPr/>
      </xdr:nvSpPr>
      <xdr:spPr>
        <a:xfrm>
          <a:off x="22110700" y="10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110951</xdr:rowOff>
    </xdr:from>
    <xdr:ext cx="469744" cy="259045"/>
    <xdr:sp macro="" textlink="">
      <xdr:nvSpPr>
        <xdr:cNvPr id="510" name="【保健センター・保健所】&#10;一人当たり面積該当値テキスト">
          <a:extLst>
            <a:ext uri="{FF2B5EF4-FFF2-40B4-BE49-F238E27FC236}">
              <a16:creationId xmlns:a16="http://schemas.microsoft.com/office/drawing/2014/main" id="{5940F08A-D5E4-498D-A2EE-B4B169D960DA}"/>
            </a:ext>
          </a:extLst>
        </xdr:cNvPr>
        <xdr:cNvSpPr txBox="1"/>
      </xdr:nvSpPr>
      <xdr:spPr>
        <a:xfrm>
          <a:off x="22199600" y="103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90932</xdr:rowOff>
    </xdr:from>
    <xdr:to>
      <xdr:col>112</xdr:col>
      <xdr:colOff>38100</xdr:colOff>
      <xdr:row>62</xdr:row>
      <xdr:rowOff>21082</xdr:rowOff>
    </xdr:to>
    <xdr:sp macro="" textlink="">
      <xdr:nvSpPr>
        <xdr:cNvPr id="511" name="楕円 510">
          <a:extLst>
            <a:ext uri="{FF2B5EF4-FFF2-40B4-BE49-F238E27FC236}">
              <a16:creationId xmlns:a16="http://schemas.microsoft.com/office/drawing/2014/main" id="{8AE0799A-F2A6-4C78-99AD-FFADC91591EC}"/>
            </a:ext>
          </a:extLst>
        </xdr:cNvPr>
        <xdr:cNvSpPr/>
      </xdr:nvSpPr>
      <xdr:spPr>
        <a:xfrm>
          <a:off x="21272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138874</xdr:rowOff>
    </xdr:from>
    <xdr:to>
      <xdr:col>116</xdr:col>
      <xdr:colOff>63500</xdr:colOff>
      <xdr:row>61</xdr:row>
      <xdr:rowOff>141732</xdr:rowOff>
    </xdr:to>
    <xdr:cxnSp macro="">
      <xdr:nvCxnSpPr>
        <xdr:cNvPr id="512" name="直線コネクタ 511">
          <a:extLst>
            <a:ext uri="{FF2B5EF4-FFF2-40B4-BE49-F238E27FC236}">
              <a16:creationId xmlns:a16="http://schemas.microsoft.com/office/drawing/2014/main" id="{90A8C51F-C867-4EFA-AD6E-E906B9A53252}"/>
            </a:ext>
          </a:extLst>
        </xdr:cNvPr>
        <xdr:cNvCxnSpPr/>
      </xdr:nvCxnSpPr>
      <xdr:spPr>
        <a:xfrm flipV="1">
          <a:off x="21323300" y="10597324"/>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94932</xdr:rowOff>
    </xdr:from>
    <xdr:to>
      <xdr:col>107</xdr:col>
      <xdr:colOff>101600</xdr:colOff>
      <xdr:row>62</xdr:row>
      <xdr:rowOff>25082</xdr:rowOff>
    </xdr:to>
    <xdr:sp macro="" textlink="">
      <xdr:nvSpPr>
        <xdr:cNvPr id="513" name="楕円 512">
          <a:extLst>
            <a:ext uri="{FF2B5EF4-FFF2-40B4-BE49-F238E27FC236}">
              <a16:creationId xmlns:a16="http://schemas.microsoft.com/office/drawing/2014/main" id="{0186A95C-685D-4B60-8580-6843B831C3EB}"/>
            </a:ext>
          </a:extLst>
        </xdr:cNvPr>
        <xdr:cNvSpPr/>
      </xdr:nvSpPr>
      <xdr:spPr>
        <a:xfrm>
          <a:off x="20383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141732</xdr:rowOff>
    </xdr:from>
    <xdr:to>
      <xdr:col>111</xdr:col>
      <xdr:colOff>177800</xdr:colOff>
      <xdr:row>61</xdr:row>
      <xdr:rowOff>145732</xdr:rowOff>
    </xdr:to>
    <xdr:cxnSp macro="">
      <xdr:nvCxnSpPr>
        <xdr:cNvPr id="514" name="直線コネクタ 513">
          <a:extLst>
            <a:ext uri="{FF2B5EF4-FFF2-40B4-BE49-F238E27FC236}">
              <a16:creationId xmlns:a16="http://schemas.microsoft.com/office/drawing/2014/main" id="{2032743C-86AB-4C8A-A30A-3E6E419483A3}"/>
            </a:ext>
          </a:extLst>
        </xdr:cNvPr>
        <xdr:cNvCxnSpPr/>
      </xdr:nvCxnSpPr>
      <xdr:spPr>
        <a:xfrm flipV="1">
          <a:off x="20434300" y="1060018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94932</xdr:rowOff>
    </xdr:from>
    <xdr:to>
      <xdr:col>102</xdr:col>
      <xdr:colOff>165100</xdr:colOff>
      <xdr:row>62</xdr:row>
      <xdr:rowOff>25082</xdr:rowOff>
    </xdr:to>
    <xdr:sp macro="" textlink="">
      <xdr:nvSpPr>
        <xdr:cNvPr id="515" name="楕円 514">
          <a:extLst>
            <a:ext uri="{FF2B5EF4-FFF2-40B4-BE49-F238E27FC236}">
              <a16:creationId xmlns:a16="http://schemas.microsoft.com/office/drawing/2014/main" id="{E467B1C2-830F-452A-BFCF-3D3C07372234}"/>
            </a:ext>
          </a:extLst>
        </xdr:cNvPr>
        <xdr:cNvSpPr/>
      </xdr:nvSpPr>
      <xdr:spPr>
        <a:xfrm>
          <a:off x="194945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145732</xdr:rowOff>
    </xdr:from>
    <xdr:to>
      <xdr:col>107</xdr:col>
      <xdr:colOff>50800</xdr:colOff>
      <xdr:row>61</xdr:row>
      <xdr:rowOff>145732</xdr:rowOff>
    </xdr:to>
    <xdr:cxnSp macro="">
      <xdr:nvCxnSpPr>
        <xdr:cNvPr id="516" name="直線コネクタ 515">
          <a:extLst>
            <a:ext uri="{FF2B5EF4-FFF2-40B4-BE49-F238E27FC236}">
              <a16:creationId xmlns:a16="http://schemas.microsoft.com/office/drawing/2014/main" id="{C1842C70-09FC-4675-86C8-993DE46E17C7}"/>
            </a:ext>
          </a:extLst>
        </xdr:cNvPr>
        <xdr:cNvCxnSpPr/>
      </xdr:nvCxnSpPr>
      <xdr:spPr>
        <a:xfrm>
          <a:off x="19545300" y="10604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96647</xdr:rowOff>
    </xdr:from>
    <xdr:to>
      <xdr:col>98</xdr:col>
      <xdr:colOff>38100</xdr:colOff>
      <xdr:row>62</xdr:row>
      <xdr:rowOff>26797</xdr:rowOff>
    </xdr:to>
    <xdr:sp macro="" textlink="">
      <xdr:nvSpPr>
        <xdr:cNvPr id="517" name="楕円 516">
          <a:extLst>
            <a:ext uri="{FF2B5EF4-FFF2-40B4-BE49-F238E27FC236}">
              <a16:creationId xmlns:a16="http://schemas.microsoft.com/office/drawing/2014/main" id="{2B0BF62A-3A14-4900-A935-26D2776C1A37}"/>
            </a:ext>
          </a:extLst>
        </xdr:cNvPr>
        <xdr:cNvSpPr/>
      </xdr:nvSpPr>
      <xdr:spPr>
        <a:xfrm>
          <a:off x="18605500" y="10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145732</xdr:rowOff>
    </xdr:from>
    <xdr:to>
      <xdr:col>102</xdr:col>
      <xdr:colOff>114300</xdr:colOff>
      <xdr:row>61</xdr:row>
      <xdr:rowOff>147447</xdr:rowOff>
    </xdr:to>
    <xdr:cxnSp macro="">
      <xdr:nvCxnSpPr>
        <xdr:cNvPr id="518" name="直線コネクタ 517">
          <a:extLst>
            <a:ext uri="{FF2B5EF4-FFF2-40B4-BE49-F238E27FC236}">
              <a16:creationId xmlns:a16="http://schemas.microsoft.com/office/drawing/2014/main" id="{C242B593-29CF-4579-B790-44834932C3AF}"/>
            </a:ext>
          </a:extLst>
        </xdr:cNvPr>
        <xdr:cNvCxnSpPr/>
      </xdr:nvCxnSpPr>
      <xdr:spPr>
        <a:xfrm flipV="1">
          <a:off x="18656300" y="1060418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519" name="n_1aveValue【保健センター・保健所】&#10;一人当たり面積">
          <a:extLst>
            <a:ext uri="{FF2B5EF4-FFF2-40B4-BE49-F238E27FC236}">
              <a16:creationId xmlns:a16="http://schemas.microsoft.com/office/drawing/2014/main" id="{B7BED6E1-ED22-4996-B0AF-A212DB8A5EDB}"/>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20" name="n_2aveValue【保健センター・保健所】&#10;一人当たり面積">
          <a:extLst>
            <a:ext uri="{FF2B5EF4-FFF2-40B4-BE49-F238E27FC236}">
              <a16:creationId xmlns:a16="http://schemas.microsoft.com/office/drawing/2014/main" id="{7A77404B-3AC7-4206-B998-BA8E50EC0AD6}"/>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21" name="n_3aveValue【保健センター・保健所】&#10;一人当たり面積">
          <a:extLst>
            <a:ext uri="{FF2B5EF4-FFF2-40B4-BE49-F238E27FC236}">
              <a16:creationId xmlns:a16="http://schemas.microsoft.com/office/drawing/2014/main" id="{A3F8D817-9261-4E8C-80B8-9971CAB0F3D7}"/>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522" name="n_4aveValue【保健センター・保健所】&#10;一人当たり面積">
          <a:extLst>
            <a:ext uri="{FF2B5EF4-FFF2-40B4-BE49-F238E27FC236}">
              <a16:creationId xmlns:a16="http://schemas.microsoft.com/office/drawing/2014/main" id="{B212783B-5A3A-4DBC-91AD-E6F5E8745649}"/>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37609</xdr:rowOff>
    </xdr:from>
    <xdr:ext cx="469744" cy="259045"/>
    <xdr:sp macro="" textlink="">
      <xdr:nvSpPr>
        <xdr:cNvPr id="523" name="n_1mainValue【保健センター・保健所】&#10;一人当たり面積">
          <a:extLst>
            <a:ext uri="{FF2B5EF4-FFF2-40B4-BE49-F238E27FC236}">
              <a16:creationId xmlns:a16="http://schemas.microsoft.com/office/drawing/2014/main" id="{85C0A2EA-480B-4839-9123-8B2E563B3D4D}"/>
            </a:ext>
          </a:extLst>
        </xdr:cNvPr>
        <xdr:cNvSpPr txBox="1"/>
      </xdr:nvSpPr>
      <xdr:spPr>
        <a:xfrm>
          <a:off x="210757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41609</xdr:rowOff>
    </xdr:from>
    <xdr:ext cx="469744" cy="259045"/>
    <xdr:sp macro="" textlink="">
      <xdr:nvSpPr>
        <xdr:cNvPr id="524" name="n_2mainValue【保健センター・保健所】&#10;一人当たり面積">
          <a:extLst>
            <a:ext uri="{FF2B5EF4-FFF2-40B4-BE49-F238E27FC236}">
              <a16:creationId xmlns:a16="http://schemas.microsoft.com/office/drawing/2014/main" id="{2DA64BBD-BD08-4A51-A6D4-D94F12C1FC97}"/>
            </a:ext>
          </a:extLst>
        </xdr:cNvPr>
        <xdr:cNvSpPr txBox="1"/>
      </xdr:nvSpPr>
      <xdr:spPr>
        <a:xfrm>
          <a:off x="20199427" y="103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41609</xdr:rowOff>
    </xdr:from>
    <xdr:ext cx="469744" cy="259045"/>
    <xdr:sp macro="" textlink="">
      <xdr:nvSpPr>
        <xdr:cNvPr id="525" name="n_3mainValue【保健センター・保健所】&#10;一人当たり面積">
          <a:extLst>
            <a:ext uri="{FF2B5EF4-FFF2-40B4-BE49-F238E27FC236}">
              <a16:creationId xmlns:a16="http://schemas.microsoft.com/office/drawing/2014/main" id="{1DAC2270-ACE6-4F6A-947E-4A0FAF78A7BD}"/>
            </a:ext>
          </a:extLst>
        </xdr:cNvPr>
        <xdr:cNvSpPr txBox="1"/>
      </xdr:nvSpPr>
      <xdr:spPr>
        <a:xfrm>
          <a:off x="19310427" y="103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43324</xdr:rowOff>
    </xdr:from>
    <xdr:ext cx="469744" cy="259045"/>
    <xdr:sp macro="" textlink="">
      <xdr:nvSpPr>
        <xdr:cNvPr id="526" name="n_4mainValue【保健センター・保健所】&#10;一人当たり面積">
          <a:extLst>
            <a:ext uri="{FF2B5EF4-FFF2-40B4-BE49-F238E27FC236}">
              <a16:creationId xmlns:a16="http://schemas.microsoft.com/office/drawing/2014/main" id="{859A702C-F269-492A-BACB-9870ADEDE2EC}"/>
            </a:ext>
          </a:extLst>
        </xdr:cNvPr>
        <xdr:cNvSpPr txBox="1"/>
      </xdr:nvSpPr>
      <xdr:spPr>
        <a:xfrm>
          <a:off x="18421427" y="103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53B078CB-8040-4CD0-985A-6B5C7ABCA5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5BB27730-88A3-4DCE-A193-38C476E95D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95E92BD9-F61B-430C-BBAA-E9AD40EDA5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1054EFF2-7F37-409B-90A1-1645595202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2651C65A-FCA3-46E4-B8BD-2BC398DEA4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2C57515F-FDAE-4E5C-9738-A2EAD99310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A66CB0B2-165A-4DAC-92DD-8717012DAD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91B890D4-98D4-4EA2-ABA8-3B0F3693C3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98986432-B225-49F7-B7A0-7A78D5BE31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227BB078-45FF-443F-8BE8-B68D6D74E6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1C549E5C-FFD8-4661-B36A-9E40C2F8D7D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93143D7C-CF2C-4691-9D61-6EB394722A9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4575FBC6-8B9B-4AE9-9649-1DE76AE8C1F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0FC35B0B-A067-480C-9C5C-103C35A09C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DE05EBEB-2155-4896-82E6-2948BA6387E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FB7310C2-7057-40A9-A7A5-FD7D98DD7ED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BCFB5405-4B1D-4FAB-A0F1-A435EF4E9E2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F56AFDF6-2848-4AF6-8310-AF0B41ECD5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4EC02BBF-A43B-42AF-8250-8782E545119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EF94033D-91B0-4472-9B26-88C0266B42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31674D12-0B37-4039-B096-0C9DB4A6E66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98BBCBB-45E1-4139-8B33-3F2631D1FAD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5463F66E-F242-41DC-B08E-20E6A3D9047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F8D15A92-652D-48E0-8058-55BF10AF4C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9AF41FB5-1780-4D74-BF35-CA1B2E9F85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CC2CC158-62D2-4632-9A33-96CC280C601C}"/>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a:extLst>
            <a:ext uri="{FF2B5EF4-FFF2-40B4-BE49-F238E27FC236}">
              <a16:creationId xmlns:a16="http://schemas.microsoft.com/office/drawing/2014/main" id="{7F04E5BA-125E-4390-BB34-8A8C6792C20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D75741A2-AE4D-4667-AA9E-130D4904555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5" name="【消防施設】&#10;有形固定資産減価償却率最大値テキスト">
          <a:extLst>
            <a:ext uri="{FF2B5EF4-FFF2-40B4-BE49-F238E27FC236}">
              <a16:creationId xmlns:a16="http://schemas.microsoft.com/office/drawing/2014/main" id="{54F52B6C-ECFA-41BF-9724-D748AF05DAF5}"/>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56" name="直線コネクタ 555">
          <a:extLst>
            <a:ext uri="{FF2B5EF4-FFF2-40B4-BE49-F238E27FC236}">
              <a16:creationId xmlns:a16="http://schemas.microsoft.com/office/drawing/2014/main" id="{3D803267-36F2-474E-A596-FA0F7B21E759}"/>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88F0A202-B71F-4ECB-AEB0-1FD6CF602116}"/>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8" name="フローチャート: 判断 557">
          <a:extLst>
            <a:ext uri="{FF2B5EF4-FFF2-40B4-BE49-F238E27FC236}">
              <a16:creationId xmlns:a16="http://schemas.microsoft.com/office/drawing/2014/main" id="{53CD05A6-416F-467E-AA52-42CC0F431A08}"/>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9" name="フローチャート: 判断 558">
          <a:extLst>
            <a:ext uri="{FF2B5EF4-FFF2-40B4-BE49-F238E27FC236}">
              <a16:creationId xmlns:a16="http://schemas.microsoft.com/office/drawing/2014/main" id="{E613E207-BF10-41A5-A36E-366707150DF5}"/>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60" name="フローチャート: 判断 559">
          <a:extLst>
            <a:ext uri="{FF2B5EF4-FFF2-40B4-BE49-F238E27FC236}">
              <a16:creationId xmlns:a16="http://schemas.microsoft.com/office/drawing/2014/main" id="{405465C7-8F02-4649-B0C8-35DD52DD8F0E}"/>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61" name="フローチャート: 判断 560">
          <a:extLst>
            <a:ext uri="{FF2B5EF4-FFF2-40B4-BE49-F238E27FC236}">
              <a16:creationId xmlns:a16="http://schemas.microsoft.com/office/drawing/2014/main" id="{BF75D3B1-2F37-4376-BBEA-02BADB4DB9E2}"/>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2" name="フローチャート: 判断 561">
          <a:extLst>
            <a:ext uri="{FF2B5EF4-FFF2-40B4-BE49-F238E27FC236}">
              <a16:creationId xmlns:a16="http://schemas.microsoft.com/office/drawing/2014/main" id="{A695C396-5FD8-4AFB-8B66-2ECC0FD25D5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8F6A914-7163-4F5D-955D-8EC42B9C6F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AAA2CDE3-8811-4B84-9640-97F22885571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D92BC57-CA34-489B-9D72-BAB0545214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BEF51A4-D9A5-44DB-B020-6F046A921E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FC44DC8-0140-4BCB-BAEB-53A4099566F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8" name="楕円 567">
          <a:extLst>
            <a:ext uri="{FF2B5EF4-FFF2-40B4-BE49-F238E27FC236}">
              <a16:creationId xmlns:a16="http://schemas.microsoft.com/office/drawing/2014/main" id="{4438748B-DDA9-4A60-B906-7114B0284FC3}"/>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9" name="【消防施設】&#10;有形固定資産減価償却率該当値テキスト">
          <a:extLst>
            <a:ext uri="{FF2B5EF4-FFF2-40B4-BE49-F238E27FC236}">
              <a16:creationId xmlns:a16="http://schemas.microsoft.com/office/drawing/2014/main" id="{97155FA6-CF9A-4904-9DF9-50A934F95D0A}"/>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70" name="楕円 569">
          <a:extLst>
            <a:ext uri="{FF2B5EF4-FFF2-40B4-BE49-F238E27FC236}">
              <a16:creationId xmlns:a16="http://schemas.microsoft.com/office/drawing/2014/main" id="{00E4630B-A4CA-40BE-8DB2-AE9C3B0E075B}"/>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71" name="直線コネクタ 570">
          <a:extLst>
            <a:ext uri="{FF2B5EF4-FFF2-40B4-BE49-F238E27FC236}">
              <a16:creationId xmlns:a16="http://schemas.microsoft.com/office/drawing/2014/main" id="{1D0718CC-2DF1-4E64-9EDC-DAA45E166F6A}"/>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72" name="楕円 571">
          <a:extLst>
            <a:ext uri="{FF2B5EF4-FFF2-40B4-BE49-F238E27FC236}">
              <a16:creationId xmlns:a16="http://schemas.microsoft.com/office/drawing/2014/main" id="{D610C1BB-61DD-43F9-A7F7-B430526E1AC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3" name="直線コネクタ 572">
          <a:extLst>
            <a:ext uri="{FF2B5EF4-FFF2-40B4-BE49-F238E27FC236}">
              <a16:creationId xmlns:a16="http://schemas.microsoft.com/office/drawing/2014/main" id="{9B7C4107-E672-40DF-835C-CE4811D10FF1}"/>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4" name="楕円 573">
          <a:extLst>
            <a:ext uri="{FF2B5EF4-FFF2-40B4-BE49-F238E27FC236}">
              <a16:creationId xmlns:a16="http://schemas.microsoft.com/office/drawing/2014/main" id="{BB36E5AC-DF5D-413A-AE5C-28E18549EEA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5" name="直線コネクタ 574">
          <a:extLst>
            <a:ext uri="{FF2B5EF4-FFF2-40B4-BE49-F238E27FC236}">
              <a16:creationId xmlns:a16="http://schemas.microsoft.com/office/drawing/2014/main" id="{3602178F-ED2B-4427-9321-C29517436CCF}"/>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6" name="楕円 575">
          <a:extLst>
            <a:ext uri="{FF2B5EF4-FFF2-40B4-BE49-F238E27FC236}">
              <a16:creationId xmlns:a16="http://schemas.microsoft.com/office/drawing/2014/main" id="{E22BBA76-546B-40A8-A5F8-B2F504920CAB}"/>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7" name="直線コネクタ 576">
          <a:extLst>
            <a:ext uri="{FF2B5EF4-FFF2-40B4-BE49-F238E27FC236}">
              <a16:creationId xmlns:a16="http://schemas.microsoft.com/office/drawing/2014/main" id="{2C164CD5-500A-4647-8C44-11277620766E}"/>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8" name="n_1aveValue【消防施設】&#10;有形固定資産減価償却率">
          <a:extLst>
            <a:ext uri="{FF2B5EF4-FFF2-40B4-BE49-F238E27FC236}">
              <a16:creationId xmlns:a16="http://schemas.microsoft.com/office/drawing/2014/main" id="{59B77C1D-3C70-44A6-AF17-35438C65E23D}"/>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79" name="n_2aveValue【消防施設】&#10;有形固定資産減価償却率">
          <a:extLst>
            <a:ext uri="{FF2B5EF4-FFF2-40B4-BE49-F238E27FC236}">
              <a16:creationId xmlns:a16="http://schemas.microsoft.com/office/drawing/2014/main" id="{933C726F-D028-413C-800A-94469275519F}"/>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80" name="n_3aveValue【消防施設】&#10;有形固定資産減価償却率">
          <a:extLst>
            <a:ext uri="{FF2B5EF4-FFF2-40B4-BE49-F238E27FC236}">
              <a16:creationId xmlns:a16="http://schemas.microsoft.com/office/drawing/2014/main" id="{648DD89F-7401-4354-99C1-0F7778B3E2FD}"/>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81" name="n_4aveValue【消防施設】&#10;有形固定資産減価償却率">
          <a:extLst>
            <a:ext uri="{FF2B5EF4-FFF2-40B4-BE49-F238E27FC236}">
              <a16:creationId xmlns:a16="http://schemas.microsoft.com/office/drawing/2014/main" id="{5236714D-4A9B-4700-BDBA-FF733158C8C4}"/>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2" name="n_1mainValue【消防施設】&#10;有形固定資産減価償却率">
          <a:extLst>
            <a:ext uri="{FF2B5EF4-FFF2-40B4-BE49-F238E27FC236}">
              <a16:creationId xmlns:a16="http://schemas.microsoft.com/office/drawing/2014/main" id="{849412C0-2043-4FFC-BAFE-8050CE38C479}"/>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3" name="n_2mainValue【消防施設】&#10;有形固定資産減価償却率">
          <a:extLst>
            <a:ext uri="{FF2B5EF4-FFF2-40B4-BE49-F238E27FC236}">
              <a16:creationId xmlns:a16="http://schemas.microsoft.com/office/drawing/2014/main" id="{81036C88-4C87-4B6C-BD4F-D81027780FB3}"/>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4" name="n_3mainValue【消防施設】&#10;有形固定資産減価償却率">
          <a:extLst>
            <a:ext uri="{FF2B5EF4-FFF2-40B4-BE49-F238E27FC236}">
              <a16:creationId xmlns:a16="http://schemas.microsoft.com/office/drawing/2014/main" id="{950A8587-E626-4403-81E3-14A5D9F67CFB}"/>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5" name="n_4mainValue【消防施設】&#10;有形固定資産減価償却率">
          <a:extLst>
            <a:ext uri="{FF2B5EF4-FFF2-40B4-BE49-F238E27FC236}">
              <a16:creationId xmlns:a16="http://schemas.microsoft.com/office/drawing/2014/main" id="{BC93132D-4BCA-4742-BC72-947445AF88BE}"/>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F7ABD261-A9F4-4FC6-9D3E-D242A98F39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6C76EC85-7F84-48B3-A835-A8CC2FE3F3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B5E827BB-C350-4FD7-86C9-3BFF9E0C66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A7FE6C7B-A277-4DED-B538-A93CC12EFE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34F0A228-857B-4D3F-83CD-7EE4F5CEB1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5594A5F0-4187-4149-B2DF-5385725D1C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916EF765-AB63-4FB9-9911-A10ED4552D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CA612778-61F3-44DA-9AF7-FFEFBC1355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11543223-6765-4A1B-8EA8-F2AED8A3A3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5EEF6954-AD74-4770-ACC9-62417A0B39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a:extLst>
            <a:ext uri="{FF2B5EF4-FFF2-40B4-BE49-F238E27FC236}">
              <a16:creationId xmlns:a16="http://schemas.microsoft.com/office/drawing/2014/main" id="{539C0D70-4D6E-4E8D-B238-9F666897060A}"/>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a:extLst>
            <a:ext uri="{FF2B5EF4-FFF2-40B4-BE49-F238E27FC236}">
              <a16:creationId xmlns:a16="http://schemas.microsoft.com/office/drawing/2014/main" id="{D98EC08F-3E05-46D3-993B-D3F006259FE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04BA89A6-25F0-4786-88F5-A2E01D8ED4F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0F9D9C72-813A-43AE-ABB1-2360E377C6F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a:extLst>
            <a:ext uri="{FF2B5EF4-FFF2-40B4-BE49-F238E27FC236}">
              <a16:creationId xmlns:a16="http://schemas.microsoft.com/office/drawing/2014/main" id="{AF74A523-8BF6-4726-9DD5-D9BBD14462E8}"/>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a:extLst>
            <a:ext uri="{FF2B5EF4-FFF2-40B4-BE49-F238E27FC236}">
              <a16:creationId xmlns:a16="http://schemas.microsoft.com/office/drawing/2014/main" id="{8DA03ACA-B09F-4A67-BF12-0C2866CEB552}"/>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EFE05688-E1C7-4EE0-80D7-CC58833585D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572076EC-68C2-463C-8D38-E9DB52CA2F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D3BE74A2-FD33-4E0A-8B96-BC2ABDBA08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05" name="直線コネクタ 604">
          <a:extLst>
            <a:ext uri="{FF2B5EF4-FFF2-40B4-BE49-F238E27FC236}">
              <a16:creationId xmlns:a16="http://schemas.microsoft.com/office/drawing/2014/main" id="{0F9BC870-881E-4803-A5FF-8E6800B85DFF}"/>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06" name="【消防施設】&#10;一人当たり面積最小値テキスト">
          <a:extLst>
            <a:ext uri="{FF2B5EF4-FFF2-40B4-BE49-F238E27FC236}">
              <a16:creationId xmlns:a16="http://schemas.microsoft.com/office/drawing/2014/main" id="{177A77A9-5916-4966-9547-8E514CC78037}"/>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07" name="直線コネクタ 606">
          <a:extLst>
            <a:ext uri="{FF2B5EF4-FFF2-40B4-BE49-F238E27FC236}">
              <a16:creationId xmlns:a16="http://schemas.microsoft.com/office/drawing/2014/main" id="{466D06C2-5CD8-4C49-9D95-E4FB912CEA1D}"/>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08" name="【消防施設】&#10;一人当たり面積最大値テキスト">
          <a:extLst>
            <a:ext uri="{FF2B5EF4-FFF2-40B4-BE49-F238E27FC236}">
              <a16:creationId xmlns:a16="http://schemas.microsoft.com/office/drawing/2014/main" id="{43B130A7-0CA4-44F4-896A-7D4A6A661A0A}"/>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09" name="直線コネクタ 608">
          <a:extLst>
            <a:ext uri="{FF2B5EF4-FFF2-40B4-BE49-F238E27FC236}">
              <a16:creationId xmlns:a16="http://schemas.microsoft.com/office/drawing/2014/main" id="{6DCC174E-61C8-441C-B861-B9A3578A8B15}"/>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10" name="【消防施設】&#10;一人当たり面積平均値テキスト">
          <a:extLst>
            <a:ext uri="{FF2B5EF4-FFF2-40B4-BE49-F238E27FC236}">
              <a16:creationId xmlns:a16="http://schemas.microsoft.com/office/drawing/2014/main" id="{B530A32E-BEE6-4B5E-A34E-9A11AE9DB411}"/>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11" name="フローチャート: 判断 610">
          <a:extLst>
            <a:ext uri="{FF2B5EF4-FFF2-40B4-BE49-F238E27FC236}">
              <a16:creationId xmlns:a16="http://schemas.microsoft.com/office/drawing/2014/main" id="{51A3CEE9-D6F4-4CC2-A322-4DFD2EA1D68D}"/>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12" name="フローチャート: 判断 611">
          <a:extLst>
            <a:ext uri="{FF2B5EF4-FFF2-40B4-BE49-F238E27FC236}">
              <a16:creationId xmlns:a16="http://schemas.microsoft.com/office/drawing/2014/main" id="{650D2F11-7DD4-42F7-BF10-49E3F0D2487C}"/>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13" name="フローチャート: 判断 612">
          <a:extLst>
            <a:ext uri="{FF2B5EF4-FFF2-40B4-BE49-F238E27FC236}">
              <a16:creationId xmlns:a16="http://schemas.microsoft.com/office/drawing/2014/main" id="{EEC13B9B-B1DC-497C-81CE-DBA5729A0708}"/>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14" name="フローチャート: 判断 613">
          <a:extLst>
            <a:ext uri="{FF2B5EF4-FFF2-40B4-BE49-F238E27FC236}">
              <a16:creationId xmlns:a16="http://schemas.microsoft.com/office/drawing/2014/main" id="{8242F874-1D84-41EB-979B-ED2045991EBF}"/>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15" name="フローチャート: 判断 614">
          <a:extLst>
            <a:ext uri="{FF2B5EF4-FFF2-40B4-BE49-F238E27FC236}">
              <a16:creationId xmlns:a16="http://schemas.microsoft.com/office/drawing/2014/main" id="{05527697-5842-4862-9419-715162EBB8BC}"/>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D72E16A0-2144-4294-875A-CDD1FFC461A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586FAA89-320E-4D28-8517-2DD9BD338C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7880E40-F548-4956-95E7-21D947B48E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2B48BB6-8A5A-4457-AA17-49E22A747E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A7BF413-C28A-47AB-8D86-8C12E8C93D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38164</xdr:rowOff>
    </xdr:from>
    <xdr:to>
      <xdr:col>116</xdr:col>
      <xdr:colOff>114300</xdr:colOff>
      <xdr:row>85</xdr:row>
      <xdr:rowOff>139764</xdr:rowOff>
    </xdr:to>
    <xdr:sp macro="" textlink="">
      <xdr:nvSpPr>
        <xdr:cNvPr id="621" name="楕円 620">
          <a:extLst>
            <a:ext uri="{FF2B5EF4-FFF2-40B4-BE49-F238E27FC236}">
              <a16:creationId xmlns:a16="http://schemas.microsoft.com/office/drawing/2014/main" id="{FD3FAD60-EF7E-49B3-AECA-320C0ED36451}"/>
            </a:ext>
          </a:extLst>
        </xdr:cNvPr>
        <xdr:cNvSpPr/>
      </xdr:nvSpPr>
      <xdr:spPr>
        <a:xfrm>
          <a:off x="221107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124541</xdr:rowOff>
    </xdr:from>
    <xdr:ext cx="469744" cy="259045"/>
    <xdr:sp macro="" textlink="">
      <xdr:nvSpPr>
        <xdr:cNvPr id="622" name="【消防施設】&#10;一人当たり面積該当値テキスト">
          <a:extLst>
            <a:ext uri="{FF2B5EF4-FFF2-40B4-BE49-F238E27FC236}">
              <a16:creationId xmlns:a16="http://schemas.microsoft.com/office/drawing/2014/main" id="{02726F37-BF4D-4D15-B9FC-E1340101B1DA}"/>
            </a:ext>
          </a:extLst>
        </xdr:cNvPr>
        <xdr:cNvSpPr txBox="1"/>
      </xdr:nvSpPr>
      <xdr:spPr>
        <a:xfrm>
          <a:off x="22199600" y="145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38164</xdr:rowOff>
    </xdr:from>
    <xdr:to>
      <xdr:col>112</xdr:col>
      <xdr:colOff>38100</xdr:colOff>
      <xdr:row>85</xdr:row>
      <xdr:rowOff>139764</xdr:rowOff>
    </xdr:to>
    <xdr:sp macro="" textlink="">
      <xdr:nvSpPr>
        <xdr:cNvPr id="623" name="楕円 622">
          <a:extLst>
            <a:ext uri="{FF2B5EF4-FFF2-40B4-BE49-F238E27FC236}">
              <a16:creationId xmlns:a16="http://schemas.microsoft.com/office/drawing/2014/main" id="{94ABF044-1FB6-4495-AF3F-FC8E7F74D126}"/>
            </a:ext>
          </a:extLst>
        </xdr:cNvPr>
        <xdr:cNvSpPr/>
      </xdr:nvSpPr>
      <xdr:spPr>
        <a:xfrm>
          <a:off x="21272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88964</xdr:rowOff>
    </xdr:from>
    <xdr:to>
      <xdr:col>116</xdr:col>
      <xdr:colOff>63500</xdr:colOff>
      <xdr:row>85</xdr:row>
      <xdr:rowOff>88964</xdr:rowOff>
    </xdr:to>
    <xdr:cxnSp macro="">
      <xdr:nvCxnSpPr>
        <xdr:cNvPr id="624" name="直線コネクタ 623">
          <a:extLst>
            <a:ext uri="{FF2B5EF4-FFF2-40B4-BE49-F238E27FC236}">
              <a16:creationId xmlns:a16="http://schemas.microsoft.com/office/drawing/2014/main" id="{256486D2-1D39-4F45-AABB-4436450183FF}"/>
            </a:ext>
          </a:extLst>
        </xdr:cNvPr>
        <xdr:cNvCxnSpPr/>
      </xdr:nvCxnSpPr>
      <xdr:spPr>
        <a:xfrm>
          <a:off x="21323300" y="14662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38164</xdr:rowOff>
    </xdr:from>
    <xdr:to>
      <xdr:col>107</xdr:col>
      <xdr:colOff>101600</xdr:colOff>
      <xdr:row>85</xdr:row>
      <xdr:rowOff>139764</xdr:rowOff>
    </xdr:to>
    <xdr:sp macro="" textlink="">
      <xdr:nvSpPr>
        <xdr:cNvPr id="625" name="楕円 624">
          <a:extLst>
            <a:ext uri="{FF2B5EF4-FFF2-40B4-BE49-F238E27FC236}">
              <a16:creationId xmlns:a16="http://schemas.microsoft.com/office/drawing/2014/main" id="{DE17BDD2-FADA-4989-B5B9-34C99ED3EAC6}"/>
            </a:ext>
          </a:extLst>
        </xdr:cNvPr>
        <xdr:cNvSpPr/>
      </xdr:nvSpPr>
      <xdr:spPr>
        <a:xfrm>
          <a:off x="20383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88964</xdr:rowOff>
    </xdr:from>
    <xdr:to>
      <xdr:col>111</xdr:col>
      <xdr:colOff>177800</xdr:colOff>
      <xdr:row>85</xdr:row>
      <xdr:rowOff>88964</xdr:rowOff>
    </xdr:to>
    <xdr:cxnSp macro="">
      <xdr:nvCxnSpPr>
        <xdr:cNvPr id="626" name="直線コネクタ 625">
          <a:extLst>
            <a:ext uri="{FF2B5EF4-FFF2-40B4-BE49-F238E27FC236}">
              <a16:creationId xmlns:a16="http://schemas.microsoft.com/office/drawing/2014/main" id="{1B0FE791-51E7-4A1F-B17A-82A0DFE1A984}"/>
            </a:ext>
          </a:extLst>
        </xdr:cNvPr>
        <xdr:cNvCxnSpPr/>
      </xdr:nvCxnSpPr>
      <xdr:spPr>
        <a:xfrm>
          <a:off x="20434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38164</xdr:rowOff>
    </xdr:from>
    <xdr:to>
      <xdr:col>102</xdr:col>
      <xdr:colOff>165100</xdr:colOff>
      <xdr:row>85</xdr:row>
      <xdr:rowOff>139764</xdr:rowOff>
    </xdr:to>
    <xdr:sp macro="" textlink="">
      <xdr:nvSpPr>
        <xdr:cNvPr id="627" name="楕円 626">
          <a:extLst>
            <a:ext uri="{FF2B5EF4-FFF2-40B4-BE49-F238E27FC236}">
              <a16:creationId xmlns:a16="http://schemas.microsoft.com/office/drawing/2014/main" id="{1EACDEA0-1F5B-44E8-8AF7-EA6EA10FA7C5}"/>
            </a:ext>
          </a:extLst>
        </xdr:cNvPr>
        <xdr:cNvSpPr/>
      </xdr:nvSpPr>
      <xdr:spPr>
        <a:xfrm>
          <a:off x="19494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88964</xdr:rowOff>
    </xdr:from>
    <xdr:to>
      <xdr:col>107</xdr:col>
      <xdr:colOff>50800</xdr:colOff>
      <xdr:row>85</xdr:row>
      <xdr:rowOff>88964</xdr:rowOff>
    </xdr:to>
    <xdr:cxnSp macro="">
      <xdr:nvCxnSpPr>
        <xdr:cNvPr id="628" name="直線コネクタ 627">
          <a:extLst>
            <a:ext uri="{FF2B5EF4-FFF2-40B4-BE49-F238E27FC236}">
              <a16:creationId xmlns:a16="http://schemas.microsoft.com/office/drawing/2014/main" id="{3A785BA5-7002-466E-AB76-617ED39DB63F}"/>
            </a:ext>
          </a:extLst>
        </xdr:cNvPr>
        <xdr:cNvCxnSpPr/>
      </xdr:nvCxnSpPr>
      <xdr:spPr>
        <a:xfrm>
          <a:off x="19545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38164</xdr:rowOff>
    </xdr:from>
    <xdr:to>
      <xdr:col>98</xdr:col>
      <xdr:colOff>38100</xdr:colOff>
      <xdr:row>85</xdr:row>
      <xdr:rowOff>139764</xdr:rowOff>
    </xdr:to>
    <xdr:sp macro="" textlink="">
      <xdr:nvSpPr>
        <xdr:cNvPr id="629" name="楕円 628">
          <a:extLst>
            <a:ext uri="{FF2B5EF4-FFF2-40B4-BE49-F238E27FC236}">
              <a16:creationId xmlns:a16="http://schemas.microsoft.com/office/drawing/2014/main" id="{009B1C57-81A6-4407-B274-0EB25CF20EC1}"/>
            </a:ext>
          </a:extLst>
        </xdr:cNvPr>
        <xdr:cNvSpPr/>
      </xdr:nvSpPr>
      <xdr:spPr>
        <a:xfrm>
          <a:off x="18605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88964</xdr:rowOff>
    </xdr:from>
    <xdr:to>
      <xdr:col>102</xdr:col>
      <xdr:colOff>114300</xdr:colOff>
      <xdr:row>85</xdr:row>
      <xdr:rowOff>88964</xdr:rowOff>
    </xdr:to>
    <xdr:cxnSp macro="">
      <xdr:nvCxnSpPr>
        <xdr:cNvPr id="630" name="直線コネクタ 629">
          <a:extLst>
            <a:ext uri="{FF2B5EF4-FFF2-40B4-BE49-F238E27FC236}">
              <a16:creationId xmlns:a16="http://schemas.microsoft.com/office/drawing/2014/main" id="{8E67B557-3823-434C-901E-F9BDF9A935C0}"/>
            </a:ext>
          </a:extLst>
        </xdr:cNvPr>
        <xdr:cNvCxnSpPr/>
      </xdr:nvCxnSpPr>
      <xdr:spPr>
        <a:xfrm>
          <a:off x="18656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31" name="n_1aveValue【消防施設】&#10;一人当たり面積">
          <a:extLst>
            <a:ext uri="{FF2B5EF4-FFF2-40B4-BE49-F238E27FC236}">
              <a16:creationId xmlns:a16="http://schemas.microsoft.com/office/drawing/2014/main" id="{DD3A461C-E75B-4897-B657-FF8FC1ADCD9E}"/>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32" name="n_2aveValue【消防施設】&#10;一人当たり面積">
          <a:extLst>
            <a:ext uri="{FF2B5EF4-FFF2-40B4-BE49-F238E27FC236}">
              <a16:creationId xmlns:a16="http://schemas.microsoft.com/office/drawing/2014/main" id="{A685019D-C6B1-40D8-8989-B42B13F4F67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33" name="n_3aveValue【消防施設】&#10;一人当たり面積">
          <a:extLst>
            <a:ext uri="{FF2B5EF4-FFF2-40B4-BE49-F238E27FC236}">
              <a16:creationId xmlns:a16="http://schemas.microsoft.com/office/drawing/2014/main" id="{4E2ADC90-2623-408F-8307-D13D994AE338}"/>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34" name="n_4aveValue【消防施設】&#10;一人当たり面積">
          <a:extLst>
            <a:ext uri="{FF2B5EF4-FFF2-40B4-BE49-F238E27FC236}">
              <a16:creationId xmlns:a16="http://schemas.microsoft.com/office/drawing/2014/main" id="{2EB1C137-42C4-4103-B3FB-F22D6B48ED8F}"/>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130891</xdr:rowOff>
    </xdr:from>
    <xdr:ext cx="469744" cy="259045"/>
    <xdr:sp macro="" textlink="">
      <xdr:nvSpPr>
        <xdr:cNvPr id="635" name="n_1mainValue【消防施設】&#10;一人当たり面積">
          <a:extLst>
            <a:ext uri="{FF2B5EF4-FFF2-40B4-BE49-F238E27FC236}">
              <a16:creationId xmlns:a16="http://schemas.microsoft.com/office/drawing/2014/main" id="{8BAE0AA6-399F-47D0-A9BE-9E8655F82CC3}"/>
            </a:ext>
          </a:extLst>
        </xdr:cNvPr>
        <xdr:cNvSpPr txBox="1"/>
      </xdr:nvSpPr>
      <xdr:spPr>
        <a:xfrm>
          <a:off x="210757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130891</xdr:rowOff>
    </xdr:from>
    <xdr:ext cx="469744" cy="259045"/>
    <xdr:sp macro="" textlink="">
      <xdr:nvSpPr>
        <xdr:cNvPr id="636" name="n_2mainValue【消防施設】&#10;一人当たり面積">
          <a:extLst>
            <a:ext uri="{FF2B5EF4-FFF2-40B4-BE49-F238E27FC236}">
              <a16:creationId xmlns:a16="http://schemas.microsoft.com/office/drawing/2014/main" id="{93D5BC43-F83C-4F6A-AE6B-38431073B102}"/>
            </a:ext>
          </a:extLst>
        </xdr:cNvPr>
        <xdr:cNvSpPr txBox="1"/>
      </xdr:nvSpPr>
      <xdr:spPr>
        <a:xfrm>
          <a:off x="20199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130891</xdr:rowOff>
    </xdr:from>
    <xdr:ext cx="469744" cy="259045"/>
    <xdr:sp macro="" textlink="">
      <xdr:nvSpPr>
        <xdr:cNvPr id="637" name="n_3mainValue【消防施設】&#10;一人当たり面積">
          <a:extLst>
            <a:ext uri="{FF2B5EF4-FFF2-40B4-BE49-F238E27FC236}">
              <a16:creationId xmlns:a16="http://schemas.microsoft.com/office/drawing/2014/main" id="{201D10DC-2069-4174-B1B3-C2A4F77BE48C}"/>
            </a:ext>
          </a:extLst>
        </xdr:cNvPr>
        <xdr:cNvSpPr txBox="1"/>
      </xdr:nvSpPr>
      <xdr:spPr>
        <a:xfrm>
          <a:off x="19310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130891</xdr:rowOff>
    </xdr:from>
    <xdr:ext cx="469744" cy="259045"/>
    <xdr:sp macro="" textlink="">
      <xdr:nvSpPr>
        <xdr:cNvPr id="638" name="n_4mainValue【消防施設】&#10;一人当たり面積">
          <a:extLst>
            <a:ext uri="{FF2B5EF4-FFF2-40B4-BE49-F238E27FC236}">
              <a16:creationId xmlns:a16="http://schemas.microsoft.com/office/drawing/2014/main" id="{227C9528-CCBD-4A32-8DEB-9DE5FEC02A84}"/>
            </a:ext>
          </a:extLst>
        </xdr:cNvPr>
        <xdr:cNvSpPr txBox="1"/>
      </xdr:nvSpPr>
      <xdr:spPr>
        <a:xfrm>
          <a:off x="18421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160EDEBB-FA9A-4AEA-B760-AEA3C1DB31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AB39F5AF-96FD-4BC7-8DC3-EDD0276ABB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8C4F7C07-21B7-4236-87A0-C8BB98703E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9BF6E18D-06B8-41B3-8DDC-513472266B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40B2C9-EAC2-4909-9500-954117CE4E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D9354786-E8CE-41FE-8DF7-92804A7476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124A6D41-E65A-4236-A88C-DA94A739433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6A69ADB3-9555-46ED-B284-8A97C7A36F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BF09AF9B-C70C-432F-B473-B3ADEC9DBE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A932AFC4-B309-4AE4-9756-787662CD38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BDAED0A8-35CA-4FAF-80AB-068F297BF4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1C4CC214-31BF-4053-B863-119928210C6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5203C26C-FA93-49CD-BDFC-883049D28BD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1480FAC6-9659-4B72-ABC1-2C7B8C49D59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57D1C92D-C25E-46FA-8553-7FFBF44D918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5226CA75-4288-4952-84B3-4A6D5F2BEC1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E1B407C9-90AD-44CE-A4C8-E416A27B521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5B8D74E-01D0-4420-A05F-52C9AF60A4D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8F1F9C0-1324-443B-A6B3-F1352BE421E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E95CEF92-22CB-4D92-A1E5-9E0ED22911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3220D1B3-9D7F-4F59-B525-5C97F7FB9F3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E4A2C45B-8596-48E9-9A59-267582AFAE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C98C15E6-C0AA-463A-B7A5-1C091A58778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5F01B93C-AFCA-4BA8-84C3-1C6DA30AD7D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庁舎】&#10;有形固定資産減価償却率最小値テキスト">
          <a:extLst>
            <a:ext uri="{FF2B5EF4-FFF2-40B4-BE49-F238E27FC236}">
              <a16:creationId xmlns:a16="http://schemas.microsoft.com/office/drawing/2014/main" id="{734C74C1-373A-42EE-94ED-3ABC09570A5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14AE3E6B-46A1-457F-A125-7695646CEAE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庁舎】&#10;有形固定資産減価償却率最大値テキスト">
          <a:extLst>
            <a:ext uri="{FF2B5EF4-FFF2-40B4-BE49-F238E27FC236}">
              <a16:creationId xmlns:a16="http://schemas.microsoft.com/office/drawing/2014/main" id="{0780E57F-BD7D-4DBF-9D6E-F4138914815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30D2DCBE-4153-4D50-9094-825919EAE54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67" name="【庁舎】&#10;有形固定資産減価償却率平均値テキスト">
          <a:extLst>
            <a:ext uri="{FF2B5EF4-FFF2-40B4-BE49-F238E27FC236}">
              <a16:creationId xmlns:a16="http://schemas.microsoft.com/office/drawing/2014/main" id="{16BEB543-63D5-4753-8530-FFB7E4E1CB9B}"/>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68" name="フローチャート: 判断 667">
          <a:extLst>
            <a:ext uri="{FF2B5EF4-FFF2-40B4-BE49-F238E27FC236}">
              <a16:creationId xmlns:a16="http://schemas.microsoft.com/office/drawing/2014/main" id="{0BFCFF51-F6E0-458B-8B17-BD8DA3C0A461}"/>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69" name="フローチャート: 判断 668">
          <a:extLst>
            <a:ext uri="{FF2B5EF4-FFF2-40B4-BE49-F238E27FC236}">
              <a16:creationId xmlns:a16="http://schemas.microsoft.com/office/drawing/2014/main" id="{262DDA15-E561-431C-AF7D-76F8891C3C29}"/>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70" name="フローチャート: 判断 669">
          <a:extLst>
            <a:ext uri="{FF2B5EF4-FFF2-40B4-BE49-F238E27FC236}">
              <a16:creationId xmlns:a16="http://schemas.microsoft.com/office/drawing/2014/main" id="{E15B5B0C-BC5C-4624-B11D-EC6695DD0E86}"/>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71" name="フローチャート: 判断 670">
          <a:extLst>
            <a:ext uri="{FF2B5EF4-FFF2-40B4-BE49-F238E27FC236}">
              <a16:creationId xmlns:a16="http://schemas.microsoft.com/office/drawing/2014/main" id="{544C46DC-504F-474F-BC8D-E2FAFEC38D18}"/>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72" name="フローチャート: 判断 671">
          <a:extLst>
            <a:ext uri="{FF2B5EF4-FFF2-40B4-BE49-F238E27FC236}">
              <a16:creationId xmlns:a16="http://schemas.microsoft.com/office/drawing/2014/main" id="{602E1297-A048-4C21-8AE0-503B303633E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C9AA3C5F-56C7-4280-972E-EC10E22FDE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EE3B38D-5D10-4B4C-B479-D84971F68C3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10B0CC6-5C5B-447A-BC4B-89F78B0869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7950205-0771-4FFE-AABB-132595761D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C503B80-4F03-4ED1-8870-620527F341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678" name="楕円 677">
          <a:extLst>
            <a:ext uri="{FF2B5EF4-FFF2-40B4-BE49-F238E27FC236}">
              <a16:creationId xmlns:a16="http://schemas.microsoft.com/office/drawing/2014/main" id="{F51985AB-2F42-4B85-814C-EC7F7F214174}"/>
            </a:ext>
          </a:extLst>
        </xdr:cNvPr>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71138</xdr:rowOff>
    </xdr:from>
    <xdr:ext cx="405111" cy="259045"/>
    <xdr:sp macro="" textlink="">
      <xdr:nvSpPr>
        <xdr:cNvPr id="679" name="【庁舎】&#10;有形固定資産減価償却率該当値テキスト">
          <a:extLst>
            <a:ext uri="{FF2B5EF4-FFF2-40B4-BE49-F238E27FC236}">
              <a16:creationId xmlns:a16="http://schemas.microsoft.com/office/drawing/2014/main" id="{AD2EE5C7-6738-430B-9921-565436931910}"/>
            </a:ext>
          </a:extLst>
        </xdr:cNvPr>
        <xdr:cNvSpPr txBox="1"/>
      </xdr:nvSpPr>
      <xdr:spPr>
        <a:xfrm>
          <a:off x="16357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22861</xdr:rowOff>
    </xdr:from>
    <xdr:to>
      <xdr:col>81</xdr:col>
      <xdr:colOff>101600</xdr:colOff>
      <xdr:row>105</xdr:row>
      <xdr:rowOff>124461</xdr:rowOff>
    </xdr:to>
    <xdr:sp macro="" textlink="">
      <xdr:nvSpPr>
        <xdr:cNvPr id="680" name="楕円 679">
          <a:extLst>
            <a:ext uri="{FF2B5EF4-FFF2-40B4-BE49-F238E27FC236}">
              <a16:creationId xmlns:a16="http://schemas.microsoft.com/office/drawing/2014/main" id="{B4782909-A820-4D3D-9EEC-DB1B34CAB7C7}"/>
            </a:ext>
          </a:extLst>
        </xdr:cNvPr>
        <xdr:cNvSpPr/>
      </xdr:nvSpPr>
      <xdr:spPr>
        <a:xfrm>
          <a:off x="15430500" y="180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73661</xdr:rowOff>
    </xdr:from>
    <xdr:to>
      <xdr:col>85</xdr:col>
      <xdr:colOff>127000</xdr:colOff>
      <xdr:row>105</xdr:row>
      <xdr:rowOff>99061</xdr:rowOff>
    </xdr:to>
    <xdr:cxnSp macro="">
      <xdr:nvCxnSpPr>
        <xdr:cNvPr id="681" name="直線コネクタ 680">
          <a:extLst>
            <a:ext uri="{FF2B5EF4-FFF2-40B4-BE49-F238E27FC236}">
              <a16:creationId xmlns:a16="http://schemas.microsoft.com/office/drawing/2014/main" id="{21B30496-E8E2-4482-B27E-D8A25A7E0407}"/>
            </a:ext>
          </a:extLst>
        </xdr:cNvPr>
        <xdr:cNvCxnSpPr/>
      </xdr:nvCxnSpPr>
      <xdr:spPr>
        <a:xfrm>
          <a:off x="15481300" y="180759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168911</xdr:rowOff>
    </xdr:from>
    <xdr:to>
      <xdr:col>76</xdr:col>
      <xdr:colOff>165100</xdr:colOff>
      <xdr:row>105</xdr:row>
      <xdr:rowOff>99061</xdr:rowOff>
    </xdr:to>
    <xdr:sp macro="" textlink="">
      <xdr:nvSpPr>
        <xdr:cNvPr id="682" name="楕円 681">
          <a:extLst>
            <a:ext uri="{FF2B5EF4-FFF2-40B4-BE49-F238E27FC236}">
              <a16:creationId xmlns:a16="http://schemas.microsoft.com/office/drawing/2014/main" id="{F565C113-4E44-4190-A0D7-B4FBD14A5796}"/>
            </a:ext>
          </a:extLst>
        </xdr:cNvPr>
        <xdr:cNvSpPr/>
      </xdr:nvSpPr>
      <xdr:spPr>
        <a:xfrm>
          <a:off x="14541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48261</xdr:rowOff>
    </xdr:from>
    <xdr:to>
      <xdr:col>81</xdr:col>
      <xdr:colOff>50800</xdr:colOff>
      <xdr:row>105</xdr:row>
      <xdr:rowOff>73661</xdr:rowOff>
    </xdr:to>
    <xdr:cxnSp macro="">
      <xdr:nvCxnSpPr>
        <xdr:cNvPr id="683" name="直線コネクタ 682">
          <a:extLst>
            <a:ext uri="{FF2B5EF4-FFF2-40B4-BE49-F238E27FC236}">
              <a16:creationId xmlns:a16="http://schemas.microsoft.com/office/drawing/2014/main" id="{2EE0B5B6-B8AA-43FE-AE34-1BDCD0CAE9EC}"/>
            </a:ext>
          </a:extLst>
        </xdr:cNvPr>
        <xdr:cNvCxnSpPr/>
      </xdr:nvCxnSpPr>
      <xdr:spPr>
        <a:xfrm>
          <a:off x="14592300" y="180505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684" name="楕円 683">
          <a:extLst>
            <a:ext uri="{FF2B5EF4-FFF2-40B4-BE49-F238E27FC236}">
              <a16:creationId xmlns:a16="http://schemas.microsoft.com/office/drawing/2014/main" id="{5A6BF98C-94CF-4A95-BA5F-8ED340A1FDCB}"/>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48261</xdr:rowOff>
    </xdr:to>
    <xdr:cxnSp macro="">
      <xdr:nvCxnSpPr>
        <xdr:cNvPr id="685" name="直線コネクタ 684">
          <a:extLst>
            <a:ext uri="{FF2B5EF4-FFF2-40B4-BE49-F238E27FC236}">
              <a16:creationId xmlns:a16="http://schemas.microsoft.com/office/drawing/2014/main" id="{50282D6A-3FAD-407B-9B80-3FF05C13BCE5}"/>
            </a:ext>
          </a:extLst>
        </xdr:cNvPr>
        <xdr:cNvCxnSpPr/>
      </xdr:nvCxnSpPr>
      <xdr:spPr>
        <a:xfrm>
          <a:off x="13703300" y="18025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118111</xdr:rowOff>
    </xdr:from>
    <xdr:to>
      <xdr:col>67</xdr:col>
      <xdr:colOff>101600</xdr:colOff>
      <xdr:row>105</xdr:row>
      <xdr:rowOff>48261</xdr:rowOff>
    </xdr:to>
    <xdr:sp macro="" textlink="">
      <xdr:nvSpPr>
        <xdr:cNvPr id="686" name="楕円 685">
          <a:extLst>
            <a:ext uri="{FF2B5EF4-FFF2-40B4-BE49-F238E27FC236}">
              <a16:creationId xmlns:a16="http://schemas.microsoft.com/office/drawing/2014/main" id="{0C9277EB-52B5-4940-976D-818150054472}"/>
            </a:ext>
          </a:extLst>
        </xdr:cNvPr>
        <xdr:cNvSpPr/>
      </xdr:nvSpPr>
      <xdr:spPr>
        <a:xfrm>
          <a:off x="12763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168911</xdr:rowOff>
    </xdr:from>
    <xdr:to>
      <xdr:col>71</xdr:col>
      <xdr:colOff>177800</xdr:colOff>
      <xdr:row>105</xdr:row>
      <xdr:rowOff>22861</xdr:rowOff>
    </xdr:to>
    <xdr:cxnSp macro="">
      <xdr:nvCxnSpPr>
        <xdr:cNvPr id="687" name="直線コネクタ 686">
          <a:extLst>
            <a:ext uri="{FF2B5EF4-FFF2-40B4-BE49-F238E27FC236}">
              <a16:creationId xmlns:a16="http://schemas.microsoft.com/office/drawing/2014/main" id="{15D700C2-BA5E-455F-BDA9-52C7B71A6D7D}"/>
            </a:ext>
          </a:extLst>
        </xdr:cNvPr>
        <xdr:cNvCxnSpPr/>
      </xdr:nvCxnSpPr>
      <xdr:spPr>
        <a:xfrm>
          <a:off x="12814300" y="17999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88" name="n_1aveValue【庁舎】&#10;有形固定資産減価償却率">
          <a:extLst>
            <a:ext uri="{FF2B5EF4-FFF2-40B4-BE49-F238E27FC236}">
              <a16:creationId xmlns:a16="http://schemas.microsoft.com/office/drawing/2014/main" id="{42CED8B7-3A6A-4E78-9E61-0F269B083E6A}"/>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89" name="n_2aveValue【庁舎】&#10;有形固定資産減価償却率">
          <a:extLst>
            <a:ext uri="{FF2B5EF4-FFF2-40B4-BE49-F238E27FC236}">
              <a16:creationId xmlns:a16="http://schemas.microsoft.com/office/drawing/2014/main" id="{EB25AC34-AFE2-4640-8EC1-DEBE9DBDFDC5}"/>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90" name="n_3aveValue【庁舎】&#10;有形固定資産減価償却率">
          <a:extLst>
            <a:ext uri="{FF2B5EF4-FFF2-40B4-BE49-F238E27FC236}">
              <a16:creationId xmlns:a16="http://schemas.microsoft.com/office/drawing/2014/main" id="{3C0AECA3-4759-4362-9B0C-3740A196969A}"/>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1" name="n_4aveValue【庁舎】&#10;有形固定資産減価償却率">
          <a:extLst>
            <a:ext uri="{FF2B5EF4-FFF2-40B4-BE49-F238E27FC236}">
              <a16:creationId xmlns:a16="http://schemas.microsoft.com/office/drawing/2014/main" id="{BC9B4312-9CFB-4833-9CFF-886A3ACD716C}"/>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115588</xdr:rowOff>
    </xdr:from>
    <xdr:ext cx="405111" cy="259045"/>
    <xdr:sp macro="" textlink="">
      <xdr:nvSpPr>
        <xdr:cNvPr id="692" name="n_1mainValue【庁舎】&#10;有形固定資産減価償却率">
          <a:extLst>
            <a:ext uri="{FF2B5EF4-FFF2-40B4-BE49-F238E27FC236}">
              <a16:creationId xmlns:a16="http://schemas.microsoft.com/office/drawing/2014/main" id="{BEDD10CC-4BF1-436D-B6A7-644D59F1FCB5}"/>
            </a:ext>
          </a:extLst>
        </xdr:cNvPr>
        <xdr:cNvSpPr txBox="1"/>
      </xdr:nvSpPr>
      <xdr:spPr>
        <a:xfrm>
          <a:off x="15266044"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90188</xdr:rowOff>
    </xdr:from>
    <xdr:ext cx="405111" cy="259045"/>
    <xdr:sp macro="" textlink="">
      <xdr:nvSpPr>
        <xdr:cNvPr id="693" name="n_2mainValue【庁舎】&#10;有形固定資産減価償却率">
          <a:extLst>
            <a:ext uri="{FF2B5EF4-FFF2-40B4-BE49-F238E27FC236}">
              <a16:creationId xmlns:a16="http://schemas.microsoft.com/office/drawing/2014/main" id="{A880F5F0-C1C0-4D6D-9564-DDAEC7D6B2C4}"/>
            </a:ext>
          </a:extLst>
        </xdr:cNvPr>
        <xdr:cNvSpPr txBox="1"/>
      </xdr:nvSpPr>
      <xdr:spPr>
        <a:xfrm>
          <a:off x="143897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694" name="n_3mainValue【庁舎】&#10;有形固定資産減価償却率">
          <a:extLst>
            <a:ext uri="{FF2B5EF4-FFF2-40B4-BE49-F238E27FC236}">
              <a16:creationId xmlns:a16="http://schemas.microsoft.com/office/drawing/2014/main" id="{17199B08-D19C-4171-AE5A-653A7BE8A9B3}"/>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39388</xdr:rowOff>
    </xdr:from>
    <xdr:ext cx="405111" cy="259045"/>
    <xdr:sp macro="" textlink="">
      <xdr:nvSpPr>
        <xdr:cNvPr id="695" name="n_4mainValue【庁舎】&#10;有形固定資産減価償却率">
          <a:extLst>
            <a:ext uri="{FF2B5EF4-FFF2-40B4-BE49-F238E27FC236}">
              <a16:creationId xmlns:a16="http://schemas.microsoft.com/office/drawing/2014/main" id="{728CE425-C706-49E8-9813-540737CC7817}"/>
            </a:ext>
          </a:extLst>
        </xdr:cNvPr>
        <xdr:cNvSpPr txBox="1"/>
      </xdr:nvSpPr>
      <xdr:spPr>
        <a:xfrm>
          <a:off x="126117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63CC0FD8-733F-4676-9643-FE3942F3AB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DADF1FB5-4540-4C67-A446-F4BEF4B0A4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4370DFA9-5755-47CA-BCF0-498D812E283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25E64752-07FF-4F82-A365-9C55809638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E30350C3-AFAF-4458-8E00-3D313915C69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57EE5D40-CB64-42E8-B1E8-A7C5FA8E7E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462808EF-6B51-45A6-BB61-653AB4CBE3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DCAC9586-2A55-42DC-A8E2-84FCB511CC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7EDC785E-399F-4B12-87E5-903646ECF7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66CF7F46-A347-4E7B-B693-B33B5C2E6A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DB3E24A1-1068-4F6C-9C79-D811FF6E5C2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D623090-16A9-41CB-B15C-DCE16DBB985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DC2BBF21-C0E6-4822-8357-B38FBADEFDB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E52EAC82-7D0A-4F99-88D7-3DD642CC5FE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66E27F99-398D-4F86-97B5-4117CE6595C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594FED15-0466-4FF5-B122-624326F389A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EDAC353D-C48B-423A-B65A-7DFFB66093F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E8CD04D5-E58E-424A-A0BF-485A49BA03B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E5A2A9DE-95FC-499F-96D3-EB7F88BC70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D21B0ACB-2342-4734-B523-0C0AC19C80F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24F22A4D-BB2E-44E5-9635-AAE5C84ACE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BBA243EA-367C-4AE6-957A-63CF480AFF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C4A7077F-1979-4DE3-AF9E-E1C0AA352D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19" name="直線コネクタ 718">
          <a:extLst>
            <a:ext uri="{FF2B5EF4-FFF2-40B4-BE49-F238E27FC236}">
              <a16:creationId xmlns:a16="http://schemas.microsoft.com/office/drawing/2014/main" id="{E594676F-19AD-4C46-A0BD-A18BC3E98F6F}"/>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0" name="【庁舎】&#10;一人当たり面積最小値テキスト">
          <a:extLst>
            <a:ext uri="{FF2B5EF4-FFF2-40B4-BE49-F238E27FC236}">
              <a16:creationId xmlns:a16="http://schemas.microsoft.com/office/drawing/2014/main" id="{668B0D91-1EDC-47C9-967A-B9D666746C9A}"/>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1" name="直線コネクタ 720">
          <a:extLst>
            <a:ext uri="{FF2B5EF4-FFF2-40B4-BE49-F238E27FC236}">
              <a16:creationId xmlns:a16="http://schemas.microsoft.com/office/drawing/2014/main" id="{C56215B7-7F4F-4A91-B8BC-3BDB6455FAC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2" name="【庁舎】&#10;一人当たり面積最大値テキスト">
          <a:extLst>
            <a:ext uri="{FF2B5EF4-FFF2-40B4-BE49-F238E27FC236}">
              <a16:creationId xmlns:a16="http://schemas.microsoft.com/office/drawing/2014/main" id="{130B862D-610D-4361-8008-04BF1A2CE299}"/>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3" name="直線コネクタ 722">
          <a:extLst>
            <a:ext uri="{FF2B5EF4-FFF2-40B4-BE49-F238E27FC236}">
              <a16:creationId xmlns:a16="http://schemas.microsoft.com/office/drawing/2014/main" id="{262478F4-B357-4901-9E9F-3D9CF93D2339}"/>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24" name="【庁舎】&#10;一人当たり面積平均値テキスト">
          <a:extLst>
            <a:ext uri="{FF2B5EF4-FFF2-40B4-BE49-F238E27FC236}">
              <a16:creationId xmlns:a16="http://schemas.microsoft.com/office/drawing/2014/main" id="{5CB1DB94-9012-463F-9708-512F74E58139}"/>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25" name="フローチャート: 判断 724">
          <a:extLst>
            <a:ext uri="{FF2B5EF4-FFF2-40B4-BE49-F238E27FC236}">
              <a16:creationId xmlns:a16="http://schemas.microsoft.com/office/drawing/2014/main" id="{DBCFB596-680C-4F22-AF6A-5A394E0DCB77}"/>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26" name="フローチャート: 判断 725">
          <a:extLst>
            <a:ext uri="{FF2B5EF4-FFF2-40B4-BE49-F238E27FC236}">
              <a16:creationId xmlns:a16="http://schemas.microsoft.com/office/drawing/2014/main" id="{D93D3335-6B1A-412D-BDEF-DB86540E6737}"/>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27" name="フローチャート: 判断 726">
          <a:extLst>
            <a:ext uri="{FF2B5EF4-FFF2-40B4-BE49-F238E27FC236}">
              <a16:creationId xmlns:a16="http://schemas.microsoft.com/office/drawing/2014/main" id="{C34B658A-74F7-4C8F-B6B8-C760635FDB12}"/>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28" name="フローチャート: 判断 727">
          <a:extLst>
            <a:ext uri="{FF2B5EF4-FFF2-40B4-BE49-F238E27FC236}">
              <a16:creationId xmlns:a16="http://schemas.microsoft.com/office/drawing/2014/main" id="{D6181749-0F44-41B0-92B3-3BD474009639}"/>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29" name="フローチャート: 判断 728">
          <a:extLst>
            <a:ext uri="{FF2B5EF4-FFF2-40B4-BE49-F238E27FC236}">
              <a16:creationId xmlns:a16="http://schemas.microsoft.com/office/drawing/2014/main" id="{7062B5EE-3273-4B3E-9CD6-8286507FA968}"/>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4BCA507-44CD-43E6-AD69-3916CD7EF5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ECBE54D-9ADE-48B3-BD6A-B15CF90D4B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4375A77-6538-44F4-A2AC-2D852AADEB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8353C61-4C7E-4921-ACCB-F09DF04027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7937B73-8C35-4B29-9AB8-FDB54834F95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58928</xdr:rowOff>
    </xdr:from>
    <xdr:to>
      <xdr:col>116</xdr:col>
      <xdr:colOff>114300</xdr:colOff>
      <xdr:row>107</xdr:row>
      <xdr:rowOff>160528</xdr:rowOff>
    </xdr:to>
    <xdr:sp macro="" textlink="">
      <xdr:nvSpPr>
        <xdr:cNvPr id="735" name="楕円 734">
          <a:extLst>
            <a:ext uri="{FF2B5EF4-FFF2-40B4-BE49-F238E27FC236}">
              <a16:creationId xmlns:a16="http://schemas.microsoft.com/office/drawing/2014/main" id="{31C0A0A9-FA1D-4086-A6CE-AFB54148E7CF}"/>
            </a:ext>
          </a:extLst>
        </xdr:cNvPr>
        <xdr:cNvSpPr/>
      </xdr:nvSpPr>
      <xdr:spPr>
        <a:xfrm>
          <a:off x="22110700" y="18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145305</xdr:rowOff>
    </xdr:from>
    <xdr:ext cx="469744" cy="259045"/>
    <xdr:sp macro="" textlink="">
      <xdr:nvSpPr>
        <xdr:cNvPr id="736" name="【庁舎】&#10;一人当たり面積該当値テキスト">
          <a:extLst>
            <a:ext uri="{FF2B5EF4-FFF2-40B4-BE49-F238E27FC236}">
              <a16:creationId xmlns:a16="http://schemas.microsoft.com/office/drawing/2014/main" id="{B33EE77B-A668-44F1-A509-452D1C3C887A}"/>
            </a:ext>
          </a:extLst>
        </xdr:cNvPr>
        <xdr:cNvSpPr txBox="1"/>
      </xdr:nvSpPr>
      <xdr:spPr>
        <a:xfrm>
          <a:off x="22199600" y="183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61213</xdr:rowOff>
    </xdr:from>
    <xdr:to>
      <xdr:col>112</xdr:col>
      <xdr:colOff>38100</xdr:colOff>
      <xdr:row>107</xdr:row>
      <xdr:rowOff>162813</xdr:rowOff>
    </xdr:to>
    <xdr:sp macro="" textlink="">
      <xdr:nvSpPr>
        <xdr:cNvPr id="737" name="楕円 736">
          <a:extLst>
            <a:ext uri="{FF2B5EF4-FFF2-40B4-BE49-F238E27FC236}">
              <a16:creationId xmlns:a16="http://schemas.microsoft.com/office/drawing/2014/main" id="{3F5C3973-7073-4FA9-BBE2-FD36482FE58A}"/>
            </a:ext>
          </a:extLst>
        </xdr:cNvPr>
        <xdr:cNvSpPr/>
      </xdr:nvSpPr>
      <xdr:spPr>
        <a:xfrm>
          <a:off x="21272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109728</xdr:rowOff>
    </xdr:from>
    <xdr:to>
      <xdr:col>116</xdr:col>
      <xdr:colOff>63500</xdr:colOff>
      <xdr:row>107</xdr:row>
      <xdr:rowOff>112013</xdr:rowOff>
    </xdr:to>
    <xdr:cxnSp macro="">
      <xdr:nvCxnSpPr>
        <xdr:cNvPr id="738" name="直線コネクタ 737">
          <a:extLst>
            <a:ext uri="{FF2B5EF4-FFF2-40B4-BE49-F238E27FC236}">
              <a16:creationId xmlns:a16="http://schemas.microsoft.com/office/drawing/2014/main" id="{C7CEEB44-4A1F-45A0-9489-53D86E7609AF}"/>
            </a:ext>
          </a:extLst>
        </xdr:cNvPr>
        <xdr:cNvCxnSpPr/>
      </xdr:nvCxnSpPr>
      <xdr:spPr>
        <a:xfrm flipV="1">
          <a:off x="21323300" y="184548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64643</xdr:rowOff>
    </xdr:from>
    <xdr:to>
      <xdr:col>107</xdr:col>
      <xdr:colOff>101600</xdr:colOff>
      <xdr:row>107</xdr:row>
      <xdr:rowOff>166243</xdr:rowOff>
    </xdr:to>
    <xdr:sp macro="" textlink="">
      <xdr:nvSpPr>
        <xdr:cNvPr id="739" name="楕円 738">
          <a:extLst>
            <a:ext uri="{FF2B5EF4-FFF2-40B4-BE49-F238E27FC236}">
              <a16:creationId xmlns:a16="http://schemas.microsoft.com/office/drawing/2014/main" id="{A17ECA12-02E9-439B-8BA8-AFD368DDF2E6}"/>
            </a:ext>
          </a:extLst>
        </xdr:cNvPr>
        <xdr:cNvSpPr/>
      </xdr:nvSpPr>
      <xdr:spPr>
        <a:xfrm>
          <a:off x="20383500" y="18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112013</xdr:rowOff>
    </xdr:from>
    <xdr:to>
      <xdr:col>111</xdr:col>
      <xdr:colOff>177800</xdr:colOff>
      <xdr:row>107</xdr:row>
      <xdr:rowOff>115443</xdr:rowOff>
    </xdr:to>
    <xdr:cxnSp macro="">
      <xdr:nvCxnSpPr>
        <xdr:cNvPr id="740" name="直線コネクタ 739">
          <a:extLst>
            <a:ext uri="{FF2B5EF4-FFF2-40B4-BE49-F238E27FC236}">
              <a16:creationId xmlns:a16="http://schemas.microsoft.com/office/drawing/2014/main" id="{66F427AF-8314-437F-9CB0-49EA2708E47F}"/>
            </a:ext>
          </a:extLst>
        </xdr:cNvPr>
        <xdr:cNvCxnSpPr/>
      </xdr:nvCxnSpPr>
      <xdr:spPr>
        <a:xfrm flipV="1">
          <a:off x="20434300" y="184571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64643</xdr:rowOff>
    </xdr:from>
    <xdr:to>
      <xdr:col>102</xdr:col>
      <xdr:colOff>165100</xdr:colOff>
      <xdr:row>107</xdr:row>
      <xdr:rowOff>166243</xdr:rowOff>
    </xdr:to>
    <xdr:sp macro="" textlink="">
      <xdr:nvSpPr>
        <xdr:cNvPr id="741" name="楕円 740">
          <a:extLst>
            <a:ext uri="{FF2B5EF4-FFF2-40B4-BE49-F238E27FC236}">
              <a16:creationId xmlns:a16="http://schemas.microsoft.com/office/drawing/2014/main" id="{7146B154-83D0-44C9-8FE4-5C750ADEDB0B}"/>
            </a:ext>
          </a:extLst>
        </xdr:cNvPr>
        <xdr:cNvSpPr/>
      </xdr:nvSpPr>
      <xdr:spPr>
        <a:xfrm>
          <a:off x="19494500" y="18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115443</xdr:rowOff>
    </xdr:from>
    <xdr:to>
      <xdr:col>107</xdr:col>
      <xdr:colOff>50800</xdr:colOff>
      <xdr:row>107</xdr:row>
      <xdr:rowOff>115443</xdr:rowOff>
    </xdr:to>
    <xdr:cxnSp macro="">
      <xdr:nvCxnSpPr>
        <xdr:cNvPr id="742" name="直線コネクタ 741">
          <a:extLst>
            <a:ext uri="{FF2B5EF4-FFF2-40B4-BE49-F238E27FC236}">
              <a16:creationId xmlns:a16="http://schemas.microsoft.com/office/drawing/2014/main" id="{584D9C0D-37CB-4BF8-B9B2-E5C3A3864061}"/>
            </a:ext>
          </a:extLst>
        </xdr:cNvPr>
        <xdr:cNvCxnSpPr/>
      </xdr:nvCxnSpPr>
      <xdr:spPr>
        <a:xfrm>
          <a:off x="19545300" y="1846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65787</xdr:rowOff>
    </xdr:from>
    <xdr:to>
      <xdr:col>98</xdr:col>
      <xdr:colOff>38100</xdr:colOff>
      <xdr:row>107</xdr:row>
      <xdr:rowOff>167387</xdr:rowOff>
    </xdr:to>
    <xdr:sp macro="" textlink="">
      <xdr:nvSpPr>
        <xdr:cNvPr id="743" name="楕円 742">
          <a:extLst>
            <a:ext uri="{FF2B5EF4-FFF2-40B4-BE49-F238E27FC236}">
              <a16:creationId xmlns:a16="http://schemas.microsoft.com/office/drawing/2014/main" id="{4DF87621-EB87-4E75-B0D7-4808B31F48D8}"/>
            </a:ext>
          </a:extLst>
        </xdr:cNvPr>
        <xdr:cNvSpPr/>
      </xdr:nvSpPr>
      <xdr:spPr>
        <a:xfrm>
          <a:off x="18605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115443</xdr:rowOff>
    </xdr:from>
    <xdr:to>
      <xdr:col>102</xdr:col>
      <xdr:colOff>114300</xdr:colOff>
      <xdr:row>107</xdr:row>
      <xdr:rowOff>116587</xdr:rowOff>
    </xdr:to>
    <xdr:cxnSp macro="">
      <xdr:nvCxnSpPr>
        <xdr:cNvPr id="744" name="直線コネクタ 743">
          <a:extLst>
            <a:ext uri="{FF2B5EF4-FFF2-40B4-BE49-F238E27FC236}">
              <a16:creationId xmlns:a16="http://schemas.microsoft.com/office/drawing/2014/main" id="{CDF32424-B69E-4438-A5E0-88BA3091FB83}"/>
            </a:ext>
          </a:extLst>
        </xdr:cNvPr>
        <xdr:cNvCxnSpPr/>
      </xdr:nvCxnSpPr>
      <xdr:spPr>
        <a:xfrm flipV="1">
          <a:off x="18656300" y="184605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45" name="n_1aveValue【庁舎】&#10;一人当たり面積">
          <a:extLst>
            <a:ext uri="{FF2B5EF4-FFF2-40B4-BE49-F238E27FC236}">
              <a16:creationId xmlns:a16="http://schemas.microsoft.com/office/drawing/2014/main" id="{217E4148-57FD-4CEC-8116-B631ED37783D}"/>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46" name="n_2aveValue【庁舎】&#10;一人当たり面積">
          <a:extLst>
            <a:ext uri="{FF2B5EF4-FFF2-40B4-BE49-F238E27FC236}">
              <a16:creationId xmlns:a16="http://schemas.microsoft.com/office/drawing/2014/main" id="{435EA89F-5526-4945-9353-BDC9495CF40E}"/>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47" name="n_3aveValue【庁舎】&#10;一人当たり面積">
          <a:extLst>
            <a:ext uri="{FF2B5EF4-FFF2-40B4-BE49-F238E27FC236}">
              <a16:creationId xmlns:a16="http://schemas.microsoft.com/office/drawing/2014/main" id="{EEC005EC-8C0D-432E-A636-83D278D3B366}"/>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48" name="n_4aveValue【庁舎】&#10;一人当たり面積">
          <a:extLst>
            <a:ext uri="{FF2B5EF4-FFF2-40B4-BE49-F238E27FC236}">
              <a16:creationId xmlns:a16="http://schemas.microsoft.com/office/drawing/2014/main" id="{43B9F5D4-637A-424D-A569-9DF62811D3F4}"/>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153940</xdr:rowOff>
    </xdr:from>
    <xdr:ext cx="469744" cy="259045"/>
    <xdr:sp macro="" textlink="">
      <xdr:nvSpPr>
        <xdr:cNvPr id="749" name="n_1mainValue【庁舎】&#10;一人当たり面積">
          <a:extLst>
            <a:ext uri="{FF2B5EF4-FFF2-40B4-BE49-F238E27FC236}">
              <a16:creationId xmlns:a16="http://schemas.microsoft.com/office/drawing/2014/main" id="{9A877ACC-34B1-423C-B9CD-631D540945BE}"/>
            </a:ext>
          </a:extLst>
        </xdr:cNvPr>
        <xdr:cNvSpPr txBox="1"/>
      </xdr:nvSpPr>
      <xdr:spPr>
        <a:xfrm>
          <a:off x="21075727" y="184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157370</xdr:rowOff>
    </xdr:from>
    <xdr:ext cx="469744" cy="259045"/>
    <xdr:sp macro="" textlink="">
      <xdr:nvSpPr>
        <xdr:cNvPr id="750" name="n_2mainValue【庁舎】&#10;一人当たり面積">
          <a:extLst>
            <a:ext uri="{FF2B5EF4-FFF2-40B4-BE49-F238E27FC236}">
              <a16:creationId xmlns:a16="http://schemas.microsoft.com/office/drawing/2014/main" id="{F15B18FC-7B5E-42AC-A85A-C74962F8578F}"/>
            </a:ext>
          </a:extLst>
        </xdr:cNvPr>
        <xdr:cNvSpPr txBox="1"/>
      </xdr:nvSpPr>
      <xdr:spPr>
        <a:xfrm>
          <a:off x="20199427" y="1850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157370</xdr:rowOff>
    </xdr:from>
    <xdr:ext cx="469744" cy="259045"/>
    <xdr:sp macro="" textlink="">
      <xdr:nvSpPr>
        <xdr:cNvPr id="751" name="n_3mainValue【庁舎】&#10;一人当たり面積">
          <a:extLst>
            <a:ext uri="{FF2B5EF4-FFF2-40B4-BE49-F238E27FC236}">
              <a16:creationId xmlns:a16="http://schemas.microsoft.com/office/drawing/2014/main" id="{36E7A110-0E31-416C-883D-DBA4D5290942}"/>
            </a:ext>
          </a:extLst>
        </xdr:cNvPr>
        <xdr:cNvSpPr txBox="1"/>
      </xdr:nvSpPr>
      <xdr:spPr>
        <a:xfrm>
          <a:off x="19310427" y="1850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158514</xdr:rowOff>
    </xdr:from>
    <xdr:ext cx="469744" cy="259045"/>
    <xdr:sp macro="" textlink="">
      <xdr:nvSpPr>
        <xdr:cNvPr id="752" name="n_4mainValue【庁舎】&#10;一人当たり面積">
          <a:extLst>
            <a:ext uri="{FF2B5EF4-FFF2-40B4-BE49-F238E27FC236}">
              <a16:creationId xmlns:a16="http://schemas.microsoft.com/office/drawing/2014/main" id="{22667245-E89C-4251-8135-DA8AB085FC33}"/>
            </a:ext>
          </a:extLst>
        </xdr:cNvPr>
        <xdr:cNvSpPr txBox="1"/>
      </xdr:nvSpPr>
      <xdr:spPr>
        <a:xfrm>
          <a:off x="18421427" y="185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4D7588F2-5045-48E3-AC23-C54E28E9B2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E4ABFAC6-6F89-4654-A04A-015960EBC5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11505CC1-64DD-4465-B1B0-49FC83DE7E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有形固定資産減価償却率の状況は、類型ごとに差はあるものの、</a:t>
          </a:r>
          <a:r>
            <a:rPr kumimoji="1" lang="ja-JP" altLang="ja-JP" sz="1300">
              <a:solidFill>
                <a:schemeClr val="dk1"/>
              </a:solidFill>
              <a:latin typeface="ＭＳ Ｐゴシック" panose="020B0600070205080204" pitchFamily="50" charset="-128"/>
              <a:ea typeface="ＭＳ Ｐゴシック" panose="020B0600070205080204" pitchFamily="50" charset="-128"/>
              <a:cs typeface="+mn-cs"/>
            </a:rPr>
            <a:t>一部を除き</a:t>
          </a:r>
          <a:r>
            <a:rPr kumimoji="1" lang="ja-JP" altLang="en-US" sz="1300">
              <a:solidFill>
                <a:schemeClr val="dk1"/>
              </a:solidFill>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latin typeface="ＭＳ Ｐゴシック" panose="020B0600070205080204" pitchFamily="50" charset="-128"/>
              <a:ea typeface="ＭＳ Ｐゴシック" panose="020B0600070205080204" pitchFamily="50" charset="-128"/>
              <a:cs typeface="+mn-cs"/>
            </a:rPr>
            <a:t>平均値を下回っている状況</a:t>
          </a:r>
          <a:r>
            <a:rPr kumimoji="1" lang="ja-JP" altLang="en-US" sz="1300">
              <a:solidFill>
                <a:schemeClr val="dk1"/>
              </a:solidFill>
              <a:latin typeface="ＭＳ Ｐゴシック" panose="020B0600070205080204" pitchFamily="50" charset="-128"/>
              <a:ea typeface="ＭＳ Ｐゴシック" panose="020B0600070205080204" pitchFamily="50" charset="-128"/>
              <a:cs typeface="+mn-cs"/>
            </a:rPr>
            <a:t>。</a:t>
          </a:r>
        </a:p>
        <a:p>
          <a:r>
            <a:rPr kumimoji="1" lang="ja-JP" altLang="en-US" sz="1300">
              <a:latin typeface="ＭＳ Ｐゴシック" panose="020B0600070205080204" pitchFamily="50" charset="-128"/>
              <a:ea typeface="ＭＳ Ｐゴシック" panose="020B0600070205080204" pitchFamily="50" charset="-128"/>
            </a:rPr>
            <a:t>同一グループと比較して有形固定資産減価償却率が特に高くなっている施設は、消防施設、体育館・プール、庁舎である一方、特に低くなっている施設は福祉施設、一般廃棄物処理施設である。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消防施設、庁舎については、公共施設の統廃合も視野に入れながら一体的に整備計画を進めていく必要性があり、その計画検討に取り組んでいるところである。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今後も、本村の公共施設等総合管理計画等に基づき、財産を適正に管理・活用していく。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4,475
4,449
22.78
8,634,096
8,467,471
123,601
2,709,918
4,271,835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農漁業及び観光業が盛んであるが、天候の影響等により業績低下や観光客の増減等、不安定要素があることから財政基盤が安定せず、税収が乏しいことから財政力はなかなか伸びない状況で、ほぼ類似団体平均値で横ばいが続いている。</a:t>
          </a:r>
        </a:p>
        <a:p>
          <a:r>
            <a:rPr kumimoji="1" lang="ja-JP" altLang="en-US" sz="1300">
              <a:latin typeface="ＭＳ Ｐゴシック" panose="020B0600070205080204" pitchFamily="50" charset="-128"/>
              <a:ea typeface="ＭＳ Ｐゴシック" panose="020B0600070205080204" pitchFamily="50" charset="-128"/>
            </a:rPr>
            <a:t>　伊江村第５次総合計画や第５次行政改革大綱等及び地方版総合戦略に基づき、企業誘致等により、交流・定住人口の増加を図るとともに、税収の徴収率向上による歳入の確保、徹底した歳出削減及び組織の見直し等による効率化を図り、引き続き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ﾎﾟｲﾝﾄ下回った。全国、県平均と比べると比較的良い比率であり、類似団体と比較すると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ﾎﾟｲﾝﾄ下回っている。昨年度より下回った理由は主に地方交付税の新規算定費目加算により一般財源が増加したことによるものである。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保育所職員、診療所職員の会計年度任用職員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確保よるものが大きく、今後も義務的経費は増加が予想されることから、ＰＤＣＡサイクルに基づきすべての事務事業を点検・見直し、行財政改革への取組を通じて義務的経費、補助金の見直しを検討し、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34109</xdr:rowOff>
    </xdr:from>
    <xdr:to>
      <xdr:col>23</xdr:col>
      <xdr:colOff>133350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64009"/>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85816</xdr:rowOff>
    </xdr:from>
    <xdr:to>
      <xdr:col>19</xdr:col>
      <xdr:colOff>133350</xdr:colOff>
      <xdr:row>62</xdr:row>
      <xdr:rowOff>140970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1571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13426</xdr:rowOff>
    </xdr:from>
    <xdr:to>
      <xdr:col>15</xdr:col>
      <xdr:colOff>82550</xdr:colOff>
      <xdr:row>62</xdr:row>
      <xdr:rowOff>85816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433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98697</xdr:rowOff>
    </xdr:from>
    <xdr:to>
      <xdr:col>11</xdr:col>
      <xdr:colOff>31750</xdr:colOff>
      <xdr:row>62</xdr:row>
      <xdr:rowOff>13426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5714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154759</xdr:rowOff>
    </xdr:from>
    <xdr:to>
      <xdr:col>23</xdr:col>
      <xdr:colOff>184150</xdr:colOff>
      <xdr:row>62</xdr:row>
      <xdr:rowOff>84909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171286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35016</xdr:rowOff>
    </xdr:from>
    <xdr:to>
      <xdr:col>15</xdr:col>
      <xdr:colOff>133350</xdr:colOff>
      <xdr:row>62</xdr:row>
      <xdr:rowOff>136616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146793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134076</xdr:rowOff>
    </xdr:from>
    <xdr:to>
      <xdr:col>11</xdr:col>
      <xdr:colOff>82550</xdr:colOff>
      <xdr:row>62</xdr:row>
      <xdr:rowOff>64226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74403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47897</xdr:rowOff>
    </xdr:from>
    <xdr:to>
      <xdr:col>7</xdr:col>
      <xdr:colOff>31750</xdr:colOff>
      <xdr:row>61</xdr:row>
      <xdr:rowOff>149497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159674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金額が類似団体平均を上回っている。主に会計年度任用職員制度施行による人件費が要因となっている。本村は一島一村の離島という特殊条件もあり、村立２保育所や村立小中学校、村立診療所及びごみ処理業務及び公共施設等の管理清掃人員の人件費や公共用施設の修繕費等を村単独で支弁せざるを得ないことが影響している。</a:t>
          </a:r>
        </a:p>
        <a:p>
          <a:r>
            <a:rPr kumimoji="1" lang="ja-JP" altLang="en-US" sz="1300">
              <a:latin typeface="ＭＳ Ｐゴシック" panose="020B0600070205080204" pitchFamily="50" charset="-128"/>
              <a:ea typeface="ＭＳ Ｐゴシック" panose="020B0600070205080204" pitchFamily="50" charset="-128"/>
            </a:rPr>
            <a:t>　今後、民間でも実施可能な部分については、指定管理者制度の活用を検討するが、民間企業も人件費等の高騰があり、委託にあたっての費用対効果を分析し、より効果的な方法により人件費・物件費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85038</xdr:rowOff>
    </xdr:from>
    <xdr:to>
      <xdr:col>23</xdr:col>
      <xdr:colOff>133350</xdr:colOff>
      <xdr:row>81</xdr:row>
      <xdr:rowOff>142458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72488"/>
          <a:ext cx="838200" cy="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67303</xdr:rowOff>
    </xdr:from>
    <xdr:to>
      <xdr:col>19</xdr:col>
      <xdr:colOff>133350</xdr:colOff>
      <xdr:row>81</xdr:row>
      <xdr:rowOff>85038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954753"/>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37885</xdr:rowOff>
    </xdr:from>
    <xdr:to>
      <xdr:col>15</xdr:col>
      <xdr:colOff>82550</xdr:colOff>
      <xdr:row>81</xdr:row>
      <xdr:rowOff>67303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925335"/>
          <a:ext cx="889000" cy="2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13590</xdr:rowOff>
    </xdr:from>
    <xdr:to>
      <xdr:col>11</xdr:col>
      <xdr:colOff>31750</xdr:colOff>
      <xdr:row>81</xdr:row>
      <xdr:rowOff>37885</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901040"/>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91658</xdr:rowOff>
    </xdr:from>
    <xdr:to>
      <xdr:col>23</xdr:col>
      <xdr:colOff>184150</xdr:colOff>
      <xdr:row>82</xdr:row>
      <xdr:rowOff>21808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63735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95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34238</xdr:rowOff>
    </xdr:from>
    <xdr:to>
      <xdr:col>19</xdr:col>
      <xdr:colOff>184150</xdr:colOff>
      <xdr:row>81</xdr:row>
      <xdr:rowOff>135838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120615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0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16503</xdr:rowOff>
    </xdr:from>
    <xdr:to>
      <xdr:col>15</xdr:col>
      <xdr:colOff>133350</xdr:colOff>
      <xdr:row>81</xdr:row>
      <xdr:rowOff>118103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9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102880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9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158535</xdr:rowOff>
    </xdr:from>
    <xdr:to>
      <xdr:col>11</xdr:col>
      <xdr:colOff>82550</xdr:colOff>
      <xdr:row>81</xdr:row>
      <xdr:rowOff>88685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73462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6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134240</xdr:rowOff>
    </xdr:from>
    <xdr:to>
      <xdr:col>7</xdr:col>
      <xdr:colOff>31750</xdr:colOff>
      <xdr:row>81</xdr:row>
      <xdr:rowOff>64390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49167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ポイント下回っている。国の人事院勧告と県人事委員会に基づき、国・県の動向と経済状況を踏まえ給与の適正化を図っている。</a:t>
          </a:r>
        </a:p>
        <a:p>
          <a:r>
            <a:rPr kumimoji="1" lang="ja-JP" altLang="en-US" sz="1300">
              <a:latin typeface="ＭＳ Ｐゴシック" panose="020B0600070205080204" pitchFamily="50" charset="-128"/>
              <a:ea typeface="ＭＳ Ｐゴシック" panose="020B0600070205080204" pitchFamily="50" charset="-128"/>
            </a:rPr>
            <a:t>　今後とも適正に人員の配置と計画的な昇給昇格等を実施していく。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95568</xdr:rowOff>
    </xdr:from>
    <xdr:to>
      <xdr:col>81</xdr:col>
      <xdr:colOff>44450</xdr:colOff>
      <xdr:row>86</xdr:row>
      <xdr:rowOff>149861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40268"/>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86</xdr:row>
      <xdr:rowOff>95568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1358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85</xdr:row>
      <xdr:rowOff>170498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85</xdr:row>
      <xdr:rowOff>170498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44768</xdr:rowOff>
    </xdr:from>
    <xdr:to>
      <xdr:col>77</xdr:col>
      <xdr:colOff>95250</xdr:colOff>
      <xdr:row>86</xdr:row>
      <xdr:rowOff>146368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156545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ﾎﾟｲﾝﾄ増で類似団体平均を上回っている。本村の特質とも言える直営の村立診療所や村立保育所等に従事している職員、更に堆肥センターや人工透析センターの開設により、他の類似団体と比べて職員数が多くなっている。住民行政サービスを低下させることなく定数管理に努め、電子自治体の推進や自治体クラウドへの移行並びに組織の簡素化及び適正化を推進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75819</xdr:rowOff>
    </xdr:from>
    <xdr:to>
      <xdr:col>81</xdr:col>
      <xdr:colOff>44450</xdr:colOff>
      <xdr:row>62</xdr:row>
      <xdr:rowOff>82817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05719"/>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75819</xdr:rowOff>
    </xdr:from>
    <xdr:to>
      <xdr:col>77</xdr:col>
      <xdr:colOff>44450</xdr:colOff>
      <xdr:row>62</xdr:row>
      <xdr:rowOff>82093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0571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65925</xdr:rowOff>
    </xdr:from>
    <xdr:to>
      <xdr:col>72</xdr:col>
      <xdr:colOff>203200</xdr:colOff>
      <xdr:row>62</xdr:row>
      <xdr:rowOff>82093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95825"/>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41796</xdr:rowOff>
    </xdr:from>
    <xdr:to>
      <xdr:col>68</xdr:col>
      <xdr:colOff>152400</xdr:colOff>
      <xdr:row>62</xdr:row>
      <xdr:rowOff>65925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7169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32017</xdr:rowOff>
    </xdr:from>
    <xdr:to>
      <xdr:col>81</xdr:col>
      <xdr:colOff>95250</xdr:colOff>
      <xdr:row>62</xdr:row>
      <xdr:rowOff>133617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4094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3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25019</xdr:rowOff>
    </xdr:from>
    <xdr:to>
      <xdr:col>77</xdr:col>
      <xdr:colOff>95250</xdr:colOff>
      <xdr:row>62</xdr:row>
      <xdr:rowOff>126619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111396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4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31293</xdr:rowOff>
    </xdr:from>
    <xdr:to>
      <xdr:col>73</xdr:col>
      <xdr:colOff>44450</xdr:colOff>
      <xdr:row>62</xdr:row>
      <xdr:rowOff>132893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117670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15125</xdr:rowOff>
    </xdr:from>
    <xdr:to>
      <xdr:col>68</xdr:col>
      <xdr:colOff>203200</xdr:colOff>
      <xdr:row>62</xdr:row>
      <xdr:rowOff>116725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101502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3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162446</xdr:rowOff>
    </xdr:from>
    <xdr:to>
      <xdr:col>64</xdr:col>
      <xdr:colOff>152400</xdr:colOff>
      <xdr:row>62</xdr:row>
      <xdr:rowOff>92596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従来からの起債抑制策や適量・適切な事業実施により、昨年度比△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ﾎﾟｲﾝﾄで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今後とも、緊急度・住民ニーズを的確に把握した事業の選択と集中により、起債に大きく頼ることのない財政運営に努める。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94827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447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118956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118956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94827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2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これまで同様地方債発行額を抑制することにより、将来負担比率は類似団体平均を大きく下回っている。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4,475
4,449
22.78
8,634,096
8,467,471
123,601
2,709,918
4,271,835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％と類似団体よりも下位であるのは、本村は一島一村であることから村立診療所や村立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所、ごみ処理施設等行政サービスに必要な施設を直営で運営しているために、職員数が類似団体と比較して多く、さらに、会計年度任用職員制度が施行されたことにより人件費を押し上げている状況であり、行政サービスの提供方法の差異によるものと捉えることが言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564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39</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95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113284</xdr:rowOff>
    </xdr:from>
    <xdr:to>
      <xdr:col>11</xdr:col>
      <xdr:colOff>9525</xdr:colOff>
      <xdr:row>39</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283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92202</xdr:rowOff>
    </xdr:from>
    <xdr:to>
      <xdr:col>24</xdr:col>
      <xdr:colOff>76200</xdr:colOff>
      <xdr:row>40</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163068</xdr:rowOff>
    </xdr:from>
    <xdr:to>
      <xdr:col>11</xdr:col>
      <xdr:colOff>60325</xdr:colOff>
      <xdr:row>39</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物件費に係る経常収支比率は、会計年度任用職員制度施行により、これまでの「賃金」項目が削除されたことが大きく、昨年比△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公共施設維持補修等については、公共施設管理計画を活用し、維持費の抑制に努めるほか、民間でも実施可能な部分については、費用対効果を検証し指定管理者制度の導入などにより委託化を進め、コストの低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18</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2107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85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18</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256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110998</xdr:rowOff>
    </xdr:from>
    <xdr:to>
      <xdr:col>69</xdr:col>
      <xdr:colOff>92075</xdr:colOff>
      <xdr:row>17</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25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ポイント増となり扶助費に係る経常収支比率が類似団体平均を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ポイント上回っている。今後高齢化の進展等に伴い、各種扶助扶助対象の人員により若干の増減が発生するが、資格審査等の適格化に努め、財政への圧迫とならないよう適正な扶助費の支出に努める。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95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ほぼ横ばいの数値で推移している。今後も類似団体平均を上回ることのないよう適切な維持管理を行い、歳出抑制に努める。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85090</xdr:rowOff>
    </xdr:from>
    <xdr:to>
      <xdr:col>82</xdr:col>
      <xdr:colOff>107950</xdr:colOff>
      <xdr:row>54</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433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96520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119380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34290</xdr:rowOff>
    </xdr:from>
    <xdr:to>
      <xdr:col>82</xdr:col>
      <xdr:colOff>158750</xdr:colOff>
      <xdr:row>54</xdr:row>
      <xdr:rowOff>135890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50817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は、ほぼ横ばいで類似団体平均を大きく下回っている。事務事業の見直しや補助金の交付規定等の基準を設けて適切な補助額を交付するものとし、今後も財政を圧迫することがないよう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694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92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58785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878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160782</xdr:rowOff>
    </xdr:from>
    <xdr:to>
      <xdr:col>82</xdr:col>
      <xdr:colOff>158750</xdr:colOff>
      <xdr:row>34</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69359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xdr:rowOff>
    </xdr:from>
    <xdr:to>
      <xdr:col>65</xdr:col>
      <xdr:colOff>53975</xdr:colOff>
      <xdr:row>34</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ﾎﾟｲﾝﾄ下回っている。令和３年度以降大型の公共事業が控えているため、高率補助を活用した事業を行えるよう検討し、財政を圧迫することのないように計画を進めて行く。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104139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26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2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26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123189</xdr:rowOff>
    </xdr:from>
    <xdr:to>
      <xdr:col>11</xdr:col>
      <xdr:colOff>9525</xdr:colOff>
      <xdr:row>76</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ポイント減により類似団体平均を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ポイント下回った。事務事業の見直し等を行い歳出抑制に努める。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79647</xdr:rowOff>
    </xdr:from>
    <xdr:to>
      <xdr:col>82</xdr:col>
      <xdr:colOff>107950</xdr:colOff>
      <xdr:row>76</xdr:row>
      <xdr:rowOff>15966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38397"/>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135165</xdr:rowOff>
    </xdr:from>
    <xdr:to>
      <xdr:col>78</xdr:col>
      <xdr:colOff>69850</xdr:colOff>
      <xdr:row>76</xdr:row>
      <xdr:rowOff>15966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939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43724</xdr:rowOff>
    </xdr:from>
    <xdr:to>
      <xdr:col>73</xdr:col>
      <xdr:colOff>180975</xdr:colOff>
      <xdr:row>75</xdr:row>
      <xdr:rowOff>135165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0247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43724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1430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28847</xdr:rowOff>
    </xdr:from>
    <xdr:to>
      <xdr:col>82</xdr:col>
      <xdr:colOff>158750</xdr:colOff>
      <xdr:row>75</xdr:row>
      <xdr:rowOff>130447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45374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136616</xdr:rowOff>
    </xdr:from>
    <xdr:to>
      <xdr:col>78</xdr:col>
      <xdr:colOff>120650</xdr:colOff>
      <xdr:row>76</xdr:row>
      <xdr:rowOff>66765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51543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8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84365</xdr:rowOff>
    </xdr:from>
    <xdr:to>
      <xdr:col>74</xdr:col>
      <xdr:colOff>31750</xdr:colOff>
      <xdr:row>76</xdr:row>
      <xdr:rowOff>14514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24692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164374</xdr:rowOff>
    </xdr:from>
    <xdr:to>
      <xdr:col>69</xdr:col>
      <xdr:colOff>142875</xdr:colOff>
      <xdr:row>75</xdr:row>
      <xdr:rowOff>94524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104701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86458</xdr:rowOff>
    </xdr:from>
    <xdr:to>
      <xdr:col>29</xdr:col>
      <xdr:colOff>127000</xdr:colOff>
      <xdr:row>17</xdr:row>
      <xdr:rowOff>114770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48733"/>
          <a:ext cx="647700" cy="2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86458</xdr:rowOff>
    </xdr:from>
    <xdr:to>
      <xdr:col>26</xdr:col>
      <xdr:colOff>50800</xdr:colOff>
      <xdr:row>17</xdr:row>
      <xdr:rowOff>114894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48733"/>
          <a:ext cx="698500" cy="28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114894</xdr:rowOff>
    </xdr:from>
    <xdr:to>
      <xdr:col>22</xdr:col>
      <xdr:colOff>114300</xdr:colOff>
      <xdr:row>17</xdr:row>
      <xdr:rowOff>129010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7169"/>
          <a:ext cx="698500" cy="1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129010</xdr:rowOff>
    </xdr:from>
    <xdr:to>
      <xdr:col>18</xdr:col>
      <xdr:colOff>177800</xdr:colOff>
      <xdr:row>17</xdr:row>
      <xdr:rowOff>143410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91285"/>
          <a:ext cx="698500" cy="1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63970</xdr:rowOff>
    </xdr:from>
    <xdr:to>
      <xdr:col>29</xdr:col>
      <xdr:colOff>177800</xdr:colOff>
      <xdr:row>17</xdr:row>
      <xdr:rowOff>165570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36047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9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35658</xdr:rowOff>
    </xdr:from>
    <xdr:to>
      <xdr:col>26</xdr:col>
      <xdr:colOff>101600</xdr:colOff>
      <xdr:row>17</xdr:row>
      <xdr:rowOff>137258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147435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64094</xdr:rowOff>
    </xdr:from>
    <xdr:to>
      <xdr:col>22</xdr:col>
      <xdr:colOff>165100</xdr:colOff>
      <xdr:row>17</xdr:row>
      <xdr:rowOff>165694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4421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78210</xdr:rowOff>
    </xdr:from>
    <xdr:to>
      <xdr:col>19</xdr:col>
      <xdr:colOff>38100</xdr:colOff>
      <xdr:row>18</xdr:row>
      <xdr:rowOff>8360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4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18537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92610</xdr:rowOff>
    </xdr:from>
    <xdr:to>
      <xdr:col>15</xdr:col>
      <xdr:colOff>101600</xdr:colOff>
      <xdr:row>18</xdr:row>
      <xdr:rowOff>22760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4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28961</xdr:rowOff>
    </xdr:from>
    <xdr:to>
      <xdr:col>29</xdr:col>
      <xdr:colOff>127000</xdr:colOff>
      <xdr:row>36</xdr:row>
      <xdr:rowOff>64836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82211"/>
          <a:ext cx="647700" cy="3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49748</xdr:rowOff>
    </xdr:from>
    <xdr:to>
      <xdr:col>26</xdr:col>
      <xdr:colOff>50800</xdr:colOff>
      <xdr:row>36</xdr:row>
      <xdr:rowOff>64836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02998"/>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43714</xdr:rowOff>
    </xdr:from>
    <xdr:to>
      <xdr:col>22</xdr:col>
      <xdr:colOff>114300</xdr:colOff>
      <xdr:row>36</xdr:row>
      <xdr:rowOff>49748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96964"/>
          <a:ext cx="698500" cy="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40772</xdr:rowOff>
    </xdr:from>
    <xdr:to>
      <xdr:col>18</xdr:col>
      <xdr:colOff>177800</xdr:colOff>
      <xdr:row>36</xdr:row>
      <xdr:rowOff>43714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94022"/>
          <a:ext cx="698500" cy="2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321061</xdr:rowOff>
    </xdr:from>
    <xdr:to>
      <xdr:col>29</xdr:col>
      <xdr:colOff>177800</xdr:colOff>
      <xdr:row>36</xdr:row>
      <xdr:rowOff>79761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3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293138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0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14036</xdr:rowOff>
    </xdr:from>
    <xdr:to>
      <xdr:col>26</xdr:col>
      <xdr:colOff>101600</xdr:colOff>
      <xdr:row>36</xdr:row>
      <xdr:rowOff>115636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6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100413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5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341848</xdr:rowOff>
    </xdr:from>
    <xdr:to>
      <xdr:col>22</xdr:col>
      <xdr:colOff>165100</xdr:colOff>
      <xdr:row>36</xdr:row>
      <xdr:rowOff>100548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2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85325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335814</xdr:rowOff>
    </xdr:from>
    <xdr:to>
      <xdr:col>19</xdr:col>
      <xdr:colOff>38100</xdr:colOff>
      <xdr:row>36</xdr:row>
      <xdr:rowOff>94514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79291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332872</xdr:rowOff>
    </xdr:from>
    <xdr:to>
      <xdr:col>15</xdr:col>
      <xdr:colOff>101600</xdr:colOff>
      <xdr:row>36</xdr:row>
      <xdr:rowOff>91572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76349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2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4,475
4,449
22.78
8,634,096
8,467,471
123,601
2,709,918
4,271,835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51967</xdr:rowOff>
    </xdr:from>
    <xdr:to>
      <xdr:col>24</xdr:col>
      <xdr:colOff>63500</xdr:colOff>
      <xdr:row>36</xdr:row>
      <xdr:rowOff>125020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24167"/>
          <a:ext cx="8382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125020</xdr:rowOff>
    </xdr:from>
    <xdr:to>
      <xdr:col>19</xdr:col>
      <xdr:colOff>177800</xdr:colOff>
      <xdr:row>36</xdr:row>
      <xdr:rowOff>143022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7220"/>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143022</xdr:rowOff>
    </xdr:from>
    <xdr:to>
      <xdr:col>15</xdr:col>
      <xdr:colOff>50800</xdr:colOff>
      <xdr:row>36</xdr:row>
      <xdr:rowOff>157327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5222"/>
          <a:ext cx="889000" cy="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157327</xdr:rowOff>
    </xdr:from>
    <xdr:to>
      <xdr:col>10</xdr:col>
      <xdr:colOff>114300</xdr:colOff>
      <xdr:row>37</xdr:row>
      <xdr:rowOff>7379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9527"/>
          <a:ext cx="8890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1167</xdr:rowOff>
    </xdr:from>
    <xdr:to>
      <xdr:col>24</xdr:col>
      <xdr:colOff>114300</xdr:colOff>
      <xdr:row>36</xdr:row>
      <xdr:rowOff>102767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24044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74220</xdr:rowOff>
    </xdr:from>
    <xdr:to>
      <xdr:col>20</xdr:col>
      <xdr:colOff>38100</xdr:colOff>
      <xdr:row>37</xdr:row>
      <xdr:rowOff>4370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20897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92222</xdr:rowOff>
    </xdr:from>
    <xdr:to>
      <xdr:col>15</xdr:col>
      <xdr:colOff>101600</xdr:colOff>
      <xdr:row>37</xdr:row>
      <xdr:rowOff>22372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38899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106527</xdr:rowOff>
    </xdr:from>
    <xdr:to>
      <xdr:col>10</xdr:col>
      <xdr:colOff>165100</xdr:colOff>
      <xdr:row>37</xdr:row>
      <xdr:rowOff>36677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53204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128029</xdr:rowOff>
    </xdr:from>
    <xdr:to>
      <xdr:col>6</xdr:col>
      <xdr:colOff>38100</xdr:colOff>
      <xdr:row>37</xdr:row>
      <xdr:rowOff>58179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74706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167949</xdr:rowOff>
    </xdr:from>
    <xdr:to>
      <xdr:col>24</xdr:col>
      <xdr:colOff>63500</xdr:colOff>
      <xdr:row>56</xdr:row>
      <xdr:rowOff>16113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97699"/>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16113</xdr:rowOff>
    </xdr:from>
    <xdr:to>
      <xdr:col>19</xdr:col>
      <xdr:colOff>177800</xdr:colOff>
      <xdr:row>56</xdr:row>
      <xdr:rowOff>21124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17313"/>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21124</xdr:rowOff>
    </xdr:from>
    <xdr:to>
      <xdr:col>15</xdr:col>
      <xdr:colOff>50800</xdr:colOff>
      <xdr:row>56</xdr:row>
      <xdr:rowOff>57505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22324"/>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57505</xdr:rowOff>
    </xdr:from>
    <xdr:to>
      <xdr:col>10</xdr:col>
      <xdr:colOff>114300</xdr:colOff>
      <xdr:row>56</xdr:row>
      <xdr:rowOff>86402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58705"/>
          <a:ext cx="889000" cy="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117149</xdr:rowOff>
    </xdr:from>
    <xdr:to>
      <xdr:col>24</xdr:col>
      <xdr:colOff>114300</xdr:colOff>
      <xdr:row>56</xdr:row>
      <xdr:rowOff>47299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140026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9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136763</xdr:rowOff>
    </xdr:from>
    <xdr:to>
      <xdr:col>20</xdr:col>
      <xdr:colOff>38100</xdr:colOff>
      <xdr:row>56</xdr:row>
      <xdr:rowOff>66913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83440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4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141774</xdr:rowOff>
    </xdr:from>
    <xdr:to>
      <xdr:col>15</xdr:col>
      <xdr:colOff>101600</xdr:colOff>
      <xdr:row>56</xdr:row>
      <xdr:rowOff>71924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88451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6705</xdr:rowOff>
    </xdr:from>
    <xdr:to>
      <xdr:col>10</xdr:col>
      <xdr:colOff>165100</xdr:colOff>
      <xdr:row>56</xdr:row>
      <xdr:rowOff>108305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124832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8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35602</xdr:rowOff>
    </xdr:from>
    <xdr:to>
      <xdr:col>6</xdr:col>
      <xdr:colOff>38100</xdr:colOff>
      <xdr:row>56</xdr:row>
      <xdr:rowOff>137202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153729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1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13097</xdr:rowOff>
    </xdr:from>
    <xdr:to>
      <xdr:col>24</xdr:col>
      <xdr:colOff>63500</xdr:colOff>
      <xdr:row>79</xdr:row>
      <xdr:rowOff>13791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7647"/>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11844</xdr:rowOff>
    </xdr:from>
    <xdr:to>
      <xdr:col>19</xdr:col>
      <xdr:colOff>177800</xdr:colOff>
      <xdr:row>79</xdr:row>
      <xdr:rowOff>13791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6394"/>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11844</xdr:rowOff>
    </xdr:from>
    <xdr:to>
      <xdr:col>15</xdr:col>
      <xdr:colOff>50800</xdr:colOff>
      <xdr:row>79</xdr:row>
      <xdr:rowOff>22580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6394"/>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17525</xdr:rowOff>
    </xdr:from>
    <xdr:to>
      <xdr:col>10</xdr:col>
      <xdr:colOff>114300</xdr:colOff>
      <xdr:row>79</xdr:row>
      <xdr:rowOff>22580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62075"/>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133747</xdr:rowOff>
    </xdr:from>
    <xdr:to>
      <xdr:col>24</xdr:col>
      <xdr:colOff>114300</xdr:colOff>
      <xdr:row>79</xdr:row>
      <xdr:rowOff>63897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48674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134441</xdr:rowOff>
    </xdr:from>
    <xdr:to>
      <xdr:col>20</xdr:col>
      <xdr:colOff>38100</xdr:colOff>
      <xdr:row>79</xdr:row>
      <xdr:rowOff>64591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55718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132494</xdr:rowOff>
    </xdr:from>
    <xdr:to>
      <xdr:col>15</xdr:col>
      <xdr:colOff>101600</xdr:colOff>
      <xdr:row>79</xdr:row>
      <xdr:rowOff>62644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53771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143230</xdr:rowOff>
    </xdr:from>
    <xdr:to>
      <xdr:col>10</xdr:col>
      <xdr:colOff>165100</xdr:colOff>
      <xdr:row>79</xdr:row>
      <xdr:rowOff>73380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64507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138175</xdr:rowOff>
    </xdr:from>
    <xdr:to>
      <xdr:col>6</xdr:col>
      <xdr:colOff>38100</xdr:colOff>
      <xdr:row>79</xdr:row>
      <xdr:rowOff>68325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59452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26347</xdr:rowOff>
    </xdr:from>
    <xdr:to>
      <xdr:col>24</xdr:col>
      <xdr:colOff>63500</xdr:colOff>
      <xdr:row>94</xdr:row>
      <xdr:rowOff>45267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42647"/>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40477</xdr:rowOff>
    </xdr:from>
    <xdr:to>
      <xdr:col>19</xdr:col>
      <xdr:colOff>177800</xdr:colOff>
      <xdr:row>94</xdr:row>
      <xdr:rowOff>45267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56777"/>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40477</xdr:rowOff>
    </xdr:from>
    <xdr:to>
      <xdr:col>15</xdr:col>
      <xdr:colOff>50800</xdr:colOff>
      <xdr:row>94</xdr:row>
      <xdr:rowOff>57415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56777"/>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57415</xdr:rowOff>
    </xdr:from>
    <xdr:to>
      <xdr:col>10</xdr:col>
      <xdr:colOff>114300</xdr:colOff>
      <xdr:row>94</xdr:row>
      <xdr:rowOff>127487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3715"/>
          <a:ext cx="889000" cy="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146997</xdr:rowOff>
    </xdr:from>
    <xdr:to>
      <xdr:col>24</xdr:col>
      <xdr:colOff>114300</xdr:colOff>
      <xdr:row>94</xdr:row>
      <xdr:rowOff>77147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169874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165917</xdr:rowOff>
    </xdr:from>
    <xdr:to>
      <xdr:col>20</xdr:col>
      <xdr:colOff>38100</xdr:colOff>
      <xdr:row>94</xdr:row>
      <xdr:rowOff>96067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112594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8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161127</xdr:rowOff>
    </xdr:from>
    <xdr:to>
      <xdr:col>15</xdr:col>
      <xdr:colOff>101600</xdr:colOff>
      <xdr:row>94</xdr:row>
      <xdr:rowOff>91277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107804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88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6615</xdr:rowOff>
    </xdr:from>
    <xdr:to>
      <xdr:col>10</xdr:col>
      <xdr:colOff>165100</xdr:colOff>
      <xdr:row>94</xdr:row>
      <xdr:rowOff>108215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124742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76687</xdr:rowOff>
    </xdr:from>
    <xdr:to>
      <xdr:col>6</xdr:col>
      <xdr:colOff>38100</xdr:colOff>
      <xdr:row>95</xdr:row>
      <xdr:rowOff>6837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23364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109919</xdr:rowOff>
    </xdr:from>
    <xdr:to>
      <xdr:col>55</xdr:col>
      <xdr:colOff>0</xdr:colOff>
      <xdr:row>38</xdr:row>
      <xdr:rowOff>54446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82119"/>
          <a:ext cx="838200" cy="2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44572</xdr:rowOff>
    </xdr:from>
    <xdr:to>
      <xdr:col>50</xdr:col>
      <xdr:colOff>114300</xdr:colOff>
      <xdr:row>38</xdr:row>
      <xdr:rowOff>54446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59672"/>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21678</xdr:rowOff>
    </xdr:from>
    <xdr:to>
      <xdr:col>45</xdr:col>
      <xdr:colOff>177800</xdr:colOff>
      <xdr:row>38</xdr:row>
      <xdr:rowOff>44572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6778"/>
          <a:ext cx="8890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21678</xdr:rowOff>
    </xdr:from>
    <xdr:to>
      <xdr:col>41</xdr:col>
      <xdr:colOff>50800</xdr:colOff>
      <xdr:row>38</xdr:row>
      <xdr:rowOff>32603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6778"/>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59119</xdr:rowOff>
    </xdr:from>
    <xdr:to>
      <xdr:col>55</xdr:col>
      <xdr:colOff>50800</xdr:colOff>
      <xdr:row>36</xdr:row>
      <xdr:rowOff>160719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145496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3646</xdr:rowOff>
    </xdr:from>
    <xdr:to>
      <xdr:col>50</xdr:col>
      <xdr:colOff>165100</xdr:colOff>
      <xdr:row>38</xdr:row>
      <xdr:rowOff>105246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96373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165222</xdr:rowOff>
    </xdr:from>
    <xdr:to>
      <xdr:col>46</xdr:col>
      <xdr:colOff>38100</xdr:colOff>
      <xdr:row>38</xdr:row>
      <xdr:rowOff>95372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86499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142328</xdr:rowOff>
    </xdr:from>
    <xdr:to>
      <xdr:col>41</xdr:col>
      <xdr:colOff>101600</xdr:colOff>
      <xdr:row>38</xdr:row>
      <xdr:rowOff>72478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63605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153253</xdr:rowOff>
    </xdr:from>
    <xdr:to>
      <xdr:col>36</xdr:col>
      <xdr:colOff>165100</xdr:colOff>
      <xdr:row>38</xdr:row>
      <xdr:rowOff>83403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74530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138862</xdr:rowOff>
    </xdr:from>
    <xdr:to>
      <xdr:col>55</xdr:col>
      <xdr:colOff>0</xdr:colOff>
      <xdr:row>58</xdr:row>
      <xdr:rowOff>19896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11512"/>
          <a:ext cx="838200" cy="5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162293</xdr:rowOff>
    </xdr:from>
    <xdr:to>
      <xdr:col>50</xdr:col>
      <xdr:colOff>114300</xdr:colOff>
      <xdr:row>58</xdr:row>
      <xdr:rowOff>19896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4943"/>
          <a:ext cx="889000" cy="2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162293</xdr:rowOff>
    </xdr:from>
    <xdr:to>
      <xdr:col>45</xdr:col>
      <xdr:colOff>177800</xdr:colOff>
      <xdr:row>58</xdr:row>
      <xdr:rowOff>63018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4943"/>
          <a:ext cx="889000" cy="7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63018</xdr:rowOff>
    </xdr:from>
    <xdr:to>
      <xdr:col>41</xdr:col>
      <xdr:colOff>50800</xdr:colOff>
      <xdr:row>58</xdr:row>
      <xdr:rowOff>110470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07118"/>
          <a:ext cx="889000" cy="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88062</xdr:rowOff>
    </xdr:from>
    <xdr:to>
      <xdr:col>55</xdr:col>
      <xdr:colOff>50800</xdr:colOff>
      <xdr:row>58</xdr:row>
      <xdr:rowOff>18212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110939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140546</xdr:rowOff>
    </xdr:from>
    <xdr:to>
      <xdr:col>50</xdr:col>
      <xdr:colOff>165100</xdr:colOff>
      <xdr:row>58</xdr:row>
      <xdr:rowOff>70696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87223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8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111493</xdr:rowOff>
    </xdr:from>
    <xdr:to>
      <xdr:col>46</xdr:col>
      <xdr:colOff>38100</xdr:colOff>
      <xdr:row>58</xdr:row>
      <xdr:rowOff>41643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58170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12218</xdr:rowOff>
    </xdr:from>
    <xdr:to>
      <xdr:col>41</xdr:col>
      <xdr:colOff>101600</xdr:colOff>
      <xdr:row>58</xdr:row>
      <xdr:rowOff>113818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130345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59670</xdr:rowOff>
    </xdr:from>
    <xdr:to>
      <xdr:col>36</xdr:col>
      <xdr:colOff>165100</xdr:colOff>
      <xdr:row>58</xdr:row>
      <xdr:rowOff>161270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152397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9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63728</xdr:rowOff>
    </xdr:from>
    <xdr:to>
      <xdr:col>55</xdr:col>
      <xdr:colOff>0</xdr:colOff>
      <xdr:row>78</xdr:row>
      <xdr:rowOff>14931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65378"/>
          <a:ext cx="838200" cy="1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109570</xdr:rowOff>
    </xdr:from>
    <xdr:to>
      <xdr:col>50</xdr:col>
      <xdr:colOff>114300</xdr:colOff>
      <xdr:row>78</xdr:row>
      <xdr:rowOff>14931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11220"/>
          <a:ext cx="889000" cy="7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109570</xdr:rowOff>
    </xdr:from>
    <xdr:to>
      <xdr:col>45</xdr:col>
      <xdr:colOff>177800</xdr:colOff>
      <xdr:row>78</xdr:row>
      <xdr:rowOff>160984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11220"/>
          <a:ext cx="889000" cy="2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160984</xdr:rowOff>
    </xdr:from>
    <xdr:to>
      <xdr:col>41</xdr:col>
      <xdr:colOff>50800</xdr:colOff>
      <xdr:row>78</xdr:row>
      <xdr:rowOff>165550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34084"/>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12928</xdr:rowOff>
    </xdr:from>
    <xdr:to>
      <xdr:col>55</xdr:col>
      <xdr:colOff>50800</xdr:colOff>
      <xdr:row>77</xdr:row>
      <xdr:rowOff>114528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35805</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135581</xdr:rowOff>
    </xdr:from>
    <xdr:to>
      <xdr:col>50</xdr:col>
      <xdr:colOff>165100</xdr:colOff>
      <xdr:row>78</xdr:row>
      <xdr:rowOff>65731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82258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1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58770</xdr:rowOff>
    </xdr:from>
    <xdr:to>
      <xdr:col>46</xdr:col>
      <xdr:colOff>38100</xdr:colOff>
      <xdr:row>77</xdr:row>
      <xdr:rowOff>160370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5447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3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110184</xdr:rowOff>
    </xdr:from>
    <xdr:to>
      <xdr:col>41</xdr:col>
      <xdr:colOff>101600</xdr:colOff>
      <xdr:row>79</xdr:row>
      <xdr:rowOff>40334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31461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114750</xdr:rowOff>
    </xdr:from>
    <xdr:to>
      <xdr:col>36</xdr:col>
      <xdr:colOff>165100</xdr:colOff>
      <xdr:row>79</xdr:row>
      <xdr:rowOff>44900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36027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35024</xdr:rowOff>
    </xdr:from>
    <xdr:to>
      <xdr:col>55</xdr:col>
      <xdr:colOff>0</xdr:colOff>
      <xdr:row>98</xdr:row>
      <xdr:rowOff>53808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37124"/>
          <a:ext cx="8382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35024</xdr:rowOff>
    </xdr:from>
    <xdr:to>
      <xdr:col>50</xdr:col>
      <xdr:colOff>114300</xdr:colOff>
      <xdr:row>98</xdr:row>
      <xdr:rowOff>57581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7124"/>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5087</xdr:rowOff>
    </xdr:from>
    <xdr:to>
      <xdr:col>45</xdr:col>
      <xdr:colOff>177800</xdr:colOff>
      <xdr:row>98</xdr:row>
      <xdr:rowOff>57581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07187"/>
          <a:ext cx="88900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5087</xdr:rowOff>
    </xdr:from>
    <xdr:to>
      <xdr:col>41</xdr:col>
      <xdr:colOff>50800</xdr:colOff>
      <xdr:row>98</xdr:row>
      <xdr:rowOff>48865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07187"/>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3008</xdr:rowOff>
    </xdr:from>
    <xdr:to>
      <xdr:col>55</xdr:col>
      <xdr:colOff>50800</xdr:colOff>
      <xdr:row>98</xdr:row>
      <xdr:rowOff>104608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133835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155674</xdr:rowOff>
    </xdr:from>
    <xdr:to>
      <xdr:col>50</xdr:col>
      <xdr:colOff>165100</xdr:colOff>
      <xdr:row>98</xdr:row>
      <xdr:rowOff>85824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102351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6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6781</xdr:rowOff>
    </xdr:from>
    <xdr:to>
      <xdr:col>46</xdr:col>
      <xdr:colOff>38100</xdr:colOff>
      <xdr:row>98</xdr:row>
      <xdr:rowOff>108381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124908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125737</xdr:rowOff>
    </xdr:from>
    <xdr:to>
      <xdr:col>41</xdr:col>
      <xdr:colOff>101600</xdr:colOff>
      <xdr:row>98</xdr:row>
      <xdr:rowOff>55887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72414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3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169515</xdr:rowOff>
    </xdr:from>
    <xdr:to>
      <xdr:col>36</xdr:col>
      <xdr:colOff>165100</xdr:colOff>
      <xdr:row>98</xdr:row>
      <xdr:rowOff>99665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116192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103219</xdr:rowOff>
    </xdr:from>
    <xdr:to>
      <xdr:col>85</xdr:col>
      <xdr:colOff>127000</xdr:colOff>
      <xdr:row>78</xdr:row>
      <xdr:rowOff>112418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76319"/>
          <a:ext cx="8382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112317</xdr:rowOff>
    </xdr:from>
    <xdr:to>
      <xdr:col>81</xdr:col>
      <xdr:colOff>50800</xdr:colOff>
      <xdr:row>78</xdr:row>
      <xdr:rowOff>112418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85417"/>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111340</xdr:rowOff>
    </xdr:from>
    <xdr:to>
      <xdr:col>76</xdr:col>
      <xdr:colOff>114300</xdr:colOff>
      <xdr:row>78</xdr:row>
      <xdr:rowOff>112317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84440"/>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110758</xdr:rowOff>
    </xdr:from>
    <xdr:to>
      <xdr:col>71</xdr:col>
      <xdr:colOff>177800</xdr:colOff>
      <xdr:row>78</xdr:row>
      <xdr:rowOff>111340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83858"/>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52419</xdr:rowOff>
    </xdr:from>
    <xdr:to>
      <xdr:col>85</xdr:col>
      <xdr:colOff>177800</xdr:colOff>
      <xdr:row>78</xdr:row>
      <xdr:rowOff>154019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30846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61618</xdr:rowOff>
    </xdr:from>
    <xdr:to>
      <xdr:col>81</xdr:col>
      <xdr:colOff>101600</xdr:colOff>
      <xdr:row>78</xdr:row>
      <xdr:rowOff>163218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154345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61517</xdr:rowOff>
    </xdr:from>
    <xdr:to>
      <xdr:col>76</xdr:col>
      <xdr:colOff>165100</xdr:colOff>
      <xdr:row>78</xdr:row>
      <xdr:rowOff>163117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154244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60540</xdr:rowOff>
    </xdr:from>
    <xdr:to>
      <xdr:col>72</xdr:col>
      <xdr:colOff>38100</xdr:colOff>
      <xdr:row>78</xdr:row>
      <xdr:rowOff>162140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153267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59958</xdr:rowOff>
    </xdr:from>
    <xdr:to>
      <xdr:col>67</xdr:col>
      <xdr:colOff>101600</xdr:colOff>
      <xdr:row>78</xdr:row>
      <xdr:rowOff>161558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152685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70512</xdr:rowOff>
    </xdr:from>
    <xdr:to>
      <xdr:col>85</xdr:col>
      <xdr:colOff>127000</xdr:colOff>
      <xdr:row>98</xdr:row>
      <xdr:rowOff>139796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72612"/>
          <a:ext cx="838200" cy="6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139796</xdr:rowOff>
    </xdr:from>
    <xdr:to>
      <xdr:col>81</xdr:col>
      <xdr:colOff>50800</xdr:colOff>
      <xdr:row>98</xdr:row>
      <xdr:rowOff>155076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1896"/>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144476</xdr:rowOff>
    </xdr:from>
    <xdr:to>
      <xdr:col>76</xdr:col>
      <xdr:colOff>114300</xdr:colOff>
      <xdr:row>98</xdr:row>
      <xdr:rowOff>155076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46576"/>
          <a:ext cx="889000" cy="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117415</xdr:rowOff>
    </xdr:from>
    <xdr:to>
      <xdr:col>71</xdr:col>
      <xdr:colOff>177800</xdr:colOff>
      <xdr:row>98</xdr:row>
      <xdr:rowOff>144476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19515"/>
          <a:ext cx="889000" cy="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19712</xdr:rowOff>
    </xdr:from>
    <xdr:to>
      <xdr:col>85</xdr:col>
      <xdr:colOff>177800</xdr:colOff>
      <xdr:row>98</xdr:row>
      <xdr:rowOff>121312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42589</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88996</xdr:rowOff>
    </xdr:from>
    <xdr:to>
      <xdr:col>81</xdr:col>
      <xdr:colOff>101600</xdr:colOff>
      <xdr:row>99</xdr:row>
      <xdr:rowOff>19146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35673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104276</xdr:rowOff>
    </xdr:from>
    <xdr:to>
      <xdr:col>76</xdr:col>
      <xdr:colOff>165100</xdr:colOff>
      <xdr:row>99</xdr:row>
      <xdr:rowOff>34426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50953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93676</xdr:rowOff>
    </xdr:from>
    <xdr:to>
      <xdr:col>72</xdr:col>
      <xdr:colOff>38100</xdr:colOff>
      <xdr:row>99</xdr:row>
      <xdr:rowOff>23826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40353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66615</xdr:rowOff>
    </xdr:from>
    <xdr:to>
      <xdr:col>67</xdr:col>
      <xdr:colOff>101600</xdr:colOff>
      <xdr:row>98</xdr:row>
      <xdr:rowOff>168215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13292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4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153485</xdr:rowOff>
    </xdr:from>
    <xdr:to>
      <xdr:col>116</xdr:col>
      <xdr:colOff>63500</xdr:colOff>
      <xdr:row>78</xdr:row>
      <xdr:rowOff>1263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355135"/>
          <a:ext cx="8382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153485</xdr:rowOff>
    </xdr:from>
    <xdr:to>
      <xdr:col>111</xdr:col>
      <xdr:colOff>177800</xdr:colOff>
      <xdr:row>77</xdr:row>
      <xdr:rowOff>158125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5513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123222</xdr:rowOff>
    </xdr:from>
    <xdr:to>
      <xdr:col>107</xdr:col>
      <xdr:colOff>50800</xdr:colOff>
      <xdr:row>77</xdr:row>
      <xdr:rowOff>158125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324872"/>
          <a:ext cx="889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120509</xdr:rowOff>
    </xdr:from>
    <xdr:to>
      <xdr:col>102</xdr:col>
      <xdr:colOff>114300</xdr:colOff>
      <xdr:row>77</xdr:row>
      <xdr:rowOff>123222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22159"/>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121913</xdr:rowOff>
    </xdr:from>
    <xdr:to>
      <xdr:col>116</xdr:col>
      <xdr:colOff>114300</xdr:colOff>
      <xdr:row>78</xdr:row>
      <xdr:rowOff>52063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36840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102685</xdr:rowOff>
    </xdr:from>
    <xdr:to>
      <xdr:col>112</xdr:col>
      <xdr:colOff>38100</xdr:colOff>
      <xdr:row>78</xdr:row>
      <xdr:rowOff>32835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23962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107325</xdr:rowOff>
    </xdr:from>
    <xdr:to>
      <xdr:col>107</xdr:col>
      <xdr:colOff>101600</xdr:colOff>
      <xdr:row>78</xdr:row>
      <xdr:rowOff>37475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28602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72422</xdr:rowOff>
    </xdr:from>
    <xdr:to>
      <xdr:col>102</xdr:col>
      <xdr:colOff>165100</xdr:colOff>
      <xdr:row>78</xdr:row>
      <xdr:rowOff>2572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165149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69709</xdr:rowOff>
    </xdr:from>
    <xdr:to>
      <xdr:col>98</xdr:col>
      <xdr:colOff>38100</xdr:colOff>
      <xdr:row>77</xdr:row>
      <xdr:rowOff>171309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162436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1,892,172</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430,709</a:t>
          </a:r>
          <a:r>
            <a:rPr kumimoji="1" lang="ja-JP" altLang="en-US" sz="1300">
              <a:latin typeface="ＭＳ Ｐゴシック" panose="020B0600070205080204" pitchFamily="50" charset="-128"/>
              <a:ea typeface="ＭＳ Ｐゴシック" panose="020B0600070205080204" pitchFamily="50" charset="-128"/>
            </a:rPr>
            <a:t>円の増となっている。主な構成項目である人件費は、住民一人当たり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266,054</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円となっており、類似団体内平均値を上回って推移してきている。普通建設事業費は住民一人当たり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652,199</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137,755</a:t>
          </a:r>
          <a:r>
            <a:rPr kumimoji="1" lang="ja-JP" altLang="en-US" sz="1300">
              <a:latin typeface="ＭＳ Ｐゴシック" panose="020B0600070205080204" pitchFamily="50" charset="-128"/>
              <a:ea typeface="ＭＳ Ｐゴシック" panose="020B0600070205080204" pitchFamily="50" charset="-128"/>
            </a:rPr>
            <a:t>円増となった。要因は畜産総合施設整備事業、防災無線放送施設整備事業、総合運動公園整備事業及び特別定額給付金給付事業などの事業によるものである。普通建設事業費については、公共施設等総合管理計画並びに公共施設個別管理計画に基づき、事業の取捨選択を徹底し、後年の維持管理費の負担を視野に入れ、事業を展開す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物件費が年々上昇しており、業務等を外注し、人件費を抑えてはいるがそれに伴い物件費の委託料が増加してきている。また、直営事業においては人員不足により会計年度任用職員等の確保が困難な状況になっていることから、その確保に向けた対策の為、人件費等が上昇する傾向がある。扶助費は障害福祉関係の扶助費が大きく、併せて独自の子育て支援策による子育て支援金を実施していることから、類似団体よりも高い傾向にある。今後も社会保障費に係る経費は増加を見込んでいるため、バランスの取れた行政運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4,475
4,449
22.78
8,634,096
8,467,471
123,601
2,709,918
4,271,835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86379</xdr:rowOff>
    </xdr:from>
    <xdr:to>
      <xdr:col>24</xdr:col>
      <xdr:colOff>63500</xdr:colOff>
      <xdr:row>37</xdr:row>
      <xdr:rowOff>109163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30029"/>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86379</xdr:rowOff>
    </xdr:from>
    <xdr:to>
      <xdr:col>19</xdr:col>
      <xdr:colOff>177800</xdr:colOff>
      <xdr:row>37</xdr:row>
      <xdr:rowOff>94533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002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94533</xdr:rowOff>
    </xdr:from>
    <xdr:to>
      <xdr:col>15</xdr:col>
      <xdr:colOff>50800</xdr:colOff>
      <xdr:row>37</xdr:row>
      <xdr:rowOff>96209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818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96209</xdr:rowOff>
    </xdr:from>
    <xdr:to>
      <xdr:col>10</xdr:col>
      <xdr:colOff>114300</xdr:colOff>
      <xdr:row>37</xdr:row>
      <xdr:rowOff>104343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9859"/>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58363</xdr:rowOff>
    </xdr:from>
    <xdr:to>
      <xdr:col>24</xdr:col>
      <xdr:colOff>114300</xdr:colOff>
      <xdr:row>37</xdr:row>
      <xdr:rowOff>159962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2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36790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35579</xdr:rowOff>
    </xdr:from>
    <xdr:to>
      <xdr:col>20</xdr:col>
      <xdr:colOff>38100</xdr:colOff>
      <xdr:row>37</xdr:row>
      <xdr:rowOff>137179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128306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43733</xdr:rowOff>
    </xdr:from>
    <xdr:to>
      <xdr:col>15</xdr:col>
      <xdr:colOff>101600</xdr:colOff>
      <xdr:row>37</xdr:row>
      <xdr:rowOff>145333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45409</xdr:rowOff>
    </xdr:from>
    <xdr:to>
      <xdr:col>10</xdr:col>
      <xdr:colOff>165100</xdr:colOff>
      <xdr:row>37</xdr:row>
      <xdr:rowOff>147009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138136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53543</xdr:rowOff>
    </xdr:from>
    <xdr:to>
      <xdr:col>6</xdr:col>
      <xdr:colOff>38100</xdr:colOff>
      <xdr:row>37</xdr:row>
      <xdr:rowOff>155143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146270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84920</xdr:rowOff>
    </xdr:from>
    <xdr:to>
      <xdr:col>24</xdr:col>
      <xdr:colOff>63500</xdr:colOff>
      <xdr:row>58</xdr:row>
      <xdr:rowOff>21012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57570"/>
          <a:ext cx="838200" cy="10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151596</xdr:rowOff>
    </xdr:from>
    <xdr:to>
      <xdr:col>19</xdr:col>
      <xdr:colOff>177800</xdr:colOff>
      <xdr:row>58</xdr:row>
      <xdr:rowOff>21012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4246"/>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151596</xdr:rowOff>
    </xdr:from>
    <xdr:to>
      <xdr:col>15</xdr:col>
      <xdr:colOff>50800</xdr:colOff>
      <xdr:row>58</xdr:row>
      <xdr:rowOff>25305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24246"/>
          <a:ext cx="889000" cy="4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18422</xdr:rowOff>
    </xdr:from>
    <xdr:to>
      <xdr:col>10</xdr:col>
      <xdr:colOff>114300</xdr:colOff>
      <xdr:row>58</xdr:row>
      <xdr:rowOff>25305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2522"/>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34120</xdr:rowOff>
    </xdr:from>
    <xdr:to>
      <xdr:col>24</xdr:col>
      <xdr:colOff>114300</xdr:colOff>
      <xdr:row>57</xdr:row>
      <xdr:rowOff>135720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56997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141662</xdr:rowOff>
    </xdr:from>
    <xdr:to>
      <xdr:col>20</xdr:col>
      <xdr:colOff>38100</xdr:colOff>
      <xdr:row>58</xdr:row>
      <xdr:rowOff>71812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62939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100796</xdr:rowOff>
    </xdr:from>
    <xdr:to>
      <xdr:col>15</xdr:col>
      <xdr:colOff>101600</xdr:colOff>
      <xdr:row>58</xdr:row>
      <xdr:rowOff>30946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47473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145955</xdr:rowOff>
    </xdr:from>
    <xdr:to>
      <xdr:col>10</xdr:col>
      <xdr:colOff>165100</xdr:colOff>
      <xdr:row>58</xdr:row>
      <xdr:rowOff>76105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67232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139072</xdr:rowOff>
    </xdr:from>
    <xdr:to>
      <xdr:col>6</xdr:col>
      <xdr:colOff>38100</xdr:colOff>
      <xdr:row>58</xdr:row>
      <xdr:rowOff>69222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60349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95176</xdr:rowOff>
    </xdr:from>
    <xdr:to>
      <xdr:col>24</xdr:col>
      <xdr:colOff>63500</xdr:colOff>
      <xdr:row>76</xdr:row>
      <xdr:rowOff>135902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53926"/>
          <a:ext cx="838200" cy="2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135902</xdr:rowOff>
    </xdr:from>
    <xdr:to>
      <xdr:col>19</xdr:col>
      <xdr:colOff>177800</xdr:colOff>
      <xdr:row>76</xdr:row>
      <xdr:rowOff>156194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66102"/>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142483</xdr:rowOff>
    </xdr:from>
    <xdr:to>
      <xdr:col>15</xdr:col>
      <xdr:colOff>50800</xdr:colOff>
      <xdr:row>76</xdr:row>
      <xdr:rowOff>156194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72683"/>
          <a:ext cx="889000" cy="1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142483</xdr:rowOff>
    </xdr:from>
    <xdr:to>
      <xdr:col>10</xdr:col>
      <xdr:colOff>114300</xdr:colOff>
      <xdr:row>76</xdr:row>
      <xdr:rowOff>158420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72683"/>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44376</xdr:rowOff>
    </xdr:from>
    <xdr:to>
      <xdr:col>24</xdr:col>
      <xdr:colOff>114300</xdr:colOff>
      <xdr:row>75</xdr:row>
      <xdr:rowOff>145976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67253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5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85102</xdr:rowOff>
    </xdr:from>
    <xdr:to>
      <xdr:col>20</xdr:col>
      <xdr:colOff>38100</xdr:colOff>
      <xdr:row>77</xdr:row>
      <xdr:rowOff>15252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31779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105394</xdr:rowOff>
    </xdr:from>
    <xdr:to>
      <xdr:col>15</xdr:col>
      <xdr:colOff>101600</xdr:colOff>
      <xdr:row>77</xdr:row>
      <xdr:rowOff>35544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52071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1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91683</xdr:rowOff>
    </xdr:from>
    <xdr:to>
      <xdr:col>10</xdr:col>
      <xdr:colOff>165100</xdr:colOff>
      <xdr:row>77</xdr:row>
      <xdr:rowOff>21833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1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107620</xdr:rowOff>
    </xdr:from>
    <xdr:to>
      <xdr:col>6</xdr:col>
      <xdr:colOff>38100</xdr:colOff>
      <xdr:row>77</xdr:row>
      <xdr:rowOff>37770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28897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3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158758</xdr:rowOff>
    </xdr:from>
    <xdr:to>
      <xdr:col>24</xdr:col>
      <xdr:colOff>63500</xdr:colOff>
      <xdr:row>97</xdr:row>
      <xdr:rowOff>26913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17958"/>
          <a:ext cx="8382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19768</xdr:rowOff>
    </xdr:from>
    <xdr:to>
      <xdr:col>19</xdr:col>
      <xdr:colOff>177800</xdr:colOff>
      <xdr:row>97</xdr:row>
      <xdr:rowOff>26913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50418"/>
          <a:ext cx="889000" cy="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10244</xdr:rowOff>
    </xdr:from>
    <xdr:to>
      <xdr:col>15</xdr:col>
      <xdr:colOff>50800</xdr:colOff>
      <xdr:row>97</xdr:row>
      <xdr:rowOff>19768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40894"/>
          <a:ext cx="8890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10244</xdr:rowOff>
    </xdr:from>
    <xdr:to>
      <xdr:col>10</xdr:col>
      <xdr:colOff>114300</xdr:colOff>
      <xdr:row>97</xdr:row>
      <xdr:rowOff>29691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40894"/>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107958</xdr:rowOff>
    </xdr:from>
    <xdr:to>
      <xdr:col>24</xdr:col>
      <xdr:colOff>114300</xdr:colOff>
      <xdr:row>97</xdr:row>
      <xdr:rowOff>38108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130835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1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147563</xdr:rowOff>
    </xdr:from>
    <xdr:to>
      <xdr:col>20</xdr:col>
      <xdr:colOff>38100</xdr:colOff>
      <xdr:row>97</xdr:row>
      <xdr:rowOff>77713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94240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8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140418</xdr:rowOff>
    </xdr:from>
    <xdr:to>
      <xdr:col>15</xdr:col>
      <xdr:colOff>101600</xdr:colOff>
      <xdr:row>97</xdr:row>
      <xdr:rowOff>70568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87095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130894</xdr:rowOff>
    </xdr:from>
    <xdr:to>
      <xdr:col>10</xdr:col>
      <xdr:colOff>165100</xdr:colOff>
      <xdr:row>97</xdr:row>
      <xdr:rowOff>61044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77571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6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150341</xdr:rowOff>
    </xdr:from>
    <xdr:to>
      <xdr:col>6</xdr:col>
      <xdr:colOff>38100</xdr:colOff>
      <xdr:row>97</xdr:row>
      <xdr:rowOff>80491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97018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8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120391</xdr:rowOff>
    </xdr:from>
    <xdr:to>
      <xdr:col>55</xdr:col>
      <xdr:colOff>0</xdr:colOff>
      <xdr:row>58</xdr:row>
      <xdr:rowOff>56028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93041"/>
          <a:ext cx="838200" cy="10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26944</xdr:rowOff>
    </xdr:from>
    <xdr:to>
      <xdr:col>50</xdr:col>
      <xdr:colOff>114300</xdr:colOff>
      <xdr:row>58</xdr:row>
      <xdr:rowOff>56028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71044"/>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26944</xdr:rowOff>
    </xdr:from>
    <xdr:to>
      <xdr:col>45</xdr:col>
      <xdr:colOff>177800</xdr:colOff>
      <xdr:row>58</xdr:row>
      <xdr:rowOff>62709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71044"/>
          <a:ext cx="889000" cy="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61772</xdr:rowOff>
    </xdr:from>
    <xdr:to>
      <xdr:col>41</xdr:col>
      <xdr:colOff>50800</xdr:colOff>
      <xdr:row>58</xdr:row>
      <xdr:rowOff>62709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05872"/>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69591</xdr:rowOff>
    </xdr:from>
    <xdr:to>
      <xdr:col>55</xdr:col>
      <xdr:colOff>50800</xdr:colOff>
      <xdr:row>57</xdr:row>
      <xdr:rowOff>171191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92468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9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5228</xdr:rowOff>
    </xdr:from>
    <xdr:to>
      <xdr:col>50</xdr:col>
      <xdr:colOff>165100</xdr:colOff>
      <xdr:row>58</xdr:row>
      <xdr:rowOff>106828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123355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147594</xdr:rowOff>
    </xdr:from>
    <xdr:to>
      <xdr:col>46</xdr:col>
      <xdr:colOff>38100</xdr:colOff>
      <xdr:row>58</xdr:row>
      <xdr:rowOff>77744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94271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9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11909</xdr:rowOff>
    </xdr:from>
    <xdr:to>
      <xdr:col>41</xdr:col>
      <xdr:colOff>101600</xdr:colOff>
      <xdr:row>58</xdr:row>
      <xdr:rowOff>113509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104636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4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10972</xdr:rowOff>
    </xdr:from>
    <xdr:to>
      <xdr:col>36</xdr:col>
      <xdr:colOff>165100</xdr:colOff>
      <xdr:row>58</xdr:row>
      <xdr:rowOff>112572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129099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3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154366</xdr:rowOff>
    </xdr:from>
    <xdr:to>
      <xdr:col>55</xdr:col>
      <xdr:colOff>0</xdr:colOff>
      <xdr:row>78</xdr:row>
      <xdr:rowOff>12080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56016"/>
          <a:ext cx="838200" cy="2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12080</xdr:rowOff>
    </xdr:from>
    <xdr:to>
      <xdr:col>50</xdr:col>
      <xdr:colOff>114300</xdr:colOff>
      <xdr:row>78</xdr:row>
      <xdr:rowOff>63919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5180"/>
          <a:ext cx="889000" cy="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13801</xdr:rowOff>
    </xdr:from>
    <xdr:to>
      <xdr:col>45</xdr:col>
      <xdr:colOff>177800</xdr:colOff>
      <xdr:row>78</xdr:row>
      <xdr:rowOff>63919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86901"/>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13801</xdr:rowOff>
    </xdr:from>
    <xdr:to>
      <xdr:col>41</xdr:col>
      <xdr:colOff>50800</xdr:colOff>
      <xdr:row>78</xdr:row>
      <xdr:rowOff>22859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86901"/>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103566</xdr:rowOff>
    </xdr:from>
    <xdr:to>
      <xdr:col>55</xdr:col>
      <xdr:colOff>50800</xdr:colOff>
      <xdr:row>78</xdr:row>
      <xdr:rowOff>33716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126443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132730</xdr:rowOff>
    </xdr:from>
    <xdr:to>
      <xdr:col>50</xdr:col>
      <xdr:colOff>165100</xdr:colOff>
      <xdr:row>78</xdr:row>
      <xdr:rowOff>62880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79407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13119</xdr:rowOff>
    </xdr:from>
    <xdr:to>
      <xdr:col>46</xdr:col>
      <xdr:colOff>38100</xdr:colOff>
      <xdr:row>78</xdr:row>
      <xdr:rowOff>114719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131246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134451</xdr:rowOff>
    </xdr:from>
    <xdr:to>
      <xdr:col>41</xdr:col>
      <xdr:colOff>101600</xdr:colOff>
      <xdr:row>78</xdr:row>
      <xdr:rowOff>64601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81128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143509</xdr:rowOff>
    </xdr:from>
    <xdr:to>
      <xdr:col>36</xdr:col>
      <xdr:colOff>165100</xdr:colOff>
      <xdr:row>78</xdr:row>
      <xdr:rowOff>73659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90186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156753</xdr:rowOff>
    </xdr:from>
    <xdr:to>
      <xdr:col>55</xdr:col>
      <xdr:colOff>0</xdr:colOff>
      <xdr:row>99</xdr:row>
      <xdr:rowOff>49620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87403"/>
          <a:ext cx="838200" cy="23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156753</xdr:rowOff>
    </xdr:from>
    <xdr:to>
      <xdr:col>50</xdr:col>
      <xdr:colOff>114300</xdr:colOff>
      <xdr:row>98</xdr:row>
      <xdr:rowOff>56398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87403"/>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1918</xdr:rowOff>
    </xdr:from>
    <xdr:to>
      <xdr:col>45</xdr:col>
      <xdr:colOff>177800</xdr:colOff>
      <xdr:row>98</xdr:row>
      <xdr:rowOff>56398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04018"/>
          <a:ext cx="889000" cy="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1918</xdr:rowOff>
    </xdr:from>
    <xdr:to>
      <xdr:col>41</xdr:col>
      <xdr:colOff>50800</xdr:colOff>
      <xdr:row>99</xdr:row>
      <xdr:rowOff>18100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04018"/>
          <a:ext cx="889000" cy="18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170270</xdr:rowOff>
    </xdr:from>
    <xdr:to>
      <xdr:col>55</xdr:col>
      <xdr:colOff>50800</xdr:colOff>
      <xdr:row>99</xdr:row>
      <xdr:rowOff>100420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85197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105953</xdr:rowOff>
    </xdr:from>
    <xdr:to>
      <xdr:col>50</xdr:col>
      <xdr:colOff>165100</xdr:colOff>
      <xdr:row>98</xdr:row>
      <xdr:rowOff>36103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52630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1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5598</xdr:rowOff>
    </xdr:from>
    <xdr:to>
      <xdr:col>46</xdr:col>
      <xdr:colOff>38100</xdr:colOff>
      <xdr:row>98</xdr:row>
      <xdr:rowOff>107198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123725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8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122568</xdr:rowOff>
    </xdr:from>
    <xdr:to>
      <xdr:col>41</xdr:col>
      <xdr:colOff>101600</xdr:colOff>
      <xdr:row>98</xdr:row>
      <xdr:rowOff>52718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69245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2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138750</xdr:rowOff>
    </xdr:from>
    <xdr:to>
      <xdr:col>36</xdr:col>
      <xdr:colOff>165100</xdr:colOff>
      <xdr:row>99</xdr:row>
      <xdr:rowOff>68900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60027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19090</xdr:rowOff>
    </xdr:from>
    <xdr:to>
      <xdr:col>85</xdr:col>
      <xdr:colOff>127000</xdr:colOff>
      <xdr:row>39</xdr:row>
      <xdr:rowOff>19582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705640"/>
          <a:ext cx="8382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19582</xdr:rowOff>
    </xdr:from>
    <xdr:to>
      <xdr:col>81</xdr:col>
      <xdr:colOff>50800</xdr:colOff>
      <xdr:row>39</xdr:row>
      <xdr:rowOff>20351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706132"/>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20351</xdr:rowOff>
    </xdr:from>
    <xdr:to>
      <xdr:col>76</xdr:col>
      <xdr:colOff>114300</xdr:colOff>
      <xdr:row>39</xdr:row>
      <xdr:rowOff>24478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706901"/>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24478</xdr:rowOff>
    </xdr:from>
    <xdr:to>
      <xdr:col>71</xdr:col>
      <xdr:colOff>177800</xdr:colOff>
      <xdr:row>39</xdr:row>
      <xdr:rowOff>25221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71102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139740</xdr:rowOff>
    </xdr:from>
    <xdr:to>
      <xdr:col>85</xdr:col>
      <xdr:colOff>177800</xdr:colOff>
      <xdr:row>39</xdr:row>
      <xdr:rowOff>69890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54667</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6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140232</xdr:rowOff>
    </xdr:from>
    <xdr:to>
      <xdr:col>81</xdr:col>
      <xdr:colOff>101600</xdr:colOff>
      <xdr:row>39</xdr:row>
      <xdr:rowOff>70382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61509</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7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141001</xdr:rowOff>
    </xdr:from>
    <xdr:to>
      <xdr:col>76</xdr:col>
      <xdr:colOff>165100</xdr:colOff>
      <xdr:row>39</xdr:row>
      <xdr:rowOff>71151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62278</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7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145128</xdr:rowOff>
    </xdr:from>
    <xdr:to>
      <xdr:col>72</xdr:col>
      <xdr:colOff>38100</xdr:colOff>
      <xdr:row>39</xdr:row>
      <xdr:rowOff>75278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66405</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7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145871</xdr:rowOff>
    </xdr:from>
    <xdr:to>
      <xdr:col>67</xdr:col>
      <xdr:colOff>101600</xdr:colOff>
      <xdr:row>39</xdr:row>
      <xdr:rowOff>76021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67148</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75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108898</xdr:rowOff>
    </xdr:from>
    <xdr:to>
      <xdr:col>85</xdr:col>
      <xdr:colOff>127000</xdr:colOff>
      <xdr:row>56</xdr:row>
      <xdr:rowOff>161850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10098"/>
          <a:ext cx="8382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161850</xdr:rowOff>
    </xdr:from>
    <xdr:to>
      <xdr:col>81</xdr:col>
      <xdr:colOff>50800</xdr:colOff>
      <xdr:row>57</xdr:row>
      <xdr:rowOff>16663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763050"/>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16663</xdr:rowOff>
    </xdr:from>
    <xdr:to>
      <xdr:col>76</xdr:col>
      <xdr:colOff>114300</xdr:colOff>
      <xdr:row>58</xdr:row>
      <xdr:rowOff>5072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789313"/>
          <a:ext cx="889000" cy="15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81442</xdr:rowOff>
    </xdr:from>
    <xdr:to>
      <xdr:col>71</xdr:col>
      <xdr:colOff>177800</xdr:colOff>
      <xdr:row>58</xdr:row>
      <xdr:rowOff>5072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54092"/>
          <a:ext cx="889000" cy="9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58098</xdr:rowOff>
    </xdr:from>
    <xdr:to>
      <xdr:col>85</xdr:col>
      <xdr:colOff>177800</xdr:colOff>
      <xdr:row>56</xdr:row>
      <xdr:rowOff>159698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80975</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1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111050</xdr:rowOff>
    </xdr:from>
    <xdr:to>
      <xdr:col>81</xdr:col>
      <xdr:colOff>101600</xdr:colOff>
      <xdr:row>57</xdr:row>
      <xdr:rowOff>41200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57727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48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137313</xdr:rowOff>
    </xdr:from>
    <xdr:to>
      <xdr:col>76</xdr:col>
      <xdr:colOff>165100</xdr:colOff>
      <xdr:row>57</xdr:row>
      <xdr:rowOff>67463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83990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1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125722</xdr:rowOff>
    </xdr:from>
    <xdr:to>
      <xdr:col>72</xdr:col>
      <xdr:colOff>38100</xdr:colOff>
      <xdr:row>58</xdr:row>
      <xdr:rowOff>55872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46999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9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30642</xdr:rowOff>
    </xdr:from>
    <xdr:to>
      <xdr:col>67</xdr:col>
      <xdr:colOff>101600</xdr:colOff>
      <xdr:row>57</xdr:row>
      <xdr:rowOff>132242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148769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103219</xdr:rowOff>
    </xdr:from>
    <xdr:to>
      <xdr:col>85</xdr:col>
      <xdr:colOff>127000</xdr:colOff>
      <xdr:row>98</xdr:row>
      <xdr:rowOff>112418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05319"/>
          <a:ext cx="8382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112317</xdr:rowOff>
    </xdr:from>
    <xdr:to>
      <xdr:col>81</xdr:col>
      <xdr:colOff>50800</xdr:colOff>
      <xdr:row>98</xdr:row>
      <xdr:rowOff>112418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14417"/>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111340</xdr:rowOff>
    </xdr:from>
    <xdr:to>
      <xdr:col>76</xdr:col>
      <xdr:colOff>114300</xdr:colOff>
      <xdr:row>98</xdr:row>
      <xdr:rowOff>112317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13440"/>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110758</xdr:rowOff>
    </xdr:from>
    <xdr:to>
      <xdr:col>71</xdr:col>
      <xdr:colOff>177800</xdr:colOff>
      <xdr:row>98</xdr:row>
      <xdr:rowOff>111340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12858"/>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52419</xdr:rowOff>
    </xdr:from>
    <xdr:to>
      <xdr:col>85</xdr:col>
      <xdr:colOff>177800</xdr:colOff>
      <xdr:row>98</xdr:row>
      <xdr:rowOff>154019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30846</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61618</xdr:rowOff>
    </xdr:from>
    <xdr:to>
      <xdr:col>81</xdr:col>
      <xdr:colOff>101600</xdr:colOff>
      <xdr:row>98</xdr:row>
      <xdr:rowOff>163218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6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154345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61517</xdr:rowOff>
    </xdr:from>
    <xdr:to>
      <xdr:col>76</xdr:col>
      <xdr:colOff>165100</xdr:colOff>
      <xdr:row>98</xdr:row>
      <xdr:rowOff>163117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154244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60540</xdr:rowOff>
    </xdr:from>
    <xdr:to>
      <xdr:col>72</xdr:col>
      <xdr:colOff>38100</xdr:colOff>
      <xdr:row>98</xdr:row>
      <xdr:rowOff>162140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153267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59958</xdr:rowOff>
    </xdr:from>
    <xdr:to>
      <xdr:col>67</xdr:col>
      <xdr:colOff>101600</xdr:colOff>
      <xdr:row>98</xdr:row>
      <xdr:rowOff>161558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152685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99428</xdr:rowOff>
    </xdr:from>
    <xdr:to>
      <xdr:col>116</xdr:col>
      <xdr:colOff>63500</xdr:colOff>
      <xdr:row>38</xdr:row>
      <xdr:rowOff>55690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271628"/>
          <a:ext cx="838200" cy="29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124058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39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55690</xdr:rowOff>
    </xdr:from>
    <xdr:to>
      <xdr:col>111</xdr:col>
      <xdr:colOff>177800</xdr:colOff>
      <xdr:row>38</xdr:row>
      <xdr:rowOff>87275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57079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87275</xdr:rowOff>
    </xdr:from>
    <xdr:to>
      <xdr:col>107</xdr:col>
      <xdr:colOff>50800</xdr:colOff>
      <xdr:row>38</xdr:row>
      <xdr:rowOff>87313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6023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87199</xdr:rowOff>
    </xdr:from>
    <xdr:to>
      <xdr:col>102</xdr:col>
      <xdr:colOff>114300</xdr:colOff>
      <xdr:row>38</xdr:row>
      <xdr:rowOff>87313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0229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48628</xdr:rowOff>
    </xdr:from>
    <xdr:to>
      <xdr:col>116</xdr:col>
      <xdr:colOff>114300</xdr:colOff>
      <xdr:row>36</xdr:row>
      <xdr:rowOff>150228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2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71505</xdr:rowOff>
    </xdr:from>
    <xdr:ext cx="534377"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07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4890</xdr:rowOff>
    </xdr:from>
    <xdr:to>
      <xdr:col>112</xdr:col>
      <xdr:colOff>38100</xdr:colOff>
      <xdr:row>38</xdr:row>
      <xdr:rowOff>106490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123017</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29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36475</xdr:rowOff>
    </xdr:from>
    <xdr:to>
      <xdr:col>107</xdr:col>
      <xdr:colOff>101600</xdr:colOff>
      <xdr:row>38</xdr:row>
      <xdr:rowOff>138075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5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154602</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3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36513</xdr:rowOff>
    </xdr:from>
    <xdr:to>
      <xdr:col>102</xdr:col>
      <xdr:colOff>165100</xdr:colOff>
      <xdr:row>38</xdr:row>
      <xdr:rowOff>138113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5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154640</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632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36399</xdr:rowOff>
    </xdr:from>
    <xdr:to>
      <xdr:col>98</xdr:col>
      <xdr:colOff>38100</xdr:colOff>
      <xdr:row>38</xdr:row>
      <xdr:rowOff>137999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5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154525</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3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本村は、離島であることから、各種施設等を村直営で管理運営している。衛生費が類似団体よりも高い傾向にあるが、これは、ごみ処理施設や診療所を村直営で実施していること、また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より人工透析ｾﾝﾀｰの運営を開始し、それに係る経費があるためである。商工費については、観光客誘致の為、村内各種イベントの充実化を図り、また、一括交付金等を活用した観光施設の整備事業を実施していることから類似団体よりも額が大きい。土木費において</a:t>
          </a:r>
          <a:r>
            <a:rPr kumimoji="1" lang="en-US" altLang="ja-JP" sz="1300">
              <a:latin typeface="ＭＳ Ｐゴシック" panose="020B0600070205080204" pitchFamily="50" charset="-128"/>
              <a:ea typeface="ＭＳ Ｐゴシック" panose="020B0600070205080204" pitchFamily="50" charset="-128"/>
            </a:rPr>
            <a:t>216,584</a:t>
          </a:r>
          <a:r>
            <a:rPr kumimoji="1" lang="ja-JP" altLang="en-US" sz="1300">
              <a:latin typeface="ＭＳ Ｐゴシック" panose="020B0600070205080204" pitchFamily="50" charset="-128"/>
              <a:ea typeface="ＭＳ Ｐゴシック" panose="020B0600070205080204" pitchFamily="50" charset="-128"/>
            </a:rPr>
            <a:t>円の減額となったのは、城山第２、川平団地整備事業や</a:t>
          </a:r>
          <a:r>
            <a:rPr kumimoji="1" lang="en-US" altLang="ja-JP" sz="1300">
              <a:latin typeface="ＭＳ Ｐゴシック" panose="020B0600070205080204" pitchFamily="50" charset="-128"/>
              <a:ea typeface="ＭＳ Ｐゴシック" panose="020B0600070205080204" pitchFamily="50" charset="-128"/>
            </a:rPr>
            <a:t>E&amp;C</a:t>
          </a:r>
          <a:r>
            <a:rPr kumimoji="1" lang="ja-JP" altLang="en-US" sz="1300">
              <a:latin typeface="ＭＳ Ｐゴシック" panose="020B0600070205080204" pitchFamily="50" charset="-128"/>
              <a:ea typeface="ＭＳ Ｐゴシック" panose="020B0600070205080204" pitchFamily="50" charset="-128"/>
            </a:rPr>
            <a:t>センターろ過式集塵機購入等の完了によるものである。消防費は、非常備消防村であることから、各種施設に係る維持管理経費、人件費等が少なく、類似団体よも低い状況になっている。教育費で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から類似団体平均を上回っているのは、年次的に教員宿舎整備（</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：伊江小、</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：伊江中）及び総合運動公園整備（社会体育施設：屋内運動場等）　を実施していることに起因する。公債費に関しては、類似団体よりも低い値であるが、大型の公共事業に係る起債の償還が今後大きくなることが予想される為、起債発行の抑制を図るため事業の優先性・緊急性の検証を行い適正な発行に努めていく。諸支出金については船舶運航会計へ離島航路維持改善事業費補助金をしたことによる</a:t>
          </a:r>
          <a:r>
            <a:rPr kumimoji="1" lang="en-US" altLang="ja-JP" sz="1300">
              <a:latin typeface="ＭＳ Ｐゴシック" panose="020B0600070205080204" pitchFamily="50" charset="-128"/>
              <a:ea typeface="ＭＳ Ｐゴシック" panose="020B0600070205080204" pitchFamily="50" charset="-128"/>
            </a:rPr>
            <a:t>7,852</a:t>
          </a:r>
          <a:r>
            <a:rPr kumimoji="1" lang="ja-JP" altLang="en-US" sz="1300">
              <a:latin typeface="ＭＳ Ｐゴシック" panose="020B0600070205080204" pitchFamily="50" charset="-128"/>
              <a:ea typeface="ＭＳ Ｐゴシック" panose="020B0600070205080204" pitchFamily="50" charset="-128"/>
            </a:rPr>
            <a:t>円の増額となった。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出圧縮に努めることにより、実質収支額は継続的に黒字を確保している。実質単年度収支についても、令和２年度は地方交付税等が前年比増収になったことに加え、経費削減を徹底したことにより黒字幅が拡大した。財政調整基金残高は、決算剰余金の積立等に伴い増加し、標準財政規模比は</a:t>
          </a:r>
          <a:r>
            <a:rPr kumimoji="1" lang="en-US" altLang="ja-JP" sz="1200">
              <a:latin typeface="ＭＳ ゴシック" pitchFamily="49" charset="-128"/>
              <a:ea typeface="ＭＳ ゴシック" pitchFamily="49" charset="-128"/>
            </a:rPr>
            <a:t>75.5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2,046</a:t>
          </a:r>
          <a:r>
            <a:rPr kumimoji="1" lang="ja-JP" altLang="en-US" sz="1200">
              <a:latin typeface="ＭＳ ゴシック" pitchFamily="49" charset="-128"/>
              <a:ea typeface="ＭＳ ゴシック" pitchFamily="49" charset="-128"/>
            </a:rPr>
            <a:t>百万円）となっており、前年度比</a:t>
          </a:r>
          <a:r>
            <a:rPr kumimoji="1" lang="en-US" altLang="ja-JP" sz="1200">
              <a:latin typeface="ＭＳ ゴシック" pitchFamily="49" charset="-128"/>
              <a:ea typeface="ＭＳ ゴシック" pitchFamily="49" charset="-128"/>
            </a:rPr>
            <a:t>0.94</a:t>
          </a:r>
          <a:r>
            <a:rPr kumimoji="1" lang="ja-JP" altLang="en-US" sz="1200">
              <a:latin typeface="ＭＳ ゴシック" pitchFamily="49" charset="-128"/>
              <a:ea typeface="ＭＳ ゴシック" pitchFamily="49" charset="-128"/>
            </a:rPr>
            <a:t>ポイントの増となった。</a:t>
          </a:r>
        </a:p>
        <a:p>
          <a:r>
            <a:rPr kumimoji="1" lang="ja-JP" altLang="en-US" sz="1200">
              <a:latin typeface="ＭＳ ゴシック" pitchFamily="49" charset="-128"/>
              <a:ea typeface="ＭＳ ゴシック" pitchFamily="49" charset="-128"/>
            </a:rPr>
            <a:t>　今後も、収支の均衡を維持しながら、より一層予算の効率的執行に留意し、健全な行財政運営に努めていく。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年度以降、すべての会計において黒字となっており、財政運営の健全性は良好である。</a:t>
          </a:r>
        </a:p>
        <a:p>
          <a:r>
            <a:rPr kumimoji="1" lang="ja-JP" altLang="en-US" sz="1400">
              <a:latin typeface="ＭＳ ゴシック" pitchFamily="49" charset="-128"/>
              <a:ea typeface="ＭＳ ゴシック" pitchFamily="49" charset="-128"/>
            </a:rPr>
            <a:t>　診療所特別会計及び後期高齢者医療特別会計については、黒字となっているものの、その割合はわずかであるので、持続的な経営の健全化を図り、今後もそれぞれの会計で赤字に陥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473154_&#20234;&#27743;&#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v>27.5</v>
          </cell>
          <cell r="BQ53"/>
          <cell r="BR53"/>
          <cell r="BS53"/>
          <cell r="BT53"/>
          <cell r="BU53"/>
          <cell r="BV53"/>
          <cell r="BW53"/>
          <cell r="BX53">
            <v>28.2</v>
          </cell>
          <cell r="BY53"/>
          <cell r="BZ53"/>
          <cell r="CA53"/>
          <cell r="CB53"/>
          <cell r="CC53"/>
          <cell r="CD53"/>
          <cell r="CE53"/>
          <cell r="CF53">
            <v>30.1</v>
          </cell>
          <cell r="CG53"/>
          <cell r="CH53"/>
          <cell r="CI53"/>
          <cell r="CJ53"/>
          <cell r="CK53"/>
          <cell r="CL53"/>
          <cell r="CM53"/>
          <cell r="CN53">
            <v>30.8</v>
          </cell>
          <cell r="CO53"/>
          <cell r="CP53"/>
          <cell r="CQ53"/>
          <cell r="CR53"/>
          <cell r="CS53"/>
          <cell r="CT53"/>
          <cell r="CU53"/>
          <cell r="CV53">
            <v>32.4</v>
          </cell>
          <cell r="CW53"/>
          <cell r="CX53"/>
          <cell r="CY53"/>
          <cell r="CZ53"/>
          <cell r="DA53"/>
          <cell r="DB53"/>
          <cell r="DC53"/>
        </row>
        <row r="55">
          <cell r="AN55" t="str">
            <v>類似団体内平均値</v>
          </cell>
          <cell r="BP55">
            <v>0</v>
          </cell>
          <cell r="BQ55"/>
          <cell r="BR55"/>
          <cell r="BS55"/>
          <cell r="BT55"/>
          <cell r="BU55"/>
          <cell r="BV55"/>
          <cell r="BW55"/>
          <cell r="BX55">
            <v>0</v>
          </cell>
          <cell r="BY55"/>
          <cell r="BZ55"/>
          <cell r="CA55"/>
          <cell r="CB55"/>
          <cell r="CC55"/>
          <cell r="CD55"/>
          <cell r="CE55"/>
          <cell r="CF55">
            <v>0</v>
          </cell>
          <cell r="CG55"/>
          <cell r="CH55"/>
          <cell r="CI55"/>
          <cell r="CJ55"/>
          <cell r="CK55"/>
          <cell r="CL55"/>
          <cell r="CM55"/>
          <cell r="CN55">
            <v>0</v>
          </cell>
          <cell r="CO55"/>
          <cell r="CP55"/>
          <cell r="CQ55"/>
          <cell r="CR55"/>
          <cell r="CS55"/>
          <cell r="CT55"/>
          <cell r="CU55"/>
          <cell r="CV55">
            <v>0</v>
          </cell>
          <cell r="CW55"/>
          <cell r="CX55"/>
          <cell r="CY55"/>
          <cell r="CZ55"/>
          <cell r="DA55"/>
          <cell r="DB55"/>
          <cell r="DC55"/>
        </row>
        <row r="57">
          <cell r="BP57">
            <v>56.3</v>
          </cell>
          <cell r="BQ57"/>
          <cell r="BR57"/>
          <cell r="BS57"/>
          <cell r="BT57"/>
          <cell r="BU57"/>
          <cell r="BV57"/>
          <cell r="BW57"/>
          <cell r="BX57">
            <v>57.7</v>
          </cell>
          <cell r="BY57"/>
          <cell r="BZ57"/>
          <cell r="CA57"/>
          <cell r="CB57"/>
          <cell r="CC57"/>
          <cell r="CD57"/>
          <cell r="CE57"/>
          <cell r="CF57">
            <v>58.9</v>
          </cell>
          <cell r="CG57"/>
          <cell r="CH57"/>
          <cell r="CI57"/>
          <cell r="CJ57"/>
          <cell r="CK57"/>
          <cell r="CL57"/>
          <cell r="CM57"/>
          <cell r="CN57">
            <v>60</v>
          </cell>
          <cell r="CO57"/>
          <cell r="CP57"/>
          <cell r="CQ57"/>
          <cell r="CR57"/>
          <cell r="CS57"/>
          <cell r="CT57"/>
          <cell r="CU57"/>
          <cell r="CV57">
            <v>60.9</v>
          </cell>
          <cell r="CW57"/>
          <cell r="CX57"/>
          <cell r="CY57"/>
          <cell r="CZ57"/>
          <cell r="DA57"/>
          <cell r="DB57"/>
          <cell r="DC57"/>
        </row>
        <row r="72">
          <cell r="BP72" t="str">
            <v>H28</v>
          </cell>
          <cell r="BX72" t="str">
            <v>H29</v>
          </cell>
          <cell r="CF72" t="str">
            <v>H30</v>
          </cell>
          <cell r="CN72" t="str">
            <v>R01</v>
          </cell>
          <cell r="CV72" t="str">
            <v>R02</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4.3</v>
          </cell>
          <cell r="BQ75"/>
          <cell r="BR75"/>
          <cell r="BS75"/>
          <cell r="BT75"/>
          <cell r="BU75"/>
          <cell r="BV75"/>
          <cell r="BW75"/>
          <cell r="BX75">
            <v>4.5999999999999996</v>
          </cell>
          <cell r="BY75"/>
          <cell r="BZ75"/>
          <cell r="CA75"/>
          <cell r="CB75"/>
          <cell r="CC75"/>
          <cell r="CD75"/>
          <cell r="CE75"/>
          <cell r="CF75">
            <v>4.9000000000000004</v>
          </cell>
          <cell r="CG75"/>
          <cell r="CH75"/>
          <cell r="CI75"/>
          <cell r="CJ75"/>
          <cell r="CK75"/>
          <cell r="CL75"/>
          <cell r="CM75"/>
          <cell r="CN75">
            <v>4.5999999999999996</v>
          </cell>
          <cell r="CO75"/>
          <cell r="CP75"/>
          <cell r="CQ75"/>
          <cell r="CR75"/>
          <cell r="CS75"/>
          <cell r="CT75"/>
          <cell r="CU75"/>
          <cell r="CV75">
            <v>4.5</v>
          </cell>
          <cell r="CW75"/>
          <cell r="CX75"/>
          <cell r="CY75"/>
          <cell r="CZ75"/>
          <cell r="DA75"/>
          <cell r="DB75"/>
          <cell r="DC75"/>
        </row>
        <row r="77">
          <cell r="AN77" t="str">
            <v>類似団体内平均値</v>
          </cell>
          <cell r="BP77">
            <v>0</v>
          </cell>
          <cell r="BQ77"/>
          <cell r="BR77"/>
          <cell r="BS77"/>
          <cell r="BT77"/>
          <cell r="BU77"/>
          <cell r="BV77"/>
          <cell r="BW77"/>
          <cell r="BX77">
            <v>0</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7.4</v>
          </cell>
          <cell r="BQ79"/>
          <cell r="BR79"/>
          <cell r="BS79"/>
          <cell r="BT79"/>
          <cell r="BU79"/>
          <cell r="BV79"/>
          <cell r="BW79"/>
          <cell r="BX79">
            <v>7.1</v>
          </cell>
          <cell r="BY79"/>
          <cell r="BZ79"/>
          <cell r="CA79"/>
          <cell r="CB79"/>
          <cell r="CC79"/>
          <cell r="CD79"/>
          <cell r="CE79"/>
          <cell r="CF79">
            <v>7.1</v>
          </cell>
          <cell r="CG79"/>
          <cell r="CH79"/>
          <cell r="CI79"/>
          <cell r="CJ79"/>
          <cell r="CK79"/>
          <cell r="CL79"/>
          <cell r="CM79"/>
          <cell r="CN79">
            <v>7.3</v>
          </cell>
          <cell r="CO79"/>
          <cell r="CP79"/>
          <cell r="CQ79"/>
          <cell r="CR79"/>
          <cell r="CS79"/>
          <cell r="CT79"/>
          <cell r="CU79"/>
          <cell r="CV79">
            <v>7.4</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8634096</v>
      </c>
      <c r="BO4" s="433"/>
      <c r="BP4" s="433"/>
      <c r="BQ4" s="433"/>
      <c r="BR4" s="433"/>
      <c r="BS4" s="433"/>
      <c r="BT4" s="433"/>
      <c r="BU4" s="434"/>
      <c r="BV4" s="432">
        <v>6839093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4.5999999999999996</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8467471</v>
      </c>
      <c r="BO5" s="470"/>
      <c r="BP5" s="470"/>
      <c r="BQ5" s="470"/>
      <c r="BR5" s="470"/>
      <c r="BS5" s="470"/>
      <c r="BT5" s="470"/>
      <c r="BU5" s="471"/>
      <c r="BV5" s="469">
        <v>6611658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81.2</v>
      </c>
      <c r="CU5" s="467"/>
      <c r="CV5" s="467"/>
      <c r="CW5" s="467"/>
      <c r="CX5" s="467"/>
      <c r="CY5" s="467"/>
      <c r="CZ5" s="467"/>
      <c r="DA5" s="468"/>
      <c r="DB5" s="466">
        <v>84.3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166625</v>
      </c>
      <c r="BO6" s="470"/>
      <c r="BP6" s="470"/>
      <c r="BQ6" s="470"/>
      <c r="BR6" s="470"/>
      <c r="BS6" s="470"/>
      <c r="BT6" s="470"/>
      <c r="BU6" s="471"/>
      <c r="BV6" s="469">
        <v>227435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82.9</v>
      </c>
      <c r="CU6" s="507"/>
      <c r="CV6" s="507"/>
      <c r="CW6" s="507"/>
      <c r="CX6" s="507"/>
      <c r="CY6" s="507"/>
      <c r="CZ6" s="507"/>
      <c r="DA6" s="508"/>
      <c r="DB6" s="506">
        <v>86.7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43024</v>
      </c>
      <c r="BO7" s="470"/>
      <c r="BP7" s="470"/>
      <c r="BQ7" s="470"/>
      <c r="BR7" s="470"/>
      <c r="BS7" s="470"/>
      <c r="BT7" s="470"/>
      <c r="BU7" s="471"/>
      <c r="BV7" s="469">
        <v>62771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2709918</v>
      </c>
      <c r="CU7" s="470"/>
      <c r="CV7" s="470"/>
      <c r="CW7" s="470"/>
      <c r="CX7" s="470"/>
      <c r="CY7" s="470"/>
      <c r="CZ7" s="470"/>
      <c r="DA7" s="471"/>
      <c r="DB7" s="469">
        <v>2577768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123601</v>
      </c>
      <c r="BO8" s="470"/>
      <c r="BP8" s="470"/>
      <c r="BQ8" s="470"/>
      <c r="BR8" s="470"/>
      <c r="BS8" s="470"/>
      <c r="BT8" s="470"/>
      <c r="BU8" s="471"/>
      <c r="BV8" s="469">
        <v>164664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0.16</v>
      </c>
      <c r="CU8" s="510"/>
      <c r="CV8" s="510"/>
      <c r="CW8" s="510"/>
      <c r="CX8" s="510"/>
      <c r="CY8" s="510"/>
      <c r="CZ8" s="510"/>
      <c r="DA8" s="511"/>
      <c r="DB8" s="509">
        <v>0.17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4118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-41063</v>
      </c>
      <c r="BO9" s="470"/>
      <c r="BP9" s="470"/>
      <c r="BQ9" s="470"/>
      <c r="BR9" s="470"/>
      <c r="BS9" s="470"/>
      <c r="BT9" s="470"/>
      <c r="BU9" s="471"/>
      <c r="BV9" s="469">
        <v>67277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10.1</v>
      </c>
      <c r="CU9" s="467"/>
      <c r="CV9" s="467"/>
      <c r="CW9" s="467"/>
      <c r="CX9" s="467"/>
      <c r="CY9" s="467"/>
      <c r="CZ9" s="467"/>
      <c r="DA9" s="468"/>
      <c r="DB9" s="466">
        <v>11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4260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524022</v>
      </c>
      <c r="BO10" s="470"/>
      <c r="BP10" s="470"/>
      <c r="BQ10" s="470"/>
      <c r="BR10" s="470"/>
      <c r="BS10" s="470"/>
      <c r="BT10" s="470"/>
      <c r="BU10" s="471"/>
      <c r="BV10" s="469">
        <v>179525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4475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400000</v>
      </c>
      <c r="BO12" s="470"/>
      <c r="BP12" s="470"/>
      <c r="BQ12" s="470"/>
      <c r="BR12" s="470"/>
      <c r="BS12" s="470"/>
      <c r="BT12" s="470"/>
      <c r="BU12" s="471"/>
      <c r="BV12" s="469">
        <v>50000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4449</v>
      </c>
      <c r="S13" s="554"/>
      <c r="T13" s="554"/>
      <c r="U13" s="554"/>
      <c r="V13" s="555"/>
      <c r="W13" s="485" t="s">
        <v>139</v>
      </c>
      <c r="X13" s="486"/>
      <c r="Y13" s="486"/>
      <c r="Z13" s="486"/>
      <c r="AA13" s="486"/>
      <c r="AB13" s="476"/>
      <c r="AC13" s="520">
        <v>770</v>
      </c>
      <c r="AD13" s="521"/>
      <c r="AE13" s="521"/>
      <c r="AF13" s="521"/>
      <c r="AG13" s="563"/>
      <c r="AH13" s="520">
        <v>833</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82959</v>
      </c>
      <c r="BO13" s="470"/>
      <c r="BP13" s="470"/>
      <c r="BQ13" s="470"/>
      <c r="BR13" s="470"/>
      <c r="BS13" s="470"/>
      <c r="BT13" s="470"/>
      <c r="BU13" s="471"/>
      <c r="BV13" s="469">
        <v>196802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4.5</v>
      </c>
      <c r="CU13" s="467"/>
      <c r="CV13" s="467"/>
      <c r="CW13" s="467"/>
      <c r="CX13" s="467"/>
      <c r="CY13" s="467"/>
      <c r="CZ13" s="467"/>
      <c r="DA13" s="468"/>
      <c r="DB13" s="466">
        <v>4.5999999999999996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4524</v>
      </c>
      <c r="S14" s="554"/>
      <c r="T14" s="554"/>
      <c r="U14" s="554"/>
      <c r="V14" s="555"/>
      <c r="W14" s="459"/>
      <c r="X14" s="460"/>
      <c r="Y14" s="460"/>
      <c r="Z14" s="460"/>
      <c r="AA14" s="460"/>
      <c r="AB14" s="449"/>
      <c r="AC14" s="556">
        <v>33.700000000000003</v>
      </c>
      <c r="AD14" s="557"/>
      <c r="AE14" s="557"/>
      <c r="AF14" s="557"/>
      <c r="AG14" s="558"/>
      <c r="AH14" s="556">
        <v>37.700000000000003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4497</v>
      </c>
      <c r="S15" s="554"/>
      <c r="T15" s="554"/>
      <c r="U15" s="554"/>
      <c r="V15" s="555"/>
      <c r="W15" s="485" t="s">
        <v>148</v>
      </c>
      <c r="X15" s="486"/>
      <c r="Y15" s="486"/>
      <c r="Z15" s="486"/>
      <c r="AA15" s="486"/>
      <c r="AB15" s="476"/>
      <c r="AC15" s="520">
        <v>326</v>
      </c>
      <c r="AD15" s="521"/>
      <c r="AE15" s="521"/>
      <c r="AF15" s="521"/>
      <c r="AG15" s="563"/>
      <c r="AH15" s="520">
        <v>250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411518</v>
      </c>
      <c r="BO15" s="433"/>
      <c r="BP15" s="433"/>
      <c r="BQ15" s="433"/>
      <c r="BR15" s="433"/>
      <c r="BS15" s="433"/>
      <c r="BT15" s="433"/>
      <c r="BU15" s="434"/>
      <c r="BV15" s="432">
        <v>389758</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14.3</v>
      </c>
      <c r="AD16" s="557"/>
      <c r="AE16" s="557"/>
      <c r="AF16" s="557"/>
      <c r="AG16" s="558"/>
      <c r="AH16" s="556">
        <v>11.3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2542331</v>
      </c>
      <c r="BO16" s="470"/>
      <c r="BP16" s="470"/>
      <c r="BQ16" s="470"/>
      <c r="BR16" s="470"/>
      <c r="BS16" s="470"/>
      <c r="BT16" s="470"/>
      <c r="BU16" s="471"/>
      <c r="BV16" s="469">
        <v>2398007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152</v>
      </c>
      <c r="S17" s="574"/>
      <c r="T17" s="574"/>
      <c r="U17" s="574"/>
      <c r="V17" s="575"/>
      <c r="W17" s="485" t="s">
        <v>155</v>
      </c>
      <c r="X17" s="486"/>
      <c r="Y17" s="486"/>
      <c r="Z17" s="486"/>
      <c r="AA17" s="486"/>
      <c r="AB17" s="476"/>
      <c r="AC17" s="520">
        <v>1188</v>
      </c>
      <c r="AD17" s="521"/>
      <c r="AE17" s="521"/>
      <c r="AF17" s="521"/>
      <c r="AG17" s="563"/>
      <c r="AH17" s="520">
        <v>1125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507899</v>
      </c>
      <c r="BO17" s="470"/>
      <c r="BP17" s="470"/>
      <c r="BQ17" s="470"/>
      <c r="BR17" s="470"/>
      <c r="BS17" s="470"/>
      <c r="BT17" s="470"/>
      <c r="BU17" s="471"/>
      <c r="BV17" s="469">
        <v>484382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22.78</v>
      </c>
      <c r="M18" s="585"/>
      <c r="N18" s="585"/>
      <c r="O18" s="585"/>
      <c r="P18" s="585"/>
      <c r="Q18" s="585"/>
      <c r="R18" s="586"/>
      <c r="S18" s="586"/>
      <c r="T18" s="586"/>
      <c r="U18" s="586"/>
      <c r="V18" s="587"/>
      <c r="W18" s="487"/>
      <c r="X18" s="488"/>
      <c r="Y18" s="488"/>
      <c r="Z18" s="488"/>
      <c r="AA18" s="488"/>
      <c r="AB18" s="479"/>
      <c r="AC18" s="588">
        <v>52</v>
      </c>
      <c r="AD18" s="589"/>
      <c r="AE18" s="589"/>
      <c r="AF18" s="589"/>
      <c r="AG18" s="590"/>
      <c r="AH18" s="588">
        <v>51</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2267214</v>
      </c>
      <c r="BO18" s="470"/>
      <c r="BP18" s="470"/>
      <c r="BQ18" s="470"/>
      <c r="BR18" s="470"/>
      <c r="BS18" s="470"/>
      <c r="BT18" s="470"/>
      <c r="BU18" s="471"/>
      <c r="BV18" s="469">
        <v>2270513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181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4555600</v>
      </c>
      <c r="BO19" s="470"/>
      <c r="BP19" s="470"/>
      <c r="BQ19" s="470"/>
      <c r="BR19" s="470"/>
      <c r="BS19" s="470"/>
      <c r="BT19" s="470"/>
      <c r="BU19" s="471"/>
      <c r="BV19" s="469">
        <v>3989649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1900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4271835</v>
      </c>
      <c r="BO23" s="470"/>
      <c r="BP23" s="470"/>
      <c r="BQ23" s="470"/>
      <c r="BR23" s="470"/>
      <c r="BS23" s="470"/>
      <c r="BT23" s="470"/>
      <c r="BU23" s="471"/>
      <c r="BV23" s="469">
        <v>4274020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7315</v>
      </c>
      <c r="R24" s="521"/>
      <c r="S24" s="521"/>
      <c r="T24" s="521"/>
      <c r="U24" s="521"/>
      <c r="V24" s="563"/>
      <c r="W24" s="622"/>
      <c r="X24" s="610"/>
      <c r="Y24" s="611"/>
      <c r="Z24" s="519" t="s">
        <v>171</v>
      </c>
      <c r="AA24" s="499"/>
      <c r="AB24" s="499"/>
      <c r="AC24" s="499"/>
      <c r="AD24" s="499"/>
      <c r="AE24" s="499"/>
      <c r="AF24" s="499"/>
      <c r="AG24" s="500"/>
      <c r="AH24" s="520">
        <v>113</v>
      </c>
      <c r="AI24" s="521"/>
      <c r="AJ24" s="521"/>
      <c r="AK24" s="521"/>
      <c r="AL24" s="563"/>
      <c r="AM24" s="520">
        <v>322615</v>
      </c>
      <c r="AN24" s="521"/>
      <c r="AO24" s="521"/>
      <c r="AP24" s="521"/>
      <c r="AQ24" s="521"/>
      <c r="AR24" s="563"/>
      <c r="AS24" s="520">
        <v>2855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3941805</v>
      </c>
      <c r="BO24" s="470"/>
      <c r="BP24" s="470"/>
      <c r="BQ24" s="470"/>
      <c r="BR24" s="470"/>
      <c r="BS24" s="470"/>
      <c r="BT24" s="470"/>
      <c r="BU24" s="471"/>
      <c r="BV24" s="469">
        <v>3962720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5928</v>
      </c>
      <c r="R25" s="521"/>
      <c r="S25" s="521"/>
      <c r="T25" s="521"/>
      <c r="U25" s="521"/>
      <c r="V25" s="563"/>
      <c r="W25" s="622"/>
      <c r="X25" s="610"/>
      <c r="Y25" s="611"/>
      <c r="Z25" s="519" t="s">
        <v>174</v>
      </c>
      <c r="AA25" s="499"/>
      <c r="AB25" s="499"/>
      <c r="AC25" s="499"/>
      <c r="AD25" s="499"/>
      <c r="AE25" s="499"/>
      <c r="AF25" s="499"/>
      <c r="AG25" s="500"/>
      <c r="AH25" s="520" t="s">
        <v>129</v>
      </c>
      <c r="AI25" s="521"/>
      <c r="AJ25" s="521"/>
      <c r="AK25" s="521"/>
      <c r="AL25" s="563"/>
      <c r="AM25" s="520" t="s">
        <v>146</v>
      </c>
      <c r="AN25" s="521"/>
      <c r="AO25" s="521"/>
      <c r="AP25" s="521"/>
      <c r="AQ25" s="521"/>
      <c r="AR25" s="563"/>
      <c r="AS25" s="520" t="s">
        <v>146</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1401387</v>
      </c>
      <c r="BO25" s="433"/>
      <c r="BP25" s="433"/>
      <c r="BQ25" s="433"/>
      <c r="BR25" s="433"/>
      <c r="BS25" s="433"/>
      <c r="BT25" s="433"/>
      <c r="BU25" s="434"/>
      <c r="BV25" s="432">
        <v>439888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5567</v>
      </c>
      <c r="R26" s="521"/>
      <c r="S26" s="521"/>
      <c r="T26" s="521"/>
      <c r="U26" s="521"/>
      <c r="V26" s="563"/>
      <c r="W26" s="622"/>
      <c r="X26" s="610"/>
      <c r="Y26" s="611"/>
      <c r="Z26" s="519" t="s">
        <v>177</v>
      </c>
      <c r="AA26" s="632"/>
      <c r="AB26" s="632"/>
      <c r="AC26" s="632"/>
      <c r="AD26" s="632"/>
      <c r="AE26" s="632"/>
      <c r="AF26" s="632"/>
      <c r="AG26" s="633"/>
      <c r="AH26" s="520" t="s">
        <v>137</v>
      </c>
      <c r="AI26" s="521"/>
      <c r="AJ26" s="521"/>
      <c r="AK26" s="521"/>
      <c r="AL26" s="563"/>
      <c r="AM26" s="520" t="s">
        <v>146</v>
      </c>
      <c r="AN26" s="521"/>
      <c r="AO26" s="521"/>
      <c r="AP26" s="521"/>
      <c r="AQ26" s="521"/>
      <c r="AR26" s="563"/>
      <c r="AS26" s="520" t="s">
        <v>137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2632</v>
      </c>
      <c r="R27" s="521"/>
      <c r="S27" s="521"/>
      <c r="T27" s="521"/>
      <c r="U27" s="521"/>
      <c r="V27" s="563"/>
      <c r="W27" s="622"/>
      <c r="X27" s="610"/>
      <c r="Y27" s="611"/>
      <c r="Z27" s="519" t="s">
        <v>180</v>
      </c>
      <c r="AA27" s="499"/>
      <c r="AB27" s="499"/>
      <c r="AC27" s="499"/>
      <c r="AD27" s="499"/>
      <c r="AE27" s="499"/>
      <c r="AF27" s="499"/>
      <c r="AG27" s="500"/>
      <c r="AH27" s="520">
        <v>6</v>
      </c>
      <c r="AI27" s="521"/>
      <c r="AJ27" s="521"/>
      <c r="AK27" s="521"/>
      <c r="AL27" s="563"/>
      <c r="AM27" s="520">
        <v>18002</v>
      </c>
      <c r="AN27" s="521"/>
      <c r="AO27" s="521"/>
      <c r="AP27" s="521"/>
      <c r="AQ27" s="521"/>
      <c r="AR27" s="563"/>
      <c r="AS27" s="520">
        <v>3000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81653</v>
      </c>
      <c r="BO27" s="646"/>
      <c r="BP27" s="646"/>
      <c r="BQ27" s="646"/>
      <c r="BR27" s="646"/>
      <c r="BS27" s="646"/>
      <c r="BT27" s="646"/>
      <c r="BU27" s="647"/>
      <c r="BV27" s="645">
        <v>81530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2184</v>
      </c>
      <c r="R28" s="521"/>
      <c r="S28" s="521"/>
      <c r="T28" s="521"/>
      <c r="U28" s="521"/>
      <c r="V28" s="563"/>
      <c r="W28" s="622"/>
      <c r="X28" s="610"/>
      <c r="Y28" s="611"/>
      <c r="Z28" s="519" t="s">
        <v>183</v>
      </c>
      <c r="AA28" s="499"/>
      <c r="AB28" s="499"/>
      <c r="AC28" s="499"/>
      <c r="AD28" s="499"/>
      <c r="AE28" s="499"/>
      <c r="AF28" s="499"/>
      <c r="AG28" s="500"/>
      <c r="AH28" s="520" t="s">
        <v>146</v>
      </c>
      <c r="AI28" s="521"/>
      <c r="AJ28" s="521"/>
      <c r="AK28" s="521"/>
      <c r="AL28" s="563"/>
      <c r="AM28" s="520" t="s">
        <v>129</v>
      </c>
      <c r="AN28" s="521"/>
      <c r="AO28" s="521"/>
      <c r="AP28" s="521"/>
      <c r="AQ28" s="521"/>
      <c r="AR28" s="563"/>
      <c r="AS28" s="520" t="s">
        <v>129</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2045889</v>
      </c>
      <c r="BO28" s="433"/>
      <c r="BP28" s="433"/>
      <c r="BQ28" s="433"/>
      <c r="BR28" s="433"/>
      <c r="BS28" s="433"/>
      <c r="BT28" s="433"/>
      <c r="BU28" s="434"/>
      <c r="BV28" s="432">
        <v>1921867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8</v>
      </c>
      <c r="M29" s="521"/>
      <c r="N29" s="521"/>
      <c r="O29" s="521"/>
      <c r="P29" s="563"/>
      <c r="Q29" s="520">
        <v>2028</v>
      </c>
      <c r="R29" s="521"/>
      <c r="S29" s="521"/>
      <c r="T29" s="521"/>
      <c r="U29" s="521"/>
      <c r="V29" s="563"/>
      <c r="W29" s="623"/>
      <c r="X29" s="624"/>
      <c r="Y29" s="625"/>
      <c r="Z29" s="519" t="s">
        <v>186</v>
      </c>
      <c r="AA29" s="499"/>
      <c r="AB29" s="499"/>
      <c r="AC29" s="499"/>
      <c r="AD29" s="499"/>
      <c r="AE29" s="499"/>
      <c r="AF29" s="499"/>
      <c r="AG29" s="500"/>
      <c r="AH29" s="520">
        <v>119</v>
      </c>
      <c r="AI29" s="521"/>
      <c r="AJ29" s="521"/>
      <c r="AK29" s="521"/>
      <c r="AL29" s="563"/>
      <c r="AM29" s="520">
        <v>340617</v>
      </c>
      <c r="AN29" s="521"/>
      <c r="AO29" s="521"/>
      <c r="AP29" s="521"/>
      <c r="AQ29" s="521"/>
      <c r="AR29" s="563"/>
      <c r="AS29" s="520">
        <v>2862</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478191</v>
      </c>
      <c r="BO29" s="470"/>
      <c r="BP29" s="470"/>
      <c r="BQ29" s="470"/>
      <c r="BR29" s="470"/>
      <c r="BS29" s="470"/>
      <c r="BT29" s="470"/>
      <c r="BU29" s="471"/>
      <c r="BV29" s="469">
        <v>477627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1616368</v>
      </c>
      <c r="BO30" s="646"/>
      <c r="BP30" s="646"/>
      <c r="BQ30" s="646"/>
      <c r="BR30" s="646"/>
      <c r="BS30" s="646"/>
      <c r="BT30" s="646"/>
      <c r="BU30" s="647"/>
      <c r="BV30" s="645">
        <v>1651687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沖縄県市町村総合事務組合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IF('各会計、関係団体の財政状況及び健全化判断比率'!B31="","",'各会計、関係団体の財政状況及び健全化判断比率'!B31)</f>
        <v>船舶運航事業会計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北部広域圏市町村圏事務組合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沖縄県市町村自治会館管理事務組合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沖縄県介護保険広域連合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沖縄県町村交通災害共済組合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ZyWPcuujk6ozuqZBggbL1uYBnDN1/KMmHL51pmF49BJCsgLyQRe6ZqGdIIsiG0o889ZdaYNypM+GZzGfFNYMQ==" saltValue="lL8mIucZqeMIE9+bDGv1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565</v>
      </c>
      <c r="D34" s="1250"/>
      <c r="E34" s="1251"/>
      <c r="F34" s="32">
        <v>103.2</v>
      </c>
      <c r="G34" s="33">
        <v>116.67</v>
      </c>
      <c r="H34" s="33">
        <v>113.86</v>
      </c>
      <c r="I34" s="33">
        <v>107.19</v>
      </c>
      <c r="J34" s="34">
        <v>104.83</v>
      </c>
      <c r="K34" s="22"/>
      <c r="L34" s="22"/>
      <c r="M34" s="22"/>
      <c r="N34" s="22"/>
      <c r="O34" s="22"/>
      <c r="P34" s="22"/>
    </row>
    <row r="35" spans="1:16" ht="39" customHeight="1" x14ac:dyDescent="0.15">
      <c r="A35" s="22"/>
      <c r="B35" s="35"/>
      <c r="C35" s="1244" t="s">
        <v>566</v>
      </c>
      <c r="D35" s="1245"/>
      <c r="E35" s="1246"/>
      <c r="F35" s="36">
        <v>14.91</v>
      </c>
      <c r="G35" s="37">
        <v>14.91</v>
      </c>
      <c r="H35" s="37">
        <v>14.31</v>
      </c>
      <c r="I35" s="37">
        <v>14.23</v>
      </c>
      <c r="J35" s="38">
        <v>13.23</v>
      </c>
      <c r="K35" s="22"/>
      <c r="L35" s="22"/>
      <c r="M35" s="22"/>
      <c r="N35" s="22"/>
      <c r="O35" s="22"/>
      <c r="P35" s="22"/>
    </row>
    <row r="36" spans="1:16" ht="39" customHeight="1" x14ac:dyDescent="0.15">
      <c r="A36" s="22"/>
      <c r="B36" s="35"/>
      <c r="C36" s="1244" t="s">
        <v>567</v>
      </c>
      <c r="D36" s="1245"/>
      <c r="E36" s="1246"/>
      <c r="F36" s="36">
        <v>4.99</v>
      </c>
      <c r="G36" s="37">
        <v>4.04</v>
      </c>
      <c r="H36" s="37">
        <v>3.26</v>
      </c>
      <c r="I36" s="37">
        <v>6</v>
      </c>
      <c r="J36" s="38">
        <v>4.24</v>
      </c>
      <c r="K36" s="22"/>
      <c r="L36" s="22"/>
      <c r="M36" s="22"/>
      <c r="N36" s="22"/>
      <c r="O36" s="22"/>
      <c r="P36" s="22"/>
    </row>
    <row r="37" spans="1:16" ht="39" customHeight="1" x14ac:dyDescent="0.15">
      <c r="A37" s="22"/>
      <c r="B37" s="35"/>
      <c r="C37" s="1244" t="s">
        <v>568</v>
      </c>
      <c r="D37" s="1245"/>
      <c r="E37" s="1246"/>
      <c r="F37" s="36">
        <v>1.79</v>
      </c>
      <c r="G37" s="37">
        <v>3.27</v>
      </c>
      <c r="H37" s="37">
        <v>3.34</v>
      </c>
      <c r="I37" s="37">
        <v>2.6</v>
      </c>
      <c r="J37" s="38">
        <v>0.57999999999999996</v>
      </c>
      <c r="K37" s="22"/>
      <c r="L37" s="22"/>
      <c r="M37" s="22"/>
      <c r="N37" s="22"/>
      <c r="O37" s="22"/>
      <c r="P37" s="22"/>
    </row>
    <row r="38" spans="1:16" ht="39" customHeight="1" x14ac:dyDescent="0.15">
      <c r="A38" s="22"/>
      <c r="B38" s="35"/>
      <c r="C38" s="1244" t="s">
        <v>569</v>
      </c>
      <c r="D38" s="1245"/>
      <c r="E38" s="1246"/>
      <c r="F38" s="36">
        <v>2.0099999999999998</v>
      </c>
      <c r="G38" s="37">
        <v>1.64</v>
      </c>
      <c r="H38" s="37">
        <v>0.56999999999999995</v>
      </c>
      <c r="I38" s="37">
        <v>0.38</v>
      </c>
      <c r="J38" s="38">
        <v>0.31</v>
      </c>
      <c r="K38" s="22"/>
      <c r="L38" s="22"/>
      <c r="M38" s="22"/>
      <c r="N38" s="22"/>
      <c r="O38" s="22"/>
      <c r="P38" s="22"/>
    </row>
    <row r="39" spans="1:16" ht="39" customHeight="1" x14ac:dyDescent="0.15">
      <c r="A39" s="22"/>
      <c r="B39" s="35"/>
      <c r="C39" s="1244" t="s">
        <v>570</v>
      </c>
      <c r="D39" s="1245"/>
      <c r="E39" s="1246"/>
      <c r="F39" s="36">
        <v>0.05</v>
      </c>
      <c r="G39" s="37">
        <v>0.06</v>
      </c>
      <c r="H39" s="37">
        <v>0.45</v>
      </c>
      <c r="I39" s="37">
        <v>0.01</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572</v>
      </c>
      <c r="D43" s="1248"/>
      <c r="E43" s="124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mY0LNhxVuMLPeZtD5Y1F5Tdt2eREfIWaIfpiFr4FFopMLPSl5iJcHh8SaiE1sT1WIBfeIpE4emetem7bQ0igg==" saltValue="pQzHBJAQr0CfPRJb3BB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451</v>
      </c>
      <c r="L45" s="60">
        <v>448</v>
      </c>
      <c r="M45" s="60">
        <v>444</v>
      </c>
      <c r="N45" s="60">
        <v>438</v>
      </c>
      <c r="O45" s="61">
        <v>458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t="s">
        <v>517</v>
      </c>
      <c r="L48" s="64">
        <v>1</v>
      </c>
      <c r="M48" s="64">
        <v>0</v>
      </c>
      <c r="N48" s="64">
        <v>0</v>
      </c>
      <c r="O48" s="65">
        <v>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v>
      </c>
      <c r="L49" s="64">
        <v>1</v>
      </c>
      <c r="M49" s="64">
        <v>1</v>
      </c>
      <c r="N49" s="64">
        <v>1</v>
      </c>
      <c r="O49" s="65">
        <v>1</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517</v>
      </c>
      <c r="L50" s="64" t="s">
        <v>517</v>
      </c>
      <c r="M50" s="64" t="s">
        <v>517</v>
      </c>
      <c r="N50" s="64" t="s">
        <v>517</v>
      </c>
      <c r="O50" s="65" t="s">
        <v>517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517</v>
      </c>
      <c r="L51" s="64" t="s">
        <v>517</v>
      </c>
      <c r="M51" s="64" t="s">
        <v>517</v>
      </c>
      <c r="N51" s="64" t="s">
        <v>517</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344</v>
      </c>
      <c r="L52" s="64">
        <v>342</v>
      </c>
      <c r="M52" s="64">
        <v>341</v>
      </c>
      <c r="N52" s="64">
        <v>345</v>
      </c>
      <c r="O52" s="65">
        <v>346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109</v>
      </c>
      <c r="L53" s="69">
        <v>108</v>
      </c>
      <c r="M53" s="69">
        <v>104</v>
      </c>
      <c r="N53" s="69">
        <v>94</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NRxz2UGe0MQYATVOg1WWnjAQFVsAqOwUP749CDqXprgTpZZxD9+j8qhyhAcGKKvCfPaxyiJlYwcIeAA7CBlA==" saltValue="4mDwHaj9j1jiVbRfaZkw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4076</v>
      </c>
      <c r="J41" s="104">
        <v>3994</v>
      </c>
      <c r="K41" s="104">
        <v>4164</v>
      </c>
      <c r="L41" s="104">
        <v>4274</v>
      </c>
      <c r="M41" s="105">
        <v>4272</v>
      </c>
    </row>
    <row r="42" spans="2:13" ht="27.75" customHeight="1" x14ac:dyDescent="0.15">
      <c r="B42" s="1280"/>
      <c r="C42" s="1281"/>
      <c r="D42" s="106"/>
      <c r="E42" s="1286" t="s">
        <v>32</v>
      </c>
      <c r="F42" s="1286"/>
      <c r="G42" s="1286"/>
      <c r="H42" s="1287"/>
      <c r="I42" s="107" t="s">
        <v>517</v>
      </c>
      <c r="J42" s="108" t="s">
        <v>517</v>
      </c>
      <c r="K42" s="108" t="s">
        <v>517</v>
      </c>
      <c r="L42" s="108" t="s">
        <v>517</v>
      </c>
      <c r="M42" s="109" t="s">
        <v>517</v>
      </c>
    </row>
    <row r="43" spans="2:13" ht="27.75" customHeight="1" x14ac:dyDescent="0.15">
      <c r="B43" s="1280"/>
      <c r="C43" s="1281"/>
      <c r="D43" s="106"/>
      <c r="E43" s="1286" t="s">
        <v>33</v>
      </c>
      <c r="F43" s="1286"/>
      <c r="G43" s="1286"/>
      <c r="H43" s="1287"/>
      <c r="I43" s="107" t="s">
        <v>517</v>
      </c>
      <c r="J43" s="108">
        <v>4</v>
      </c>
      <c r="K43" s="108">
        <v>4</v>
      </c>
      <c r="L43" s="108">
        <v>2</v>
      </c>
      <c r="M43" s="109">
        <v>1</v>
      </c>
    </row>
    <row r="44" spans="2:13" ht="27.75" customHeight="1" x14ac:dyDescent="0.15">
      <c r="B44" s="1280"/>
      <c r="C44" s="1281"/>
      <c r="D44" s="106"/>
      <c r="E44" s="1286" t="s">
        <v>34</v>
      </c>
      <c r="F44" s="1286"/>
      <c r="G44" s="1286"/>
      <c r="H44" s="1287"/>
      <c r="I44" s="107">
        <v>12</v>
      </c>
      <c r="J44" s="108">
        <v>10</v>
      </c>
      <c r="K44" s="108">
        <v>8</v>
      </c>
      <c r="L44" s="108">
        <v>7</v>
      </c>
      <c r="M44" s="109">
        <v>6</v>
      </c>
    </row>
    <row r="45" spans="2:13" ht="27.75" customHeight="1" x14ac:dyDescent="0.15">
      <c r="B45" s="1280"/>
      <c r="C45" s="1281"/>
      <c r="D45" s="106"/>
      <c r="E45" s="1286" t="s">
        <v>35</v>
      </c>
      <c r="F45" s="1286"/>
      <c r="G45" s="1286"/>
      <c r="H45" s="1287"/>
      <c r="I45" s="107">
        <v>149</v>
      </c>
      <c r="J45" s="108">
        <v>132</v>
      </c>
      <c r="K45" s="108">
        <v>56</v>
      </c>
      <c r="L45" s="108">
        <v>2</v>
      </c>
      <c r="M45" s="109">
        <v>507</v>
      </c>
    </row>
    <row r="46" spans="2:13" ht="27.75" customHeight="1" x14ac:dyDescent="0.15">
      <c r="B46" s="1280"/>
      <c r="C46" s="1281"/>
      <c r="D46" s="110"/>
      <c r="E46" s="1286" t="s">
        <v>36</v>
      </c>
      <c r="F46" s="1286"/>
      <c r="G46" s="1286"/>
      <c r="H46" s="1287"/>
      <c r="I46" s="107" t="s">
        <v>517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3872</v>
      </c>
      <c r="J50" s="108">
        <v>3977</v>
      </c>
      <c r="K50" s="108">
        <v>4082</v>
      </c>
      <c r="L50" s="108">
        <v>4133</v>
      </c>
      <c r="M50" s="109">
        <v>4140</v>
      </c>
    </row>
    <row r="51" spans="2:13" ht="27.75" customHeight="1" x14ac:dyDescent="0.15">
      <c r="B51" s="1280"/>
      <c r="C51" s="1281"/>
      <c r="D51" s="106"/>
      <c r="E51" s="1286" t="s">
        <v>42</v>
      </c>
      <c r="F51" s="1286"/>
      <c r="G51" s="1286"/>
      <c r="H51" s="1287"/>
      <c r="I51" s="107" t="s">
        <v>517</v>
      </c>
      <c r="J51" s="108" t="s">
        <v>517</v>
      </c>
      <c r="K51" s="108" t="s">
        <v>517</v>
      </c>
      <c r="L51" s="108" t="s">
        <v>517</v>
      </c>
      <c r="M51" s="109" t="s">
        <v>517</v>
      </c>
    </row>
    <row r="52" spans="2:13" ht="27.75" customHeight="1" x14ac:dyDescent="0.15">
      <c r="B52" s="1282"/>
      <c r="C52" s="1283"/>
      <c r="D52" s="106"/>
      <c r="E52" s="1286" t="s">
        <v>43</v>
      </c>
      <c r="F52" s="1286"/>
      <c r="G52" s="1286"/>
      <c r="H52" s="1287"/>
      <c r="I52" s="107">
        <v>3152</v>
      </c>
      <c r="J52" s="108">
        <v>3121</v>
      </c>
      <c r="K52" s="108">
        <v>3184</v>
      </c>
      <c r="L52" s="108">
        <v>3122</v>
      </c>
      <c r="M52" s="109">
        <v>3099</v>
      </c>
    </row>
    <row r="53" spans="2:13" ht="27.75" customHeight="1" thickBot="1" x14ac:dyDescent="0.2">
      <c r="B53" s="1293" t="s">
        <v>44</v>
      </c>
      <c r="C53" s="1294"/>
      <c r="D53" s="113"/>
      <c r="E53" s="1295" t="s">
        <v>45</v>
      </c>
      <c r="F53" s="1295"/>
      <c r="G53" s="1295"/>
      <c r="H53" s="1296"/>
      <c r="I53" s="114">
        <v>-2788</v>
      </c>
      <c r="J53" s="115">
        <v>-2958</v>
      </c>
      <c r="K53" s="115">
        <v>-3035</v>
      </c>
      <c r="L53" s="115">
        <v>-2971</v>
      </c>
      <c r="M53" s="116">
        <v>-2455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A7DvH448IOIBbgS+RkNu6Sy5sgsUi1O0RFGHIjwwePTjlpoiK2IijuLpUzD9zbYXPqLN8eGJhR7LgyGtJ3ZQ==" saltValue="jPOL124gM01IEHDttlcl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1792</v>
      </c>
      <c r="G55" s="128">
        <v>1922</v>
      </c>
      <c r="H55" s="129">
        <v>2046</v>
      </c>
    </row>
    <row r="56" spans="2:8" ht="52.5" customHeight="1" x14ac:dyDescent="0.15">
      <c r="B56" s="130"/>
      <c r="C56" s="1307" t="s">
        <v>49</v>
      </c>
      <c r="D56" s="1307"/>
      <c r="E56" s="1308"/>
      <c r="F56" s="131">
        <v>627</v>
      </c>
      <c r="G56" s="131">
        <v>478</v>
      </c>
      <c r="H56" s="132">
        <v>478</v>
      </c>
    </row>
    <row r="57" spans="2:8" ht="53.25" customHeight="1" x14ac:dyDescent="0.15">
      <c r="B57" s="130"/>
      <c r="C57" s="1309" t="s">
        <v>50</v>
      </c>
      <c r="D57" s="1309"/>
      <c r="E57" s="1310"/>
      <c r="F57" s="133">
        <v>1582</v>
      </c>
      <c r="G57" s="133">
        <v>1652</v>
      </c>
      <c r="H57" s="134">
        <v>1616</v>
      </c>
    </row>
    <row r="58" spans="2:8" ht="45.75" customHeight="1" x14ac:dyDescent="0.15">
      <c r="B58" s="135"/>
      <c r="C58" s="1297" t="s">
        <v>579</v>
      </c>
      <c r="D58" s="1298"/>
      <c r="E58" s="1299"/>
      <c r="F58" s="136">
        <v>526</v>
      </c>
      <c r="G58" s="136">
        <v>520</v>
      </c>
      <c r="H58" s="137">
        <v>476</v>
      </c>
    </row>
    <row r="59" spans="2:8" ht="45.75" customHeight="1" x14ac:dyDescent="0.15">
      <c r="B59" s="135"/>
      <c r="C59" s="1297" t="s">
        <v>580</v>
      </c>
      <c r="D59" s="1298"/>
      <c r="E59" s="1299"/>
      <c r="F59" s="136">
        <v>351</v>
      </c>
      <c r="G59" s="136">
        <v>391</v>
      </c>
      <c r="H59" s="137">
        <v>412</v>
      </c>
    </row>
    <row r="60" spans="2:8" ht="45.75" customHeight="1" x14ac:dyDescent="0.15">
      <c r="B60" s="135"/>
      <c r="C60" s="1297" t="s">
        <v>581</v>
      </c>
      <c r="D60" s="1298"/>
      <c r="E60" s="1299"/>
      <c r="F60" s="136">
        <v>173</v>
      </c>
      <c r="G60" s="136">
        <v>151</v>
      </c>
      <c r="H60" s="137">
        <v>153</v>
      </c>
    </row>
    <row r="61" spans="2:8" ht="45.75" customHeight="1" x14ac:dyDescent="0.15">
      <c r="B61" s="135"/>
      <c r="C61" s="1297" t="s">
        <v>582</v>
      </c>
      <c r="D61" s="1298"/>
      <c r="E61" s="1299"/>
      <c r="F61" s="136">
        <v>150</v>
      </c>
      <c r="G61" s="136">
        <v>150</v>
      </c>
      <c r="H61" s="137">
        <v>150</v>
      </c>
    </row>
    <row r="62" spans="2:8" ht="45.75" customHeight="1" thickBot="1" x14ac:dyDescent="0.2">
      <c r="B62" s="138"/>
      <c r="C62" s="1300" t="s">
        <v>583</v>
      </c>
      <c r="D62" s="1301"/>
      <c r="E62" s="1302"/>
      <c r="F62" s="139">
        <v>142</v>
      </c>
      <c r="G62" s="139">
        <v>135</v>
      </c>
      <c r="H62" s="140">
        <v>131</v>
      </c>
    </row>
    <row r="63" spans="2:8" ht="52.5" customHeight="1" thickBot="1" x14ac:dyDescent="0.2">
      <c r="B63" s="141"/>
      <c r="C63" s="1303" t="s">
        <v>51</v>
      </c>
      <c r="D63" s="1303"/>
      <c r="E63" s="1304"/>
      <c r="F63" s="142">
        <v>4001</v>
      </c>
      <c r="G63" s="142">
        <v>4051</v>
      </c>
      <c r="H63" s="143">
        <v>4140</v>
      </c>
    </row>
    <row r="64" spans="2:8" ht="15" customHeight="1" x14ac:dyDescent="0.15"/>
  </sheetData>
  <sheetProtection algorithmName="SHA-512" hashValue="XeoXXRcSFDDi30BWoS6+UYEpsERQY1k/P94qrDXVLBWX0p2I8X4mbv+2dEJGCs8c9iBxAX1Wx9wJv/f+VxFcjA==" saltValue="ZGQuUbaSBGvIF59oXiny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809E-5BC6-4AC1-A503-4B2EC2C422B1}">
  <dimension ref="A1:WZM160"/>
  <sheetViews>
    <sheetView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592</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11">
        <v>27.5</v>
      </c>
      <c r="BQ53" s="1311"/>
      <c r="BR53" s="1311"/>
      <c r="BS53" s="1311"/>
      <c r="BT53" s="1311"/>
      <c r="BU53" s="1311"/>
      <c r="BV53" s="1311"/>
      <c r="BW53" s="1311"/>
      <c r="BX53" s="1311">
        <v>28.2</v>
      </c>
      <c r="BY53" s="1311"/>
      <c r="BZ53" s="1311"/>
      <c r="CA53" s="1311"/>
      <c r="CB53" s="1311"/>
      <c r="CC53" s="1311"/>
      <c r="CD53" s="1311"/>
      <c r="CE53" s="1311"/>
      <c r="CF53" s="1311">
        <v>30.1</v>
      </c>
      <c r="CG53" s="1311"/>
      <c r="CH53" s="1311"/>
      <c r="CI53" s="1311"/>
      <c r="CJ53" s="1311"/>
      <c r="CK53" s="1311"/>
      <c r="CL53" s="1311"/>
      <c r="CM53" s="1311"/>
      <c r="CN53" s="1311">
        <v>30.8</v>
      </c>
      <c r="CO53" s="1311"/>
      <c r="CP53" s="1311"/>
      <c r="CQ53" s="1311"/>
      <c r="CR53" s="1311"/>
      <c r="CS53" s="1311"/>
      <c r="CT53" s="1311"/>
      <c r="CU53" s="1311"/>
      <c r="CV53" s="1311">
        <v>32.4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596</v>
      </c>
      <c r="AO55" s="1316"/>
      <c r="AP55" s="1316"/>
      <c r="AQ55" s="1316"/>
      <c r="AR55" s="1316"/>
      <c r="AS55" s="1316"/>
      <c r="AT55" s="1316"/>
      <c r="AU55" s="1316"/>
      <c r="AV55" s="1316"/>
      <c r="AW55" s="1316"/>
      <c r="AX55" s="1316"/>
      <c r="AY55" s="1316"/>
      <c r="AZ55" s="1316"/>
      <c r="BA55" s="1316"/>
      <c r="BB55" s="1314" t="s">
        <v>594</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595</v>
      </c>
      <c r="BC57" s="1314"/>
      <c r="BD57" s="1314"/>
      <c r="BE57" s="1314"/>
      <c r="BF57" s="1314"/>
      <c r="BG57" s="1314"/>
      <c r="BH57" s="1314"/>
      <c r="BI57" s="1314"/>
      <c r="BJ57" s="1314"/>
      <c r="BK57" s="1314"/>
      <c r="BL57" s="1314"/>
      <c r="BM57" s="1314"/>
      <c r="BN57" s="1314"/>
      <c r="BO57" s="1314"/>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597</v>
      </c>
    </row>
    <row r="64" spans="1:109" x14ac:dyDescent="0.15">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592</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4.3</v>
      </c>
      <c r="BQ75" s="1311"/>
      <c r="BR75" s="1311"/>
      <c r="BS75" s="1311"/>
      <c r="BT75" s="1311"/>
      <c r="BU75" s="1311"/>
      <c r="BV75" s="1311"/>
      <c r="BW75" s="1311"/>
      <c r="BX75" s="1311">
        <v>4.5999999999999996</v>
      </c>
      <c r="BY75" s="1311"/>
      <c r="BZ75" s="1311"/>
      <c r="CA75" s="1311"/>
      <c r="CB75" s="1311"/>
      <c r="CC75" s="1311"/>
      <c r="CD75" s="1311"/>
      <c r="CE75" s="1311"/>
      <c r="CF75" s="1311">
        <v>4.9000000000000004</v>
      </c>
      <c r="CG75" s="1311"/>
      <c r="CH75" s="1311"/>
      <c r="CI75" s="1311"/>
      <c r="CJ75" s="1311"/>
      <c r="CK75" s="1311"/>
      <c r="CL75" s="1311"/>
      <c r="CM75" s="1311"/>
      <c r="CN75" s="1311">
        <v>4.5999999999999996</v>
      </c>
      <c r="CO75" s="1311"/>
      <c r="CP75" s="1311"/>
      <c r="CQ75" s="1311"/>
      <c r="CR75" s="1311"/>
      <c r="CS75" s="1311"/>
      <c r="CT75" s="1311"/>
      <c r="CU75" s="1311"/>
      <c r="CV75" s="1311">
        <v>4.5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596</v>
      </c>
      <c r="AO77" s="1316"/>
      <c r="AP77" s="1316"/>
      <c r="AQ77" s="1316"/>
      <c r="AR77" s="1316"/>
      <c r="AS77" s="1316"/>
      <c r="AT77" s="1316"/>
      <c r="AU77" s="1316"/>
      <c r="AV77" s="1316"/>
      <c r="AW77" s="1316"/>
      <c r="AX77" s="1316"/>
      <c r="AY77" s="1316"/>
      <c r="AZ77" s="1316"/>
      <c r="BA77" s="1316"/>
      <c r="BB77" s="1314" t="s">
        <v>594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598</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D3D36-48ED-4E8A-ADD3-C2D7AA8BD1E5}">
  <dimension ref="A1:DR125"/>
  <sheetViews>
    <sheetView view="pageBreakPreview" zoomScaleNormal="100" zoomScaleSheetLayoutView="10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phoneticPr fontId="2"/>
  <pageMargins left="0.7" right="0.7" top="0.75" bottom="0.75" header="0.3" footer="0.3"/>
  <pageSetup paperSize="8" scale="64" orientation="landscape" r:id="rId1"/>
  <rowBreaks count="1" manualBreakCount="1">
    <brk id="90"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F390E-6F80-4A8E-A1AC-2377DEADC43C}">
  <dimension ref="A1:DR125"/>
  <sheetViews>
    <sheetView view="pageBreakPreview" zoomScaleNormal="100" zoomScaleSheetLayoutView="10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phoneticPr fontId="2"/>
  <pageMargins left="0.7" right="0.7" top="0.75" bottom="0.75" header="0.3" footer="0.3"/>
  <pageSetup paperSize="8" scale="64" orientation="landscape" r:id="rId1"/>
  <rowBreaks count="1" manualBreakCount="1">
    <brk id="9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276720</v>
      </c>
      <c r="E3" s="162"/>
      <c r="F3" s="163">
        <v>291945</v>
      </c>
      <c r="G3" s="164"/>
      <c r="H3" s="165"/>
    </row>
    <row r="4" spans="1:8" x14ac:dyDescent="0.15">
      <c r="A4" s="166"/>
      <c r="B4" s="167"/>
      <c r="C4" s="168"/>
      <c r="D4" s="169">
        <v>80176</v>
      </c>
      <c r="E4" s="170"/>
      <c r="F4" s="171">
        <v>127651</v>
      </c>
      <c r="G4" s="172"/>
      <c r="H4" s="173"/>
    </row>
    <row r="5" spans="1:8" x14ac:dyDescent="0.15">
      <c r="A5" s="154" t="s">
        <v>551</v>
      </c>
      <c r="B5" s="159"/>
      <c r="C5" s="160"/>
      <c r="D5" s="161">
        <v>401265</v>
      </c>
      <c r="E5" s="162"/>
      <c r="F5" s="163">
        <v>291173</v>
      </c>
      <c r="G5" s="164"/>
      <c r="H5" s="165"/>
    </row>
    <row r="6" spans="1:8" x14ac:dyDescent="0.15">
      <c r="A6" s="166"/>
      <c r="B6" s="167"/>
      <c r="C6" s="168"/>
      <c r="D6" s="169">
        <v>92321</v>
      </c>
      <c r="E6" s="170"/>
      <c r="F6" s="171">
        <v>119071</v>
      </c>
      <c r="G6" s="172"/>
      <c r="H6" s="173"/>
    </row>
    <row r="7" spans="1:8" x14ac:dyDescent="0.15">
      <c r="A7" s="154" t="s">
        <v>552</v>
      </c>
      <c r="B7" s="159"/>
      <c r="C7" s="160"/>
      <c r="D7" s="161">
        <v>590700</v>
      </c>
      <c r="E7" s="162"/>
      <c r="F7" s="163">
        <v>271581</v>
      </c>
      <c r="G7" s="164"/>
      <c r="H7" s="165"/>
    </row>
    <row r="8" spans="1:8" x14ac:dyDescent="0.15">
      <c r="A8" s="166"/>
      <c r="B8" s="167"/>
      <c r="C8" s="168"/>
      <c r="D8" s="169">
        <v>72199</v>
      </c>
      <c r="E8" s="170"/>
      <c r="F8" s="171">
        <v>117844</v>
      </c>
      <c r="G8" s="172"/>
      <c r="H8" s="173"/>
    </row>
    <row r="9" spans="1:8" x14ac:dyDescent="0.15">
      <c r="A9" s="154" t="s">
        <v>553</v>
      </c>
      <c r="B9" s="159"/>
      <c r="C9" s="160"/>
      <c r="D9" s="161">
        <v>514444</v>
      </c>
      <c r="E9" s="162"/>
      <c r="F9" s="163">
        <v>268375</v>
      </c>
      <c r="G9" s="164"/>
      <c r="H9" s="165"/>
    </row>
    <row r="10" spans="1:8" x14ac:dyDescent="0.15">
      <c r="A10" s="166"/>
      <c r="B10" s="167"/>
      <c r="C10" s="168"/>
      <c r="D10" s="169">
        <v>79811</v>
      </c>
      <c r="E10" s="170"/>
      <c r="F10" s="171">
        <v>119602</v>
      </c>
      <c r="G10" s="172"/>
      <c r="H10" s="173"/>
    </row>
    <row r="11" spans="1:8" x14ac:dyDescent="0.15">
      <c r="A11" s="154" t="s">
        <v>554</v>
      </c>
      <c r="B11" s="159"/>
      <c r="C11" s="160"/>
      <c r="D11" s="161">
        <v>652199</v>
      </c>
      <c r="E11" s="162"/>
      <c r="F11" s="163">
        <v>301035</v>
      </c>
      <c r="G11" s="164"/>
      <c r="H11" s="165"/>
    </row>
    <row r="12" spans="1:8" x14ac:dyDescent="0.15">
      <c r="A12" s="166"/>
      <c r="B12" s="167"/>
      <c r="C12" s="174"/>
      <c r="D12" s="169">
        <v>35527</v>
      </c>
      <c r="E12" s="170"/>
      <c r="F12" s="171">
        <v>154376</v>
      </c>
      <c r="G12" s="172"/>
      <c r="H12" s="173"/>
    </row>
    <row r="13" spans="1:8" x14ac:dyDescent="0.15">
      <c r="A13" s="154"/>
      <c r="B13" s="159"/>
      <c r="C13" s="175"/>
      <c r="D13" s="176">
        <v>487066</v>
      </c>
      <c r="E13" s="177"/>
      <c r="F13" s="178">
        <v>284822</v>
      </c>
      <c r="G13" s="179"/>
      <c r="H13" s="165"/>
    </row>
    <row r="14" spans="1:8" x14ac:dyDescent="0.15">
      <c r="A14" s="166"/>
      <c r="B14" s="167"/>
      <c r="C14" s="168"/>
      <c r="D14" s="169">
        <v>72007</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7.01</v>
      </c>
      <c r="C19" s="180">
        <f>ROUND(VALUE(SUBSTITUTE(実質収支比率等に係る経年分析!G$48,"▲","-")),2)</f>
        <v>5.69</v>
      </c>
      <c r="D19" s="180">
        <f>ROUND(VALUE(SUBSTITUTE(実質収支比率等に係る経年分析!H$48,"▲","-")),2)</f>
        <v>3.83</v>
      </c>
      <c r="E19" s="180">
        <f>ROUND(VALUE(SUBSTITUTE(実質収支比率等に係る経年分析!I$48,"▲","-")),2)</f>
        <v>6.39</v>
      </c>
      <c r="F19" s="180">
        <f>ROUND(VALUE(SUBSTITUTE(実質収支比率等に係る経年分析!J$48,"▲","-")),2)</f>
        <v>4.5599999999999996</v>
      </c>
    </row>
    <row r="20" spans="1:11" x14ac:dyDescent="0.15">
      <c r="A20" s="180" t="s">
        <v>55</v>
      </c>
      <c r="B20" s="180">
        <f>ROUND(VALUE(SUBSTITUTE(実質収支比率等に係る経年分析!F$47,"▲","-")),2)</f>
        <v>69.569999999999993</v>
      </c>
      <c r="C20" s="180">
        <f>ROUND(VALUE(SUBSTITUTE(実質収支比率等に係る経年分析!G$47,"▲","-")),2)</f>
        <v>68.33</v>
      </c>
      <c r="D20" s="180">
        <f>ROUND(VALUE(SUBSTITUTE(実質収支比率等に係る経年分析!H$47,"▲","-")),2)</f>
        <v>70.56</v>
      </c>
      <c r="E20" s="180">
        <f>ROUND(VALUE(SUBSTITUTE(実質収支比率等に係る経年分析!I$47,"▲","-")),2)</f>
        <v>74.56</v>
      </c>
      <c r="F20" s="180">
        <f>ROUND(VALUE(SUBSTITUTE(実質収支比率等に係る経年分析!J$47,"▲","-")),2)</f>
        <v>75.5</v>
      </c>
    </row>
    <row r="21" spans="1:11" x14ac:dyDescent="0.15">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1.27</v>
      </c>
      <c r="E21" s="180">
        <f>IF(ISNUMBER(VALUE(SUBSTITUTE(実質収支比率等に係る経年分析!I$49,"▲","-"))),ROUND(VALUE(SUBSTITUTE(実質収支比率等に係る経年分析!I$49,"▲","-")),2),NA())</f>
        <v>7.63</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2.0099999999999998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13.23</v>
      </c>
    </row>
    <row r="36" spans="1:16" x14ac:dyDescent="0.15">
      <c r="A36" s="181" t="str">
        <f>IF(連結実質赤字比率に係る赤字・黒字の構成分析!C$34="",NA(),連結実質赤字比率に係る赤字・黒字の構成分析!C$34)</f>
        <v>船舶運航事業会計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344</v>
      </c>
      <c r="E42" s="182"/>
      <c r="F42" s="182"/>
      <c r="G42" s="182">
        <f>'実質公債費比率（分子）の構造'!L$52</f>
        <v>342</v>
      </c>
      <c r="H42" s="182"/>
      <c r="I42" s="182"/>
      <c r="J42" s="182">
        <f>'実質公債費比率（分子）の構造'!M$52</f>
        <v>341</v>
      </c>
      <c r="K42" s="182"/>
      <c r="L42" s="182"/>
      <c r="M42" s="182">
        <f>'実質公債費比率（分子）の構造'!N$52</f>
        <v>345</v>
      </c>
      <c r="N42" s="182"/>
      <c r="O42" s="182"/>
      <c r="P42" s="182">
        <f>'実質公債費比率（分子）の構造'!O$52</f>
        <v>346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t="str">
        <f>'実質公債費比率（分子）の構造'!K$48</f>
        <v>-</v>
      </c>
      <c r="C46" s="182"/>
      <c r="D46" s="182"/>
      <c r="E46" s="182">
        <f>'実質公債費比率（分子）の構造'!L$48</f>
        <v>1</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451</v>
      </c>
      <c r="C49" s="182"/>
      <c r="D49" s="182"/>
      <c r="E49" s="182">
        <f>'実質公債費比率（分子）の構造'!L$45</f>
        <v>448</v>
      </c>
      <c r="F49" s="182"/>
      <c r="G49" s="182"/>
      <c r="H49" s="182">
        <f>'実質公債費比率（分子）の構造'!M$45</f>
        <v>444</v>
      </c>
      <c r="I49" s="182"/>
      <c r="J49" s="182"/>
      <c r="K49" s="182">
        <f>'実質公債費比率（分子）の構造'!N$45</f>
        <v>438</v>
      </c>
      <c r="L49" s="182"/>
      <c r="M49" s="182"/>
      <c r="N49" s="182">
        <f>'実質公債費比率（分子）の構造'!O$45</f>
        <v>458</v>
      </c>
      <c r="O49" s="182"/>
      <c r="P49" s="182"/>
    </row>
    <row r="50" spans="1:16" x14ac:dyDescent="0.15">
      <c r="A50" s="182" t="s">
        <v>71</v>
      </c>
      <c r="B50" s="182" t="e">
        <f>NA()</f>
        <v>#N/A</v>
      </c>
      <c r="C50" s="182">
        <f>IF(ISNUMBER('実質公債費比率（分子）の構造'!K$53),'実質公債費比率（分子）の構造'!K$53,NA())</f>
        <v>109</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104</v>
      </c>
      <c r="J50" s="182" t="e">
        <f>NA()</f>
        <v>#N/A</v>
      </c>
      <c r="K50" s="182" t="e">
        <f>NA()</f>
        <v>#N/A</v>
      </c>
      <c r="L50" s="182">
        <f>IF(ISNUMBER('実質公債費比率（分子）の構造'!N$53),'実質公債費比率（分子）の構造'!N$53,NA())</f>
        <v>94</v>
      </c>
      <c r="M50" s="182" t="e">
        <f>NA()</f>
        <v>#N/A</v>
      </c>
      <c r="N50" s="182" t="e">
        <f>NA()</f>
        <v>#N/A</v>
      </c>
      <c r="O50" s="182">
        <f>IF(ISNUMBER('実質公債費比率（分子）の構造'!O$53),'実質公債費比率（分子）の構造'!O$53,NA())</f>
        <v>113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3152</v>
      </c>
      <c r="E56" s="181"/>
      <c r="F56" s="181"/>
      <c r="G56" s="181">
        <f>'将来負担比率（分子）の構造'!J$52</f>
        <v>3121</v>
      </c>
      <c r="H56" s="181"/>
      <c r="I56" s="181"/>
      <c r="J56" s="181">
        <f>'将来負担比率（分子）の構造'!K$52</f>
        <v>3184</v>
      </c>
      <c r="K56" s="181"/>
      <c r="L56" s="181"/>
      <c r="M56" s="181">
        <f>'将来負担比率（分子）の構造'!L$52</f>
        <v>3122</v>
      </c>
      <c r="N56" s="181"/>
      <c r="O56" s="181"/>
      <c r="P56" s="181">
        <f>'将来負担比率（分子）の構造'!M$52</f>
        <v>3099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3872</v>
      </c>
      <c r="E58" s="181"/>
      <c r="F58" s="181"/>
      <c r="G58" s="181">
        <f>'将来負担比率（分子）の構造'!J$50</f>
        <v>3977</v>
      </c>
      <c r="H58" s="181"/>
      <c r="I58" s="181"/>
      <c r="J58" s="181">
        <f>'将来負担比率（分子）の構造'!K$50</f>
        <v>4082</v>
      </c>
      <c r="K58" s="181"/>
      <c r="L58" s="181"/>
      <c r="M58" s="181">
        <f>'将来負担比率（分子）の構造'!L$50</f>
        <v>4133</v>
      </c>
      <c r="N58" s="181"/>
      <c r="O58" s="181"/>
      <c r="P58" s="181">
        <f>'将来負担比率（分子）の構造'!M$50</f>
        <v>4140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149</v>
      </c>
      <c r="C62" s="181"/>
      <c r="D62" s="181"/>
      <c r="E62" s="181">
        <f>'将来負担比率（分子）の構造'!J$45</f>
        <v>132</v>
      </c>
      <c r="F62" s="181"/>
      <c r="G62" s="181"/>
      <c r="H62" s="181">
        <f>'将来負担比率（分子）の構造'!K$45</f>
        <v>56</v>
      </c>
      <c r="I62" s="181"/>
      <c r="J62" s="181"/>
      <c r="K62" s="181">
        <f>'将来負担比率（分子）の構造'!L$45</f>
        <v>2</v>
      </c>
      <c r="L62" s="181"/>
      <c r="M62" s="181"/>
      <c r="N62" s="181">
        <f>'将来負担比率（分子）の構造'!M$45</f>
        <v>507</v>
      </c>
      <c r="O62" s="181"/>
      <c r="P62" s="181"/>
    </row>
    <row r="63" spans="1:16" x14ac:dyDescent="0.15">
      <c r="A63" s="181" t="s">
        <v>34</v>
      </c>
      <c r="B63" s="181">
        <f>'将来負担比率（分子）の構造'!I$44</f>
        <v>12</v>
      </c>
      <c r="C63" s="181"/>
      <c r="D63" s="181"/>
      <c r="E63" s="181">
        <f>'将来負担比率（分子）の構造'!J$44</f>
        <v>10</v>
      </c>
      <c r="F63" s="181"/>
      <c r="G63" s="181"/>
      <c r="H63" s="181">
        <f>'将来負担比率（分子）の構造'!K$44</f>
        <v>8</v>
      </c>
      <c r="I63" s="181"/>
      <c r="J63" s="181"/>
      <c r="K63" s="181">
        <f>'将来負担比率（分子）の構造'!L$44</f>
        <v>7</v>
      </c>
      <c r="L63" s="181"/>
      <c r="M63" s="181"/>
      <c r="N63" s="181">
        <f>'将来負担比率（分子）の構造'!M$44</f>
        <v>6</v>
      </c>
      <c r="O63" s="181"/>
      <c r="P63" s="181"/>
    </row>
    <row r="64" spans="1:16" x14ac:dyDescent="0.15">
      <c r="A64" s="181" t="s">
        <v>33</v>
      </c>
      <c r="B64" s="181" t="str">
        <f>'将来負担比率（分子）の構造'!I$43</f>
        <v>-</v>
      </c>
      <c r="C64" s="181"/>
      <c r="D64" s="181"/>
      <c r="E64" s="181">
        <f>'将来負担比率（分子）の構造'!J$43</f>
        <v>4</v>
      </c>
      <c r="F64" s="181"/>
      <c r="G64" s="181"/>
      <c r="H64" s="181">
        <f>'将来負担比率（分子）の構造'!K$43</f>
        <v>4</v>
      </c>
      <c r="I64" s="181"/>
      <c r="J64" s="181"/>
      <c r="K64" s="181">
        <f>'将来負担比率（分子）の構造'!L$43</f>
        <v>2</v>
      </c>
      <c r="L64" s="181"/>
      <c r="M64" s="181"/>
      <c r="N64" s="181">
        <f>'将来負担比率（分子）の構造'!M$43</f>
        <v>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4076</v>
      </c>
      <c r="C66" s="181"/>
      <c r="D66" s="181"/>
      <c r="E66" s="181">
        <f>'将来負担比率（分子）の構造'!J$41</f>
        <v>3994</v>
      </c>
      <c r="F66" s="181"/>
      <c r="G66" s="181"/>
      <c r="H66" s="181">
        <f>'将来負担比率（分子）の構造'!K$41</f>
        <v>4164</v>
      </c>
      <c r="I66" s="181"/>
      <c r="J66" s="181"/>
      <c r="K66" s="181">
        <f>'将来負担比率（分子）の構造'!L$41</f>
        <v>4274</v>
      </c>
      <c r="L66" s="181"/>
      <c r="M66" s="181"/>
      <c r="N66" s="181">
        <f>'将来負担比率（分子）の構造'!M$41</f>
        <v>4272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1792</v>
      </c>
      <c r="C72" s="185">
        <f>基金残高に係る経年分析!G55</f>
        <v>1922</v>
      </c>
      <c r="D72" s="185">
        <f>基金残高に係る経年分析!H55</f>
        <v>2046</v>
      </c>
    </row>
    <row r="73" spans="1:16" x14ac:dyDescent="0.15">
      <c r="A73" s="184" t="s">
        <v>78</v>
      </c>
      <c r="B73" s="185">
        <f>基金残高に係る経年分析!F56</f>
        <v>627</v>
      </c>
      <c r="C73" s="185">
        <f>基金残高に係る経年分析!G56</f>
        <v>478</v>
      </c>
      <c r="D73" s="185">
        <f>基金残高に係る経年分析!H56</f>
        <v>478</v>
      </c>
    </row>
    <row r="74" spans="1:16" x14ac:dyDescent="0.15">
      <c r="A74" s="184" t="s">
        <v>79</v>
      </c>
      <c r="B74" s="185">
        <f>基金残高に係る経年分析!F57</f>
        <v>1582</v>
      </c>
      <c r="C74" s="185">
        <f>基金残高に係る経年分析!G57</f>
        <v>1652</v>
      </c>
      <c r="D74" s="185">
        <f>基金残高に係る経年分析!H57</f>
        <v>1616</v>
      </c>
    </row>
  </sheetData>
  <sheetProtection algorithmName="SHA-512" hashValue="r9o0DA4M/iV3Jt5VjCwlveeubG4kivaHEYuk+TjwWWDKIsAc1JHopIwA8XfFCzq1vkXfNEDIXNA9BMVEsn8mSA==" saltValue="9JS5bQqRGgVWZatDBi/Y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365559</v>
      </c>
      <c r="S5" s="675"/>
      <c r="T5" s="675"/>
      <c r="U5" s="675"/>
      <c r="V5" s="675"/>
      <c r="W5" s="675"/>
      <c r="X5" s="675"/>
      <c r="Y5" s="676"/>
      <c r="Z5" s="677">
        <v>4.2</v>
      </c>
      <c r="AA5" s="677"/>
      <c r="AB5" s="677"/>
      <c r="AC5" s="677"/>
      <c r="AD5" s="678">
        <v>365559</v>
      </c>
      <c r="AE5" s="678"/>
      <c r="AF5" s="678"/>
      <c r="AG5" s="678"/>
      <c r="AH5" s="678"/>
      <c r="AI5" s="678"/>
      <c r="AJ5" s="678"/>
      <c r="AK5" s="678"/>
      <c r="AL5" s="679">
        <v>13.4</v>
      </c>
      <c r="AM5" s="680"/>
      <c r="AN5" s="680"/>
      <c r="AO5" s="681"/>
      <c r="AP5" s="671" t="s">
        <v>226</v>
      </c>
      <c r="AQ5" s="672"/>
      <c r="AR5" s="672"/>
      <c r="AS5" s="672"/>
      <c r="AT5" s="672"/>
      <c r="AU5" s="672"/>
      <c r="AV5" s="672"/>
      <c r="AW5" s="672"/>
      <c r="AX5" s="672"/>
      <c r="AY5" s="672"/>
      <c r="AZ5" s="672"/>
      <c r="BA5" s="672"/>
      <c r="BB5" s="672"/>
      <c r="BC5" s="672"/>
      <c r="BD5" s="672"/>
      <c r="BE5" s="672"/>
      <c r="BF5" s="673"/>
      <c r="BG5" s="685">
        <v>365559</v>
      </c>
      <c r="BH5" s="686"/>
      <c r="BI5" s="686"/>
      <c r="BJ5" s="686"/>
      <c r="BK5" s="686"/>
      <c r="BL5" s="686"/>
      <c r="BM5" s="686"/>
      <c r="BN5" s="687"/>
      <c r="BO5" s="688">
        <v>100</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43217</v>
      </c>
      <c r="S6" s="686"/>
      <c r="T6" s="686"/>
      <c r="U6" s="686"/>
      <c r="V6" s="686"/>
      <c r="W6" s="686"/>
      <c r="X6" s="686"/>
      <c r="Y6" s="687"/>
      <c r="Z6" s="688">
        <v>0.5</v>
      </c>
      <c r="AA6" s="688"/>
      <c r="AB6" s="688"/>
      <c r="AC6" s="688"/>
      <c r="AD6" s="689">
        <v>43217</v>
      </c>
      <c r="AE6" s="689"/>
      <c r="AF6" s="689"/>
      <c r="AG6" s="689"/>
      <c r="AH6" s="689"/>
      <c r="AI6" s="689"/>
      <c r="AJ6" s="689"/>
      <c r="AK6" s="689"/>
      <c r="AL6" s="690">
        <v>1.6</v>
      </c>
      <c r="AM6" s="691"/>
      <c r="AN6" s="691"/>
      <c r="AO6" s="692"/>
      <c r="AP6" s="682" t="s">
        <v>232</v>
      </c>
      <c r="AQ6" s="683"/>
      <c r="AR6" s="683"/>
      <c r="AS6" s="683"/>
      <c r="AT6" s="683"/>
      <c r="AU6" s="683"/>
      <c r="AV6" s="683"/>
      <c r="AW6" s="683"/>
      <c r="AX6" s="683"/>
      <c r="AY6" s="683"/>
      <c r="AZ6" s="683"/>
      <c r="BA6" s="683"/>
      <c r="BB6" s="683"/>
      <c r="BC6" s="683"/>
      <c r="BD6" s="683"/>
      <c r="BE6" s="683"/>
      <c r="BF6" s="684"/>
      <c r="BG6" s="685">
        <v>365559</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65349</v>
      </c>
      <c r="CS6" s="686"/>
      <c r="CT6" s="686"/>
      <c r="CU6" s="686"/>
      <c r="CV6" s="686"/>
      <c r="CW6" s="686"/>
      <c r="CX6" s="686"/>
      <c r="CY6" s="687"/>
      <c r="CZ6" s="679">
        <v>0.8</v>
      </c>
      <c r="DA6" s="680"/>
      <c r="DB6" s="680"/>
      <c r="DC6" s="699"/>
      <c r="DD6" s="694" t="s">
        <v>129</v>
      </c>
      <c r="DE6" s="686"/>
      <c r="DF6" s="686"/>
      <c r="DG6" s="686"/>
      <c r="DH6" s="686"/>
      <c r="DI6" s="686"/>
      <c r="DJ6" s="686"/>
      <c r="DK6" s="686"/>
      <c r="DL6" s="686"/>
      <c r="DM6" s="686"/>
      <c r="DN6" s="686"/>
      <c r="DO6" s="686"/>
      <c r="DP6" s="687"/>
      <c r="DQ6" s="694">
        <v>65349</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152</v>
      </c>
      <c r="S7" s="686"/>
      <c r="T7" s="686"/>
      <c r="U7" s="686"/>
      <c r="V7" s="686"/>
      <c r="W7" s="686"/>
      <c r="X7" s="686"/>
      <c r="Y7" s="687"/>
      <c r="Z7" s="688">
        <v>0</v>
      </c>
      <c r="AA7" s="688"/>
      <c r="AB7" s="688"/>
      <c r="AC7" s="688"/>
      <c r="AD7" s="689">
        <v>152</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134086</v>
      </c>
      <c r="BH7" s="686"/>
      <c r="BI7" s="686"/>
      <c r="BJ7" s="686"/>
      <c r="BK7" s="686"/>
      <c r="BL7" s="686"/>
      <c r="BM7" s="686"/>
      <c r="BN7" s="687"/>
      <c r="BO7" s="688">
        <v>36.700000000000003</v>
      </c>
      <c r="BP7" s="688"/>
      <c r="BQ7" s="688"/>
      <c r="BR7" s="688"/>
      <c r="BS7" s="689" t="s">
        <v>129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2214305</v>
      </c>
      <c r="CS7" s="686"/>
      <c r="CT7" s="686"/>
      <c r="CU7" s="686"/>
      <c r="CV7" s="686"/>
      <c r="CW7" s="686"/>
      <c r="CX7" s="686"/>
      <c r="CY7" s="687"/>
      <c r="CZ7" s="688">
        <v>26.2</v>
      </c>
      <c r="DA7" s="688"/>
      <c r="DB7" s="688"/>
      <c r="DC7" s="688"/>
      <c r="DD7" s="694">
        <v>309689</v>
      </c>
      <c r="DE7" s="686"/>
      <c r="DF7" s="686"/>
      <c r="DG7" s="686"/>
      <c r="DH7" s="686"/>
      <c r="DI7" s="686"/>
      <c r="DJ7" s="686"/>
      <c r="DK7" s="686"/>
      <c r="DL7" s="686"/>
      <c r="DM7" s="686"/>
      <c r="DN7" s="686"/>
      <c r="DO7" s="686"/>
      <c r="DP7" s="687"/>
      <c r="DQ7" s="694">
        <v>1449385</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457</v>
      </c>
      <c r="S8" s="686"/>
      <c r="T8" s="686"/>
      <c r="U8" s="686"/>
      <c r="V8" s="686"/>
      <c r="W8" s="686"/>
      <c r="X8" s="686"/>
      <c r="Y8" s="687"/>
      <c r="Z8" s="688">
        <v>0</v>
      </c>
      <c r="AA8" s="688"/>
      <c r="AB8" s="688"/>
      <c r="AC8" s="688"/>
      <c r="AD8" s="689">
        <v>457</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6181</v>
      </c>
      <c r="BH8" s="686"/>
      <c r="BI8" s="686"/>
      <c r="BJ8" s="686"/>
      <c r="BK8" s="686"/>
      <c r="BL8" s="686"/>
      <c r="BM8" s="686"/>
      <c r="BN8" s="687"/>
      <c r="BO8" s="688">
        <v>1.7</v>
      </c>
      <c r="BP8" s="688"/>
      <c r="BQ8" s="688"/>
      <c r="BR8" s="688"/>
      <c r="BS8" s="694" t="s">
        <v>227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1491840</v>
      </c>
      <c r="CS8" s="686"/>
      <c r="CT8" s="686"/>
      <c r="CU8" s="686"/>
      <c r="CV8" s="686"/>
      <c r="CW8" s="686"/>
      <c r="CX8" s="686"/>
      <c r="CY8" s="687"/>
      <c r="CZ8" s="688">
        <v>17.600000000000001</v>
      </c>
      <c r="DA8" s="688"/>
      <c r="DB8" s="688"/>
      <c r="DC8" s="688"/>
      <c r="DD8" s="694">
        <v>473171</v>
      </c>
      <c r="DE8" s="686"/>
      <c r="DF8" s="686"/>
      <c r="DG8" s="686"/>
      <c r="DH8" s="686"/>
      <c r="DI8" s="686"/>
      <c r="DJ8" s="686"/>
      <c r="DK8" s="686"/>
      <c r="DL8" s="686"/>
      <c r="DM8" s="686"/>
      <c r="DN8" s="686"/>
      <c r="DO8" s="686"/>
      <c r="DP8" s="687"/>
      <c r="DQ8" s="694">
        <v>708207</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503</v>
      </c>
      <c r="S9" s="686"/>
      <c r="T9" s="686"/>
      <c r="U9" s="686"/>
      <c r="V9" s="686"/>
      <c r="W9" s="686"/>
      <c r="X9" s="686"/>
      <c r="Y9" s="687"/>
      <c r="Z9" s="688">
        <v>0</v>
      </c>
      <c r="AA9" s="688"/>
      <c r="AB9" s="688"/>
      <c r="AC9" s="688"/>
      <c r="AD9" s="689">
        <v>503</v>
      </c>
      <c r="AE9" s="689"/>
      <c r="AF9" s="689"/>
      <c r="AG9" s="689"/>
      <c r="AH9" s="689"/>
      <c r="AI9" s="689"/>
      <c r="AJ9" s="689"/>
      <c r="AK9" s="689"/>
      <c r="AL9" s="690">
        <v>0</v>
      </c>
      <c r="AM9" s="691"/>
      <c r="AN9" s="691"/>
      <c r="AO9" s="692"/>
      <c r="AP9" s="682" t="s">
        <v>241</v>
      </c>
      <c r="AQ9" s="683"/>
      <c r="AR9" s="683"/>
      <c r="AS9" s="683"/>
      <c r="AT9" s="683"/>
      <c r="AU9" s="683"/>
      <c r="AV9" s="683"/>
      <c r="AW9" s="683"/>
      <c r="AX9" s="683"/>
      <c r="AY9" s="683"/>
      <c r="AZ9" s="683"/>
      <c r="BA9" s="683"/>
      <c r="BB9" s="683"/>
      <c r="BC9" s="683"/>
      <c r="BD9" s="683"/>
      <c r="BE9" s="683"/>
      <c r="BF9" s="684"/>
      <c r="BG9" s="685">
        <v>117462</v>
      </c>
      <c r="BH9" s="686"/>
      <c r="BI9" s="686"/>
      <c r="BJ9" s="686"/>
      <c r="BK9" s="686"/>
      <c r="BL9" s="686"/>
      <c r="BM9" s="686"/>
      <c r="BN9" s="687"/>
      <c r="BO9" s="688">
        <v>32.1</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633944</v>
      </c>
      <c r="CS9" s="686"/>
      <c r="CT9" s="686"/>
      <c r="CU9" s="686"/>
      <c r="CV9" s="686"/>
      <c r="CW9" s="686"/>
      <c r="CX9" s="686"/>
      <c r="CY9" s="687"/>
      <c r="CZ9" s="688">
        <v>7.5</v>
      </c>
      <c r="DA9" s="688"/>
      <c r="DB9" s="688"/>
      <c r="DC9" s="688"/>
      <c r="DD9" s="694">
        <v>32430</v>
      </c>
      <c r="DE9" s="686"/>
      <c r="DF9" s="686"/>
      <c r="DG9" s="686"/>
      <c r="DH9" s="686"/>
      <c r="DI9" s="686"/>
      <c r="DJ9" s="686"/>
      <c r="DK9" s="686"/>
      <c r="DL9" s="686"/>
      <c r="DM9" s="686"/>
      <c r="DN9" s="686"/>
      <c r="DO9" s="686"/>
      <c r="DP9" s="687"/>
      <c r="DQ9" s="694">
        <v>304709</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146</v>
      </c>
      <c r="AA10" s="688"/>
      <c r="AB10" s="688"/>
      <c r="AC10" s="688"/>
      <c r="AD10" s="689" t="s">
        <v>146</v>
      </c>
      <c r="AE10" s="689"/>
      <c r="AF10" s="689"/>
      <c r="AG10" s="689"/>
      <c r="AH10" s="689"/>
      <c r="AI10" s="689"/>
      <c r="AJ10" s="689"/>
      <c r="AK10" s="689"/>
      <c r="AL10" s="690" t="s">
        <v>129</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7044</v>
      </c>
      <c r="BH10" s="686"/>
      <c r="BI10" s="686"/>
      <c r="BJ10" s="686"/>
      <c r="BK10" s="686"/>
      <c r="BL10" s="686"/>
      <c r="BM10" s="686"/>
      <c r="BN10" s="687"/>
      <c r="BO10" s="688">
        <v>1.9</v>
      </c>
      <c r="BP10" s="688"/>
      <c r="BQ10" s="688"/>
      <c r="BR10" s="688"/>
      <c r="BS10" s="694" t="s">
        <v>129</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146</v>
      </c>
      <c r="CS10" s="686"/>
      <c r="CT10" s="686"/>
      <c r="CU10" s="686"/>
      <c r="CV10" s="686"/>
      <c r="CW10" s="686"/>
      <c r="CX10" s="686"/>
      <c r="CY10" s="687"/>
      <c r="CZ10" s="688" t="s">
        <v>146</v>
      </c>
      <c r="DA10" s="688"/>
      <c r="DB10" s="688"/>
      <c r="DC10" s="688"/>
      <c r="DD10" s="694" t="s">
        <v>129</v>
      </c>
      <c r="DE10" s="686"/>
      <c r="DF10" s="686"/>
      <c r="DG10" s="686"/>
      <c r="DH10" s="686"/>
      <c r="DI10" s="686"/>
      <c r="DJ10" s="686"/>
      <c r="DK10" s="686"/>
      <c r="DL10" s="686"/>
      <c r="DM10" s="686"/>
      <c r="DN10" s="686"/>
      <c r="DO10" s="686"/>
      <c r="DP10" s="687"/>
      <c r="DQ10" s="694" t="s">
        <v>146</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82956</v>
      </c>
      <c r="S11" s="686"/>
      <c r="T11" s="686"/>
      <c r="U11" s="686"/>
      <c r="V11" s="686"/>
      <c r="W11" s="686"/>
      <c r="X11" s="686"/>
      <c r="Y11" s="687"/>
      <c r="Z11" s="690">
        <v>1</v>
      </c>
      <c r="AA11" s="691"/>
      <c r="AB11" s="691"/>
      <c r="AC11" s="703"/>
      <c r="AD11" s="694">
        <v>82956</v>
      </c>
      <c r="AE11" s="686"/>
      <c r="AF11" s="686"/>
      <c r="AG11" s="686"/>
      <c r="AH11" s="686"/>
      <c r="AI11" s="686"/>
      <c r="AJ11" s="686"/>
      <c r="AK11" s="687"/>
      <c r="AL11" s="690">
        <v>3</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3399</v>
      </c>
      <c r="BH11" s="686"/>
      <c r="BI11" s="686"/>
      <c r="BJ11" s="686"/>
      <c r="BK11" s="686"/>
      <c r="BL11" s="686"/>
      <c r="BM11" s="686"/>
      <c r="BN11" s="687"/>
      <c r="BO11" s="688">
        <v>0.9</v>
      </c>
      <c r="BP11" s="688"/>
      <c r="BQ11" s="688"/>
      <c r="BR11" s="688"/>
      <c r="BS11" s="694" t="s">
        <v>129</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1867117</v>
      </c>
      <c r="CS11" s="686"/>
      <c r="CT11" s="686"/>
      <c r="CU11" s="686"/>
      <c r="CV11" s="686"/>
      <c r="CW11" s="686"/>
      <c r="CX11" s="686"/>
      <c r="CY11" s="687"/>
      <c r="CZ11" s="688">
        <v>22.1</v>
      </c>
      <c r="DA11" s="688"/>
      <c r="DB11" s="688"/>
      <c r="DC11" s="688"/>
      <c r="DD11" s="694">
        <v>1480937</v>
      </c>
      <c r="DE11" s="686"/>
      <c r="DF11" s="686"/>
      <c r="DG11" s="686"/>
      <c r="DH11" s="686"/>
      <c r="DI11" s="686"/>
      <c r="DJ11" s="686"/>
      <c r="DK11" s="686"/>
      <c r="DL11" s="686"/>
      <c r="DM11" s="686"/>
      <c r="DN11" s="686"/>
      <c r="DO11" s="686"/>
      <c r="DP11" s="687"/>
      <c r="DQ11" s="694">
        <v>457945</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2607</v>
      </c>
      <c r="S12" s="686"/>
      <c r="T12" s="686"/>
      <c r="U12" s="686"/>
      <c r="V12" s="686"/>
      <c r="W12" s="686"/>
      <c r="X12" s="686"/>
      <c r="Y12" s="687"/>
      <c r="Z12" s="688">
        <v>0</v>
      </c>
      <c r="AA12" s="688"/>
      <c r="AB12" s="688"/>
      <c r="AC12" s="688"/>
      <c r="AD12" s="689">
        <v>2607</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186294</v>
      </c>
      <c r="BH12" s="686"/>
      <c r="BI12" s="686"/>
      <c r="BJ12" s="686"/>
      <c r="BK12" s="686"/>
      <c r="BL12" s="686"/>
      <c r="BM12" s="686"/>
      <c r="BN12" s="687"/>
      <c r="BO12" s="688">
        <v>51</v>
      </c>
      <c r="BP12" s="688"/>
      <c r="BQ12" s="688"/>
      <c r="BR12" s="688"/>
      <c r="BS12" s="694" t="s">
        <v>129</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393842</v>
      </c>
      <c r="CS12" s="686"/>
      <c r="CT12" s="686"/>
      <c r="CU12" s="686"/>
      <c r="CV12" s="686"/>
      <c r="CW12" s="686"/>
      <c r="CX12" s="686"/>
      <c r="CY12" s="687"/>
      <c r="CZ12" s="688">
        <v>4.7</v>
      </c>
      <c r="DA12" s="688"/>
      <c r="DB12" s="688"/>
      <c r="DC12" s="688"/>
      <c r="DD12" s="694">
        <v>59150</v>
      </c>
      <c r="DE12" s="686"/>
      <c r="DF12" s="686"/>
      <c r="DG12" s="686"/>
      <c r="DH12" s="686"/>
      <c r="DI12" s="686"/>
      <c r="DJ12" s="686"/>
      <c r="DK12" s="686"/>
      <c r="DL12" s="686"/>
      <c r="DM12" s="686"/>
      <c r="DN12" s="686"/>
      <c r="DO12" s="686"/>
      <c r="DP12" s="687"/>
      <c r="DQ12" s="694">
        <v>167395</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146</v>
      </c>
      <c r="AA13" s="688"/>
      <c r="AB13" s="688"/>
      <c r="AC13" s="688"/>
      <c r="AD13" s="689" t="s">
        <v>129</v>
      </c>
      <c r="AE13" s="689"/>
      <c r="AF13" s="689"/>
      <c r="AG13" s="689"/>
      <c r="AH13" s="689"/>
      <c r="AI13" s="689"/>
      <c r="AJ13" s="689"/>
      <c r="AK13" s="689"/>
      <c r="AL13" s="690" t="s">
        <v>129</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176517</v>
      </c>
      <c r="BH13" s="686"/>
      <c r="BI13" s="686"/>
      <c r="BJ13" s="686"/>
      <c r="BK13" s="686"/>
      <c r="BL13" s="686"/>
      <c r="BM13" s="686"/>
      <c r="BN13" s="687"/>
      <c r="BO13" s="688">
        <v>48.3</v>
      </c>
      <c r="BP13" s="688"/>
      <c r="BQ13" s="688"/>
      <c r="BR13" s="688"/>
      <c r="BS13" s="694" t="s">
        <v>146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202493</v>
      </c>
      <c r="CS13" s="686"/>
      <c r="CT13" s="686"/>
      <c r="CU13" s="686"/>
      <c r="CV13" s="686"/>
      <c r="CW13" s="686"/>
      <c r="CX13" s="686"/>
      <c r="CY13" s="687"/>
      <c r="CZ13" s="688">
        <v>2.4</v>
      </c>
      <c r="DA13" s="688"/>
      <c r="DB13" s="688"/>
      <c r="DC13" s="688"/>
      <c r="DD13" s="694">
        <v>61729</v>
      </c>
      <c r="DE13" s="686"/>
      <c r="DF13" s="686"/>
      <c r="DG13" s="686"/>
      <c r="DH13" s="686"/>
      <c r="DI13" s="686"/>
      <c r="DJ13" s="686"/>
      <c r="DK13" s="686"/>
      <c r="DL13" s="686"/>
      <c r="DM13" s="686"/>
      <c r="DN13" s="686"/>
      <c r="DO13" s="686"/>
      <c r="DP13" s="687"/>
      <c r="DQ13" s="694">
        <v>161292</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146</v>
      </c>
      <c r="S14" s="686"/>
      <c r="T14" s="686"/>
      <c r="U14" s="686"/>
      <c r="V14" s="686"/>
      <c r="W14" s="686"/>
      <c r="X14" s="686"/>
      <c r="Y14" s="687"/>
      <c r="Z14" s="688" t="s">
        <v>129</v>
      </c>
      <c r="AA14" s="688"/>
      <c r="AB14" s="688"/>
      <c r="AC14" s="688"/>
      <c r="AD14" s="689" t="s">
        <v>146</v>
      </c>
      <c r="AE14" s="689"/>
      <c r="AF14" s="689"/>
      <c r="AG14" s="689"/>
      <c r="AH14" s="689"/>
      <c r="AI14" s="689"/>
      <c r="AJ14" s="689"/>
      <c r="AK14" s="689"/>
      <c r="AL14" s="690" t="s">
        <v>146</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24974</v>
      </c>
      <c r="BH14" s="686"/>
      <c r="BI14" s="686"/>
      <c r="BJ14" s="686"/>
      <c r="BK14" s="686"/>
      <c r="BL14" s="686"/>
      <c r="BM14" s="686"/>
      <c r="BN14" s="687"/>
      <c r="BO14" s="688">
        <v>6.8</v>
      </c>
      <c r="BP14" s="688"/>
      <c r="BQ14" s="688"/>
      <c r="BR14" s="688"/>
      <c r="BS14" s="694" t="s">
        <v>129</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29787</v>
      </c>
      <c r="CS14" s="686"/>
      <c r="CT14" s="686"/>
      <c r="CU14" s="686"/>
      <c r="CV14" s="686"/>
      <c r="CW14" s="686"/>
      <c r="CX14" s="686"/>
      <c r="CY14" s="687"/>
      <c r="CZ14" s="688">
        <v>0.4</v>
      </c>
      <c r="DA14" s="688"/>
      <c r="DB14" s="688"/>
      <c r="DC14" s="688"/>
      <c r="DD14" s="694">
        <v>2970</v>
      </c>
      <c r="DE14" s="686"/>
      <c r="DF14" s="686"/>
      <c r="DG14" s="686"/>
      <c r="DH14" s="686"/>
      <c r="DI14" s="686"/>
      <c r="DJ14" s="686"/>
      <c r="DK14" s="686"/>
      <c r="DL14" s="686"/>
      <c r="DM14" s="686"/>
      <c r="DN14" s="686"/>
      <c r="DO14" s="686"/>
      <c r="DP14" s="687"/>
      <c r="DQ14" s="694">
        <v>23607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146</v>
      </c>
      <c r="AA15" s="688"/>
      <c r="AB15" s="688"/>
      <c r="AC15" s="688"/>
      <c r="AD15" s="689" t="s">
        <v>146</v>
      </c>
      <c r="AE15" s="689"/>
      <c r="AF15" s="689"/>
      <c r="AG15" s="689"/>
      <c r="AH15" s="689"/>
      <c r="AI15" s="689"/>
      <c r="AJ15" s="689"/>
      <c r="AK15" s="689"/>
      <c r="AL15" s="690" t="s">
        <v>227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19736</v>
      </c>
      <c r="BH15" s="686"/>
      <c r="BI15" s="686"/>
      <c r="BJ15" s="686"/>
      <c r="BK15" s="686"/>
      <c r="BL15" s="686"/>
      <c r="BM15" s="686"/>
      <c r="BN15" s="687"/>
      <c r="BO15" s="688">
        <v>5.4</v>
      </c>
      <c r="BP15" s="688"/>
      <c r="BQ15" s="688"/>
      <c r="BR15" s="688"/>
      <c r="BS15" s="694" t="s">
        <v>129</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1056858</v>
      </c>
      <c r="CS15" s="686"/>
      <c r="CT15" s="686"/>
      <c r="CU15" s="686"/>
      <c r="CV15" s="686"/>
      <c r="CW15" s="686"/>
      <c r="CX15" s="686"/>
      <c r="CY15" s="687"/>
      <c r="CZ15" s="688">
        <v>12.5</v>
      </c>
      <c r="DA15" s="688"/>
      <c r="DB15" s="688"/>
      <c r="DC15" s="688"/>
      <c r="DD15" s="694">
        <v>498514</v>
      </c>
      <c r="DE15" s="686"/>
      <c r="DF15" s="686"/>
      <c r="DG15" s="686"/>
      <c r="DH15" s="686"/>
      <c r="DI15" s="686"/>
      <c r="DJ15" s="686"/>
      <c r="DK15" s="686"/>
      <c r="DL15" s="686"/>
      <c r="DM15" s="686"/>
      <c r="DN15" s="686"/>
      <c r="DO15" s="686"/>
      <c r="DP15" s="687"/>
      <c r="DQ15" s="694">
        <v>539150</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3023</v>
      </c>
      <c r="S16" s="686"/>
      <c r="T16" s="686"/>
      <c r="U16" s="686"/>
      <c r="V16" s="686"/>
      <c r="W16" s="686"/>
      <c r="X16" s="686"/>
      <c r="Y16" s="687"/>
      <c r="Z16" s="688">
        <v>0</v>
      </c>
      <c r="AA16" s="688"/>
      <c r="AB16" s="688"/>
      <c r="AC16" s="688"/>
      <c r="AD16" s="689">
        <v>3023</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v>469</v>
      </c>
      <c r="BH16" s="686"/>
      <c r="BI16" s="686"/>
      <c r="BJ16" s="686"/>
      <c r="BK16" s="686"/>
      <c r="BL16" s="686"/>
      <c r="BM16" s="686"/>
      <c r="BN16" s="687"/>
      <c r="BO16" s="688">
        <v>0.1</v>
      </c>
      <c r="BP16" s="688"/>
      <c r="BQ16" s="688"/>
      <c r="BR16" s="688"/>
      <c r="BS16" s="694" t="s">
        <v>129</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227</v>
      </c>
      <c r="CS16" s="686"/>
      <c r="CT16" s="686"/>
      <c r="CU16" s="686"/>
      <c r="CV16" s="686"/>
      <c r="CW16" s="686"/>
      <c r="CX16" s="686"/>
      <c r="CY16" s="687"/>
      <c r="CZ16" s="688" t="s">
        <v>129</v>
      </c>
      <c r="DA16" s="688"/>
      <c r="DB16" s="688"/>
      <c r="DC16" s="688"/>
      <c r="DD16" s="694" t="s">
        <v>146</v>
      </c>
      <c r="DE16" s="686"/>
      <c r="DF16" s="686"/>
      <c r="DG16" s="686"/>
      <c r="DH16" s="686"/>
      <c r="DI16" s="686"/>
      <c r="DJ16" s="686"/>
      <c r="DK16" s="686"/>
      <c r="DL16" s="686"/>
      <c r="DM16" s="686"/>
      <c r="DN16" s="686"/>
      <c r="DO16" s="686"/>
      <c r="DP16" s="687"/>
      <c r="DQ16" s="694" t="s">
        <v>146</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1040</v>
      </c>
      <c r="S17" s="686"/>
      <c r="T17" s="686"/>
      <c r="U17" s="686"/>
      <c r="V17" s="686"/>
      <c r="W17" s="686"/>
      <c r="X17" s="686"/>
      <c r="Y17" s="687"/>
      <c r="Z17" s="688">
        <v>0</v>
      </c>
      <c r="AA17" s="688"/>
      <c r="AB17" s="688"/>
      <c r="AC17" s="688"/>
      <c r="AD17" s="689">
        <v>1040</v>
      </c>
      <c r="AE17" s="689"/>
      <c r="AF17" s="689"/>
      <c r="AG17" s="689"/>
      <c r="AH17" s="689"/>
      <c r="AI17" s="689"/>
      <c r="AJ17" s="689"/>
      <c r="AK17" s="689"/>
      <c r="AL17" s="690">
        <v>0</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227</v>
      </c>
      <c r="BP17" s="688"/>
      <c r="BQ17" s="688"/>
      <c r="BR17" s="688"/>
      <c r="BS17" s="694" t="s">
        <v>129</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457979</v>
      </c>
      <c r="CS17" s="686"/>
      <c r="CT17" s="686"/>
      <c r="CU17" s="686"/>
      <c r="CV17" s="686"/>
      <c r="CW17" s="686"/>
      <c r="CX17" s="686"/>
      <c r="CY17" s="687"/>
      <c r="CZ17" s="688">
        <v>5.4</v>
      </c>
      <c r="DA17" s="688"/>
      <c r="DB17" s="688"/>
      <c r="DC17" s="688"/>
      <c r="DD17" s="694" t="s">
        <v>146</v>
      </c>
      <c r="DE17" s="686"/>
      <c r="DF17" s="686"/>
      <c r="DG17" s="686"/>
      <c r="DH17" s="686"/>
      <c r="DI17" s="686"/>
      <c r="DJ17" s="686"/>
      <c r="DK17" s="686"/>
      <c r="DL17" s="686"/>
      <c r="DM17" s="686"/>
      <c r="DN17" s="686"/>
      <c r="DO17" s="686"/>
      <c r="DP17" s="687"/>
      <c r="DQ17" s="694">
        <v>457979</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2677</v>
      </c>
      <c r="S18" s="686"/>
      <c r="T18" s="686"/>
      <c r="U18" s="686"/>
      <c r="V18" s="686"/>
      <c r="W18" s="686"/>
      <c r="X18" s="686"/>
      <c r="Y18" s="687"/>
      <c r="Z18" s="688">
        <v>0</v>
      </c>
      <c r="AA18" s="688"/>
      <c r="AB18" s="688"/>
      <c r="AC18" s="688"/>
      <c r="AD18" s="689">
        <v>2677</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146</v>
      </c>
      <c r="BH18" s="686"/>
      <c r="BI18" s="686"/>
      <c r="BJ18" s="686"/>
      <c r="BK18" s="686"/>
      <c r="BL18" s="686"/>
      <c r="BM18" s="686"/>
      <c r="BN18" s="687"/>
      <c r="BO18" s="688" t="s">
        <v>129</v>
      </c>
      <c r="BP18" s="688"/>
      <c r="BQ18" s="688"/>
      <c r="BR18" s="688"/>
      <c r="BS18" s="694" t="s">
        <v>227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v>53957</v>
      </c>
      <c r="CS18" s="686"/>
      <c r="CT18" s="686"/>
      <c r="CU18" s="686"/>
      <c r="CV18" s="686"/>
      <c r="CW18" s="686"/>
      <c r="CX18" s="686"/>
      <c r="CY18" s="687"/>
      <c r="CZ18" s="688">
        <v>0.6</v>
      </c>
      <c r="DA18" s="688"/>
      <c r="DB18" s="688"/>
      <c r="DC18" s="688"/>
      <c r="DD18" s="694" t="s">
        <v>129</v>
      </c>
      <c r="DE18" s="686"/>
      <c r="DF18" s="686"/>
      <c r="DG18" s="686"/>
      <c r="DH18" s="686"/>
      <c r="DI18" s="686"/>
      <c r="DJ18" s="686"/>
      <c r="DK18" s="686"/>
      <c r="DL18" s="686"/>
      <c r="DM18" s="686"/>
      <c r="DN18" s="686"/>
      <c r="DO18" s="686"/>
      <c r="DP18" s="687"/>
      <c r="DQ18" s="694">
        <v>53957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t="s">
        <v>129</v>
      </c>
      <c r="S19" s="686"/>
      <c r="T19" s="686"/>
      <c r="U19" s="686"/>
      <c r="V19" s="686"/>
      <c r="W19" s="686"/>
      <c r="X19" s="686"/>
      <c r="Y19" s="687"/>
      <c r="Z19" s="688" t="s">
        <v>227</v>
      </c>
      <c r="AA19" s="688"/>
      <c r="AB19" s="688"/>
      <c r="AC19" s="688"/>
      <c r="AD19" s="689" t="s">
        <v>146</v>
      </c>
      <c r="AE19" s="689"/>
      <c r="AF19" s="689"/>
      <c r="AG19" s="689"/>
      <c r="AH19" s="689"/>
      <c r="AI19" s="689"/>
      <c r="AJ19" s="689"/>
      <c r="AK19" s="689"/>
      <c r="AL19" s="690" t="s">
        <v>129</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227</v>
      </c>
      <c r="BH19" s="686"/>
      <c r="BI19" s="686"/>
      <c r="BJ19" s="686"/>
      <c r="BK19" s="686"/>
      <c r="BL19" s="686"/>
      <c r="BM19" s="686"/>
      <c r="BN19" s="687"/>
      <c r="BO19" s="688" t="s">
        <v>227</v>
      </c>
      <c r="BP19" s="688"/>
      <c r="BQ19" s="688"/>
      <c r="BR19" s="688"/>
      <c r="BS19" s="694" t="s">
        <v>146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146</v>
      </c>
      <c r="DE19" s="686"/>
      <c r="DF19" s="686"/>
      <c r="DG19" s="686"/>
      <c r="DH19" s="686"/>
      <c r="DI19" s="686"/>
      <c r="DJ19" s="686"/>
      <c r="DK19" s="686"/>
      <c r="DL19" s="686"/>
      <c r="DM19" s="686"/>
      <c r="DN19" s="686"/>
      <c r="DO19" s="686"/>
      <c r="DP19" s="687"/>
      <c r="DQ19" s="694" t="s">
        <v>146</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t="s">
        <v>146</v>
      </c>
      <c r="S20" s="686"/>
      <c r="T20" s="686"/>
      <c r="U20" s="686"/>
      <c r="V20" s="686"/>
      <c r="W20" s="686"/>
      <c r="X20" s="686"/>
      <c r="Y20" s="687"/>
      <c r="Z20" s="688" t="s">
        <v>129</v>
      </c>
      <c r="AA20" s="688"/>
      <c r="AB20" s="688"/>
      <c r="AC20" s="688"/>
      <c r="AD20" s="689" t="s">
        <v>146</v>
      </c>
      <c r="AE20" s="689"/>
      <c r="AF20" s="689"/>
      <c r="AG20" s="689"/>
      <c r="AH20" s="689"/>
      <c r="AI20" s="689"/>
      <c r="AJ20" s="689"/>
      <c r="AK20" s="689"/>
      <c r="AL20" s="690" t="s">
        <v>129</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8467471</v>
      </c>
      <c r="CS20" s="686"/>
      <c r="CT20" s="686"/>
      <c r="CU20" s="686"/>
      <c r="CV20" s="686"/>
      <c r="CW20" s="686"/>
      <c r="CX20" s="686"/>
      <c r="CY20" s="687"/>
      <c r="CZ20" s="688">
        <v>100</v>
      </c>
      <c r="DA20" s="688"/>
      <c r="DB20" s="688"/>
      <c r="DC20" s="688"/>
      <c r="DD20" s="694">
        <v>2918590</v>
      </c>
      <c r="DE20" s="686"/>
      <c r="DF20" s="686"/>
      <c r="DG20" s="686"/>
      <c r="DH20" s="686"/>
      <c r="DI20" s="686"/>
      <c r="DJ20" s="686"/>
      <c r="DK20" s="686"/>
      <c r="DL20" s="686"/>
      <c r="DM20" s="686"/>
      <c r="DN20" s="686"/>
      <c r="DO20" s="686"/>
      <c r="DP20" s="687"/>
      <c r="DQ20" s="694">
        <v>4388975</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2677</v>
      </c>
      <c r="S21" s="686"/>
      <c r="T21" s="686"/>
      <c r="U21" s="686"/>
      <c r="V21" s="686"/>
      <c r="W21" s="686"/>
      <c r="X21" s="686"/>
      <c r="Y21" s="687"/>
      <c r="Z21" s="688">
        <v>0</v>
      </c>
      <c r="AA21" s="688"/>
      <c r="AB21" s="688"/>
      <c r="AC21" s="688"/>
      <c r="AD21" s="689">
        <v>2677</v>
      </c>
      <c r="AE21" s="689"/>
      <c r="AF21" s="689"/>
      <c r="AG21" s="689"/>
      <c r="AH21" s="689"/>
      <c r="AI21" s="689"/>
      <c r="AJ21" s="689"/>
      <c r="AK21" s="689"/>
      <c r="AL21" s="690">
        <v>0.1</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146</v>
      </c>
      <c r="BH21" s="686"/>
      <c r="BI21" s="686"/>
      <c r="BJ21" s="686"/>
      <c r="BK21" s="686"/>
      <c r="BL21" s="686"/>
      <c r="BM21" s="686"/>
      <c r="BN21" s="687"/>
      <c r="BO21" s="688" t="s">
        <v>227</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2391421</v>
      </c>
      <c r="S22" s="686"/>
      <c r="T22" s="686"/>
      <c r="U22" s="686"/>
      <c r="V22" s="686"/>
      <c r="W22" s="686"/>
      <c r="X22" s="686"/>
      <c r="Y22" s="687"/>
      <c r="Z22" s="688">
        <v>27.7</v>
      </c>
      <c r="AA22" s="688"/>
      <c r="AB22" s="688"/>
      <c r="AC22" s="688"/>
      <c r="AD22" s="689">
        <v>2129514</v>
      </c>
      <c r="AE22" s="689"/>
      <c r="AF22" s="689"/>
      <c r="AG22" s="689"/>
      <c r="AH22" s="689"/>
      <c r="AI22" s="689"/>
      <c r="AJ22" s="689"/>
      <c r="AK22" s="689"/>
      <c r="AL22" s="690">
        <v>77.900000000000006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146</v>
      </c>
      <c r="BP22" s="688"/>
      <c r="BQ22" s="688"/>
      <c r="BR22" s="688"/>
      <c r="BS22" s="694" t="s">
        <v>146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2129514</v>
      </c>
      <c r="S23" s="686"/>
      <c r="T23" s="686"/>
      <c r="U23" s="686"/>
      <c r="V23" s="686"/>
      <c r="W23" s="686"/>
      <c r="X23" s="686"/>
      <c r="Y23" s="687"/>
      <c r="Z23" s="688">
        <v>24.7</v>
      </c>
      <c r="AA23" s="688"/>
      <c r="AB23" s="688"/>
      <c r="AC23" s="688"/>
      <c r="AD23" s="689">
        <v>2129514</v>
      </c>
      <c r="AE23" s="689"/>
      <c r="AF23" s="689"/>
      <c r="AG23" s="689"/>
      <c r="AH23" s="689"/>
      <c r="AI23" s="689"/>
      <c r="AJ23" s="689"/>
      <c r="AK23" s="689"/>
      <c r="AL23" s="690">
        <v>77.900000000000006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227</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261907</v>
      </c>
      <c r="S24" s="686"/>
      <c r="T24" s="686"/>
      <c r="U24" s="686"/>
      <c r="V24" s="686"/>
      <c r="W24" s="686"/>
      <c r="X24" s="686"/>
      <c r="Y24" s="687"/>
      <c r="Z24" s="688">
        <v>3</v>
      </c>
      <c r="AA24" s="688"/>
      <c r="AB24" s="688"/>
      <c r="AC24" s="688"/>
      <c r="AD24" s="689" t="s">
        <v>146</v>
      </c>
      <c r="AE24" s="689"/>
      <c r="AF24" s="689"/>
      <c r="AG24" s="689"/>
      <c r="AH24" s="689"/>
      <c r="AI24" s="689"/>
      <c r="AJ24" s="689"/>
      <c r="AK24" s="689"/>
      <c r="AL24" s="690" t="s">
        <v>129</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227</v>
      </c>
      <c r="BP24" s="688"/>
      <c r="BQ24" s="688"/>
      <c r="BR24" s="688"/>
      <c r="BS24" s="694" t="s">
        <v>146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2030791</v>
      </c>
      <c r="CS24" s="675"/>
      <c r="CT24" s="675"/>
      <c r="CU24" s="675"/>
      <c r="CV24" s="675"/>
      <c r="CW24" s="675"/>
      <c r="CX24" s="675"/>
      <c r="CY24" s="676"/>
      <c r="CZ24" s="679">
        <v>24</v>
      </c>
      <c r="DA24" s="680"/>
      <c r="DB24" s="680"/>
      <c r="DC24" s="699"/>
      <c r="DD24" s="719">
        <v>1588856</v>
      </c>
      <c r="DE24" s="675"/>
      <c r="DF24" s="675"/>
      <c r="DG24" s="675"/>
      <c r="DH24" s="675"/>
      <c r="DI24" s="675"/>
      <c r="DJ24" s="675"/>
      <c r="DK24" s="676"/>
      <c r="DL24" s="719">
        <v>1547514</v>
      </c>
      <c r="DM24" s="675"/>
      <c r="DN24" s="675"/>
      <c r="DO24" s="675"/>
      <c r="DP24" s="675"/>
      <c r="DQ24" s="675"/>
      <c r="DR24" s="675"/>
      <c r="DS24" s="675"/>
      <c r="DT24" s="675"/>
      <c r="DU24" s="675"/>
      <c r="DV24" s="676"/>
      <c r="DW24" s="679">
        <v>55.4</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227</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227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227</v>
      </c>
      <c r="BP25" s="688"/>
      <c r="BQ25" s="688"/>
      <c r="BR25" s="688"/>
      <c r="BS25" s="694" t="s">
        <v>146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1190591</v>
      </c>
      <c r="CS25" s="722"/>
      <c r="CT25" s="722"/>
      <c r="CU25" s="722"/>
      <c r="CV25" s="722"/>
      <c r="CW25" s="722"/>
      <c r="CX25" s="722"/>
      <c r="CY25" s="723"/>
      <c r="CZ25" s="690">
        <v>14.1</v>
      </c>
      <c r="DA25" s="720"/>
      <c r="DB25" s="720"/>
      <c r="DC25" s="724"/>
      <c r="DD25" s="694">
        <v>985531</v>
      </c>
      <c r="DE25" s="722"/>
      <c r="DF25" s="722"/>
      <c r="DG25" s="722"/>
      <c r="DH25" s="722"/>
      <c r="DI25" s="722"/>
      <c r="DJ25" s="722"/>
      <c r="DK25" s="723"/>
      <c r="DL25" s="694">
        <v>953923</v>
      </c>
      <c r="DM25" s="722"/>
      <c r="DN25" s="722"/>
      <c r="DO25" s="722"/>
      <c r="DP25" s="722"/>
      <c r="DQ25" s="722"/>
      <c r="DR25" s="722"/>
      <c r="DS25" s="722"/>
      <c r="DT25" s="722"/>
      <c r="DU25" s="722"/>
      <c r="DV25" s="723"/>
      <c r="DW25" s="690">
        <v>34.1</v>
      </c>
      <c r="DX25" s="720"/>
      <c r="DY25" s="720"/>
      <c r="DZ25" s="720"/>
      <c r="EA25" s="720"/>
      <c r="EB25" s="720"/>
      <c r="EC25" s="721"/>
    </row>
    <row r="26" spans="2:133" ht="11.25" customHeight="1" x14ac:dyDescent="0.15">
      <c r="B26" s="682" t="s">
        <v>294</v>
      </c>
      <c r="C26" s="683"/>
      <c r="D26" s="683"/>
      <c r="E26" s="683"/>
      <c r="F26" s="683"/>
      <c r="G26" s="683"/>
      <c r="H26" s="683"/>
      <c r="I26" s="683"/>
      <c r="J26" s="683"/>
      <c r="K26" s="683"/>
      <c r="L26" s="683"/>
      <c r="M26" s="683"/>
      <c r="N26" s="683"/>
      <c r="O26" s="683"/>
      <c r="P26" s="683"/>
      <c r="Q26" s="684"/>
      <c r="R26" s="685">
        <v>2893612</v>
      </c>
      <c r="S26" s="686"/>
      <c r="T26" s="686"/>
      <c r="U26" s="686"/>
      <c r="V26" s="686"/>
      <c r="W26" s="686"/>
      <c r="X26" s="686"/>
      <c r="Y26" s="687"/>
      <c r="Z26" s="688">
        <v>33.5</v>
      </c>
      <c r="AA26" s="688"/>
      <c r="AB26" s="688"/>
      <c r="AC26" s="688"/>
      <c r="AD26" s="689">
        <v>2631705</v>
      </c>
      <c r="AE26" s="689"/>
      <c r="AF26" s="689"/>
      <c r="AG26" s="689"/>
      <c r="AH26" s="689"/>
      <c r="AI26" s="689"/>
      <c r="AJ26" s="689"/>
      <c r="AK26" s="689"/>
      <c r="AL26" s="690">
        <v>96.3</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146</v>
      </c>
      <c r="BH26" s="686"/>
      <c r="BI26" s="686"/>
      <c r="BJ26" s="686"/>
      <c r="BK26" s="686"/>
      <c r="BL26" s="686"/>
      <c r="BM26" s="686"/>
      <c r="BN26" s="687"/>
      <c r="BO26" s="688" t="s">
        <v>146</v>
      </c>
      <c r="BP26" s="688"/>
      <c r="BQ26" s="688"/>
      <c r="BR26" s="688"/>
      <c r="BS26" s="694" t="s">
        <v>129</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745135</v>
      </c>
      <c r="CS26" s="686"/>
      <c r="CT26" s="686"/>
      <c r="CU26" s="686"/>
      <c r="CV26" s="686"/>
      <c r="CW26" s="686"/>
      <c r="CX26" s="686"/>
      <c r="CY26" s="687"/>
      <c r="CZ26" s="690">
        <v>8.8000000000000007</v>
      </c>
      <c r="DA26" s="720"/>
      <c r="DB26" s="720"/>
      <c r="DC26" s="724"/>
      <c r="DD26" s="694">
        <v>593508</v>
      </c>
      <c r="DE26" s="686"/>
      <c r="DF26" s="686"/>
      <c r="DG26" s="686"/>
      <c r="DH26" s="686"/>
      <c r="DI26" s="686"/>
      <c r="DJ26" s="686"/>
      <c r="DK26" s="687"/>
      <c r="DL26" s="694" t="s">
        <v>129</v>
      </c>
      <c r="DM26" s="686"/>
      <c r="DN26" s="686"/>
      <c r="DO26" s="686"/>
      <c r="DP26" s="686"/>
      <c r="DQ26" s="686"/>
      <c r="DR26" s="686"/>
      <c r="DS26" s="686"/>
      <c r="DT26" s="686"/>
      <c r="DU26" s="686"/>
      <c r="DV26" s="687"/>
      <c r="DW26" s="690" t="s">
        <v>146</v>
      </c>
      <c r="DX26" s="720"/>
      <c r="DY26" s="720"/>
      <c r="DZ26" s="720"/>
      <c r="EA26" s="720"/>
      <c r="EB26" s="720"/>
      <c r="EC26" s="721"/>
    </row>
    <row r="27" spans="2:133" ht="11.25" customHeight="1" x14ac:dyDescent="0.15">
      <c r="B27" s="682" t="s">
        <v>297</v>
      </c>
      <c r="C27" s="683"/>
      <c r="D27" s="683"/>
      <c r="E27" s="683"/>
      <c r="F27" s="683"/>
      <c r="G27" s="683"/>
      <c r="H27" s="683"/>
      <c r="I27" s="683"/>
      <c r="J27" s="683"/>
      <c r="K27" s="683"/>
      <c r="L27" s="683"/>
      <c r="M27" s="683"/>
      <c r="N27" s="683"/>
      <c r="O27" s="683"/>
      <c r="P27" s="683"/>
      <c r="Q27" s="684"/>
      <c r="R27" s="685">
        <v>1549</v>
      </c>
      <c r="S27" s="686"/>
      <c r="T27" s="686"/>
      <c r="U27" s="686"/>
      <c r="V27" s="686"/>
      <c r="W27" s="686"/>
      <c r="X27" s="686"/>
      <c r="Y27" s="687"/>
      <c r="Z27" s="688">
        <v>0</v>
      </c>
      <c r="AA27" s="688"/>
      <c r="AB27" s="688"/>
      <c r="AC27" s="688"/>
      <c r="AD27" s="689">
        <v>1549</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365559</v>
      </c>
      <c r="BH27" s="686"/>
      <c r="BI27" s="686"/>
      <c r="BJ27" s="686"/>
      <c r="BK27" s="686"/>
      <c r="BL27" s="686"/>
      <c r="BM27" s="686"/>
      <c r="BN27" s="687"/>
      <c r="BO27" s="688">
        <v>100</v>
      </c>
      <c r="BP27" s="688"/>
      <c r="BQ27" s="688"/>
      <c r="BR27" s="688"/>
      <c r="BS27" s="694" t="s">
        <v>146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382221</v>
      </c>
      <c r="CS27" s="722"/>
      <c r="CT27" s="722"/>
      <c r="CU27" s="722"/>
      <c r="CV27" s="722"/>
      <c r="CW27" s="722"/>
      <c r="CX27" s="722"/>
      <c r="CY27" s="723"/>
      <c r="CZ27" s="690">
        <v>4.5</v>
      </c>
      <c r="DA27" s="720"/>
      <c r="DB27" s="720"/>
      <c r="DC27" s="724"/>
      <c r="DD27" s="694">
        <v>145346</v>
      </c>
      <c r="DE27" s="722"/>
      <c r="DF27" s="722"/>
      <c r="DG27" s="722"/>
      <c r="DH27" s="722"/>
      <c r="DI27" s="722"/>
      <c r="DJ27" s="722"/>
      <c r="DK27" s="723"/>
      <c r="DL27" s="694">
        <v>135612</v>
      </c>
      <c r="DM27" s="722"/>
      <c r="DN27" s="722"/>
      <c r="DO27" s="722"/>
      <c r="DP27" s="722"/>
      <c r="DQ27" s="722"/>
      <c r="DR27" s="722"/>
      <c r="DS27" s="722"/>
      <c r="DT27" s="722"/>
      <c r="DU27" s="722"/>
      <c r="DV27" s="723"/>
      <c r="DW27" s="690">
        <v>4.9000000000000004</v>
      </c>
      <c r="DX27" s="720"/>
      <c r="DY27" s="720"/>
      <c r="DZ27" s="720"/>
      <c r="EA27" s="720"/>
      <c r="EB27" s="720"/>
      <c r="EC27" s="721"/>
    </row>
    <row r="28" spans="2:133" ht="11.25" customHeight="1" x14ac:dyDescent="0.15">
      <c r="B28" s="682" t="s">
        <v>300</v>
      </c>
      <c r="C28" s="683"/>
      <c r="D28" s="683"/>
      <c r="E28" s="683"/>
      <c r="F28" s="683"/>
      <c r="G28" s="683"/>
      <c r="H28" s="683"/>
      <c r="I28" s="683"/>
      <c r="J28" s="683"/>
      <c r="K28" s="683"/>
      <c r="L28" s="683"/>
      <c r="M28" s="683"/>
      <c r="N28" s="683"/>
      <c r="O28" s="683"/>
      <c r="P28" s="683"/>
      <c r="Q28" s="684"/>
      <c r="R28" s="685">
        <v>13719</v>
      </c>
      <c r="S28" s="686"/>
      <c r="T28" s="686"/>
      <c r="U28" s="686"/>
      <c r="V28" s="686"/>
      <c r="W28" s="686"/>
      <c r="X28" s="686"/>
      <c r="Y28" s="687"/>
      <c r="Z28" s="688">
        <v>0.2</v>
      </c>
      <c r="AA28" s="688"/>
      <c r="AB28" s="688"/>
      <c r="AC28" s="688"/>
      <c r="AD28" s="689" t="s">
        <v>129</v>
      </c>
      <c r="AE28" s="689"/>
      <c r="AF28" s="689"/>
      <c r="AG28" s="689"/>
      <c r="AH28" s="689"/>
      <c r="AI28" s="689"/>
      <c r="AJ28" s="689"/>
      <c r="AK28" s="689"/>
      <c r="AL28" s="690" t="s">
        <v>146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457979</v>
      </c>
      <c r="CS28" s="686"/>
      <c r="CT28" s="686"/>
      <c r="CU28" s="686"/>
      <c r="CV28" s="686"/>
      <c r="CW28" s="686"/>
      <c r="CX28" s="686"/>
      <c r="CY28" s="687"/>
      <c r="CZ28" s="690">
        <v>5.4</v>
      </c>
      <c r="DA28" s="720"/>
      <c r="DB28" s="720"/>
      <c r="DC28" s="724"/>
      <c r="DD28" s="694">
        <v>457979</v>
      </c>
      <c r="DE28" s="686"/>
      <c r="DF28" s="686"/>
      <c r="DG28" s="686"/>
      <c r="DH28" s="686"/>
      <c r="DI28" s="686"/>
      <c r="DJ28" s="686"/>
      <c r="DK28" s="687"/>
      <c r="DL28" s="694">
        <v>457979</v>
      </c>
      <c r="DM28" s="686"/>
      <c r="DN28" s="686"/>
      <c r="DO28" s="686"/>
      <c r="DP28" s="686"/>
      <c r="DQ28" s="686"/>
      <c r="DR28" s="686"/>
      <c r="DS28" s="686"/>
      <c r="DT28" s="686"/>
      <c r="DU28" s="686"/>
      <c r="DV28" s="687"/>
      <c r="DW28" s="690">
        <v>16.399999999999999</v>
      </c>
      <c r="DX28" s="720"/>
      <c r="DY28" s="720"/>
      <c r="DZ28" s="720"/>
      <c r="EA28" s="720"/>
      <c r="EB28" s="720"/>
      <c r="EC28" s="721"/>
    </row>
    <row r="29" spans="2:133" ht="11.25" customHeight="1" x14ac:dyDescent="0.15">
      <c r="B29" s="682" t="s">
        <v>302</v>
      </c>
      <c r="C29" s="683"/>
      <c r="D29" s="683"/>
      <c r="E29" s="683"/>
      <c r="F29" s="683"/>
      <c r="G29" s="683"/>
      <c r="H29" s="683"/>
      <c r="I29" s="683"/>
      <c r="J29" s="683"/>
      <c r="K29" s="683"/>
      <c r="L29" s="683"/>
      <c r="M29" s="683"/>
      <c r="N29" s="683"/>
      <c r="O29" s="683"/>
      <c r="P29" s="683"/>
      <c r="Q29" s="684"/>
      <c r="R29" s="685">
        <v>49022</v>
      </c>
      <c r="S29" s="686"/>
      <c r="T29" s="686"/>
      <c r="U29" s="686"/>
      <c r="V29" s="686"/>
      <c r="W29" s="686"/>
      <c r="X29" s="686"/>
      <c r="Y29" s="687"/>
      <c r="Z29" s="688">
        <v>0.6</v>
      </c>
      <c r="AA29" s="688"/>
      <c r="AB29" s="688"/>
      <c r="AC29" s="688"/>
      <c r="AD29" s="689" t="s">
        <v>146</v>
      </c>
      <c r="AE29" s="689"/>
      <c r="AF29" s="689"/>
      <c r="AG29" s="689"/>
      <c r="AH29" s="689"/>
      <c r="AI29" s="689"/>
      <c r="AJ29" s="689"/>
      <c r="AK29" s="689"/>
      <c r="AL29" s="690" t="s">
        <v>227</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457979</v>
      </c>
      <c r="CS29" s="722"/>
      <c r="CT29" s="722"/>
      <c r="CU29" s="722"/>
      <c r="CV29" s="722"/>
      <c r="CW29" s="722"/>
      <c r="CX29" s="722"/>
      <c r="CY29" s="723"/>
      <c r="CZ29" s="690">
        <v>5.4</v>
      </c>
      <c r="DA29" s="720"/>
      <c r="DB29" s="720"/>
      <c r="DC29" s="724"/>
      <c r="DD29" s="694">
        <v>457979</v>
      </c>
      <c r="DE29" s="722"/>
      <c r="DF29" s="722"/>
      <c r="DG29" s="722"/>
      <c r="DH29" s="722"/>
      <c r="DI29" s="722"/>
      <c r="DJ29" s="722"/>
      <c r="DK29" s="723"/>
      <c r="DL29" s="694">
        <v>457979</v>
      </c>
      <c r="DM29" s="722"/>
      <c r="DN29" s="722"/>
      <c r="DO29" s="722"/>
      <c r="DP29" s="722"/>
      <c r="DQ29" s="722"/>
      <c r="DR29" s="722"/>
      <c r="DS29" s="722"/>
      <c r="DT29" s="722"/>
      <c r="DU29" s="722"/>
      <c r="DV29" s="723"/>
      <c r="DW29" s="690">
        <v>16.399999999999999</v>
      </c>
      <c r="DX29" s="720"/>
      <c r="DY29" s="720"/>
      <c r="DZ29" s="720"/>
      <c r="EA29" s="720"/>
      <c r="EB29" s="720"/>
      <c r="EC29" s="721"/>
    </row>
    <row r="30" spans="2:133" ht="11.25" customHeight="1" x14ac:dyDescent="0.15">
      <c r="B30" s="682" t="s">
        <v>305</v>
      </c>
      <c r="C30" s="683"/>
      <c r="D30" s="683"/>
      <c r="E30" s="683"/>
      <c r="F30" s="683"/>
      <c r="G30" s="683"/>
      <c r="H30" s="683"/>
      <c r="I30" s="683"/>
      <c r="J30" s="683"/>
      <c r="K30" s="683"/>
      <c r="L30" s="683"/>
      <c r="M30" s="683"/>
      <c r="N30" s="683"/>
      <c r="O30" s="683"/>
      <c r="P30" s="683"/>
      <c r="Q30" s="684"/>
      <c r="R30" s="685">
        <v>304336</v>
      </c>
      <c r="S30" s="686"/>
      <c r="T30" s="686"/>
      <c r="U30" s="686"/>
      <c r="V30" s="686"/>
      <c r="W30" s="686"/>
      <c r="X30" s="686"/>
      <c r="Y30" s="687"/>
      <c r="Z30" s="688">
        <v>3.5</v>
      </c>
      <c r="AA30" s="688"/>
      <c r="AB30" s="688"/>
      <c r="AC30" s="688"/>
      <c r="AD30" s="689" t="s">
        <v>129</v>
      </c>
      <c r="AE30" s="689"/>
      <c r="AF30" s="689"/>
      <c r="AG30" s="689"/>
      <c r="AH30" s="689"/>
      <c r="AI30" s="689"/>
      <c r="AJ30" s="689"/>
      <c r="AK30" s="689"/>
      <c r="AL30" s="690" t="s">
        <v>146</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2"/>
      <c r="BI30" s="732"/>
      <c r="BJ30" s="732"/>
      <c r="BK30" s="732"/>
      <c r="BL30" s="732"/>
      <c r="BM30" s="732"/>
      <c r="BN30" s="732"/>
      <c r="BO30" s="732"/>
      <c r="BP30" s="732"/>
      <c r="BQ30" s="733"/>
      <c r="BR30" s="664" t="s">
        <v>307</v>
      </c>
      <c r="BS30" s="732"/>
      <c r="BT30" s="732"/>
      <c r="BU30" s="732"/>
      <c r="BV30" s="732"/>
      <c r="BW30" s="732"/>
      <c r="BX30" s="732"/>
      <c r="BY30" s="732"/>
      <c r="BZ30" s="732"/>
      <c r="CA30" s="732"/>
      <c r="CB30" s="733"/>
      <c r="CD30" s="727"/>
      <c r="CE30" s="728"/>
      <c r="CF30" s="700" t="s">
        <v>308</v>
      </c>
      <c r="CG30" s="701"/>
      <c r="CH30" s="701"/>
      <c r="CI30" s="701"/>
      <c r="CJ30" s="701"/>
      <c r="CK30" s="701"/>
      <c r="CL30" s="701"/>
      <c r="CM30" s="701"/>
      <c r="CN30" s="701"/>
      <c r="CO30" s="701"/>
      <c r="CP30" s="701"/>
      <c r="CQ30" s="702"/>
      <c r="CR30" s="685">
        <v>438435</v>
      </c>
      <c r="CS30" s="686"/>
      <c r="CT30" s="686"/>
      <c r="CU30" s="686"/>
      <c r="CV30" s="686"/>
      <c r="CW30" s="686"/>
      <c r="CX30" s="686"/>
      <c r="CY30" s="687"/>
      <c r="CZ30" s="690">
        <v>5.2</v>
      </c>
      <c r="DA30" s="720"/>
      <c r="DB30" s="720"/>
      <c r="DC30" s="724"/>
      <c r="DD30" s="694">
        <v>438435</v>
      </c>
      <c r="DE30" s="686"/>
      <c r="DF30" s="686"/>
      <c r="DG30" s="686"/>
      <c r="DH30" s="686"/>
      <c r="DI30" s="686"/>
      <c r="DJ30" s="686"/>
      <c r="DK30" s="687"/>
      <c r="DL30" s="694">
        <v>438435</v>
      </c>
      <c r="DM30" s="686"/>
      <c r="DN30" s="686"/>
      <c r="DO30" s="686"/>
      <c r="DP30" s="686"/>
      <c r="DQ30" s="686"/>
      <c r="DR30" s="686"/>
      <c r="DS30" s="686"/>
      <c r="DT30" s="686"/>
      <c r="DU30" s="686"/>
      <c r="DV30" s="687"/>
      <c r="DW30" s="690">
        <v>15.7</v>
      </c>
      <c r="DX30" s="720"/>
      <c r="DY30" s="720"/>
      <c r="DZ30" s="720"/>
      <c r="EA30" s="720"/>
      <c r="EB30" s="720"/>
      <c r="EC30" s="721"/>
    </row>
    <row r="31" spans="2:133" ht="11.25" customHeight="1" x14ac:dyDescent="0.15">
      <c r="B31" s="682" t="s">
        <v>309</v>
      </c>
      <c r="C31" s="683"/>
      <c r="D31" s="683"/>
      <c r="E31" s="683"/>
      <c r="F31" s="683"/>
      <c r="G31" s="683"/>
      <c r="H31" s="683"/>
      <c r="I31" s="683"/>
      <c r="J31" s="683"/>
      <c r="K31" s="683"/>
      <c r="L31" s="683"/>
      <c r="M31" s="683"/>
      <c r="N31" s="683"/>
      <c r="O31" s="683"/>
      <c r="P31" s="683"/>
      <c r="Q31" s="684"/>
      <c r="R31" s="685">
        <v>2213516</v>
      </c>
      <c r="S31" s="686"/>
      <c r="T31" s="686"/>
      <c r="U31" s="686"/>
      <c r="V31" s="686"/>
      <c r="W31" s="686"/>
      <c r="X31" s="686"/>
      <c r="Y31" s="687"/>
      <c r="Z31" s="688">
        <v>25.6</v>
      </c>
      <c r="AA31" s="688"/>
      <c r="AB31" s="688"/>
      <c r="AC31" s="688"/>
      <c r="AD31" s="689" t="s">
        <v>227</v>
      </c>
      <c r="AE31" s="689"/>
      <c r="AF31" s="689"/>
      <c r="AG31" s="689"/>
      <c r="AH31" s="689"/>
      <c r="AI31" s="689"/>
      <c r="AJ31" s="689"/>
      <c r="AK31" s="689"/>
      <c r="AL31" s="690" t="s">
        <v>129</v>
      </c>
      <c r="AM31" s="691"/>
      <c r="AN31" s="691"/>
      <c r="AO31" s="692"/>
      <c r="AP31" s="739" t="s">
        <v>310</v>
      </c>
      <c r="AQ31" s="740"/>
      <c r="AR31" s="740"/>
      <c r="AS31" s="740"/>
      <c r="AT31" s="745" t="s">
        <v>311</v>
      </c>
      <c r="AU31" s="231"/>
      <c r="AV31" s="231"/>
      <c r="AW31" s="231"/>
      <c r="AX31" s="671" t="s">
        <v>186</v>
      </c>
      <c r="AY31" s="672"/>
      <c r="AZ31" s="672"/>
      <c r="BA31" s="672"/>
      <c r="BB31" s="672"/>
      <c r="BC31" s="672"/>
      <c r="BD31" s="672"/>
      <c r="BE31" s="672"/>
      <c r="BF31" s="673"/>
      <c r="BG31" s="753">
        <v>99.6</v>
      </c>
      <c r="BH31" s="737"/>
      <c r="BI31" s="737"/>
      <c r="BJ31" s="737"/>
      <c r="BK31" s="737"/>
      <c r="BL31" s="737"/>
      <c r="BM31" s="680">
        <v>98.9</v>
      </c>
      <c r="BN31" s="737"/>
      <c r="BO31" s="737"/>
      <c r="BP31" s="737"/>
      <c r="BQ31" s="738"/>
      <c r="BR31" s="753">
        <v>99.4</v>
      </c>
      <c r="BS31" s="737"/>
      <c r="BT31" s="737"/>
      <c r="BU31" s="737"/>
      <c r="BV31" s="737"/>
      <c r="BW31" s="737"/>
      <c r="BX31" s="680">
        <v>98.4</v>
      </c>
      <c r="BY31" s="737"/>
      <c r="BZ31" s="737"/>
      <c r="CA31" s="737"/>
      <c r="CB31" s="738"/>
      <c r="CD31" s="727"/>
      <c r="CE31" s="728"/>
      <c r="CF31" s="700" t="s">
        <v>312</v>
      </c>
      <c r="CG31" s="701"/>
      <c r="CH31" s="701"/>
      <c r="CI31" s="701"/>
      <c r="CJ31" s="701"/>
      <c r="CK31" s="701"/>
      <c r="CL31" s="701"/>
      <c r="CM31" s="701"/>
      <c r="CN31" s="701"/>
      <c r="CO31" s="701"/>
      <c r="CP31" s="701"/>
      <c r="CQ31" s="702"/>
      <c r="CR31" s="685">
        <v>19544</v>
      </c>
      <c r="CS31" s="722"/>
      <c r="CT31" s="722"/>
      <c r="CU31" s="722"/>
      <c r="CV31" s="722"/>
      <c r="CW31" s="722"/>
      <c r="CX31" s="722"/>
      <c r="CY31" s="723"/>
      <c r="CZ31" s="690">
        <v>0.2</v>
      </c>
      <c r="DA31" s="720"/>
      <c r="DB31" s="720"/>
      <c r="DC31" s="724"/>
      <c r="DD31" s="694">
        <v>19544</v>
      </c>
      <c r="DE31" s="722"/>
      <c r="DF31" s="722"/>
      <c r="DG31" s="722"/>
      <c r="DH31" s="722"/>
      <c r="DI31" s="722"/>
      <c r="DJ31" s="722"/>
      <c r="DK31" s="723"/>
      <c r="DL31" s="694">
        <v>19544</v>
      </c>
      <c r="DM31" s="722"/>
      <c r="DN31" s="722"/>
      <c r="DO31" s="722"/>
      <c r="DP31" s="722"/>
      <c r="DQ31" s="722"/>
      <c r="DR31" s="722"/>
      <c r="DS31" s="722"/>
      <c r="DT31" s="722"/>
      <c r="DU31" s="722"/>
      <c r="DV31" s="723"/>
      <c r="DW31" s="690">
        <v>0.7</v>
      </c>
      <c r="DX31" s="720"/>
      <c r="DY31" s="720"/>
      <c r="DZ31" s="720"/>
      <c r="EA31" s="720"/>
      <c r="EB31" s="720"/>
      <c r="EC31" s="721"/>
    </row>
    <row r="32" spans="2:133" ht="11.25" customHeight="1" x14ac:dyDescent="0.15">
      <c r="B32" s="748" t="s">
        <v>313</v>
      </c>
      <c r="C32" s="749"/>
      <c r="D32" s="749"/>
      <c r="E32" s="749"/>
      <c r="F32" s="749"/>
      <c r="G32" s="749"/>
      <c r="H32" s="749"/>
      <c r="I32" s="749"/>
      <c r="J32" s="749"/>
      <c r="K32" s="749"/>
      <c r="L32" s="749"/>
      <c r="M32" s="749"/>
      <c r="N32" s="749"/>
      <c r="O32" s="749"/>
      <c r="P32" s="749"/>
      <c r="Q32" s="750"/>
      <c r="R32" s="685">
        <v>78665</v>
      </c>
      <c r="S32" s="686"/>
      <c r="T32" s="686"/>
      <c r="U32" s="686"/>
      <c r="V32" s="686"/>
      <c r="W32" s="686"/>
      <c r="X32" s="686"/>
      <c r="Y32" s="687"/>
      <c r="Z32" s="688">
        <v>0.9</v>
      </c>
      <c r="AA32" s="688"/>
      <c r="AB32" s="688"/>
      <c r="AC32" s="688"/>
      <c r="AD32" s="689">
        <v>78665</v>
      </c>
      <c r="AE32" s="689"/>
      <c r="AF32" s="689"/>
      <c r="AG32" s="689"/>
      <c r="AH32" s="689"/>
      <c r="AI32" s="689"/>
      <c r="AJ32" s="689"/>
      <c r="AK32" s="689"/>
      <c r="AL32" s="690">
        <v>2.9</v>
      </c>
      <c r="AM32" s="691"/>
      <c r="AN32" s="691"/>
      <c r="AO32" s="692"/>
      <c r="AP32" s="741"/>
      <c r="AQ32" s="742"/>
      <c r="AR32" s="742"/>
      <c r="AS32" s="742"/>
      <c r="AT32" s="746"/>
      <c r="AU32" s="230" t="s">
        <v>314</v>
      </c>
      <c r="AV32" s="230"/>
      <c r="AW32" s="230"/>
      <c r="AX32" s="682" t="s">
        <v>315</v>
      </c>
      <c r="AY32" s="683"/>
      <c r="AZ32" s="683"/>
      <c r="BA32" s="683"/>
      <c r="BB32" s="683"/>
      <c r="BC32" s="683"/>
      <c r="BD32" s="683"/>
      <c r="BE32" s="683"/>
      <c r="BF32" s="684"/>
      <c r="BG32" s="754">
        <v>99.4</v>
      </c>
      <c r="BH32" s="722"/>
      <c r="BI32" s="722"/>
      <c r="BJ32" s="722"/>
      <c r="BK32" s="722"/>
      <c r="BL32" s="722"/>
      <c r="BM32" s="691">
        <v>98.8</v>
      </c>
      <c r="BN32" s="751"/>
      <c r="BO32" s="751"/>
      <c r="BP32" s="751"/>
      <c r="BQ32" s="752"/>
      <c r="BR32" s="754">
        <v>99.5</v>
      </c>
      <c r="BS32" s="722"/>
      <c r="BT32" s="722"/>
      <c r="BU32" s="722"/>
      <c r="BV32" s="722"/>
      <c r="BW32" s="722"/>
      <c r="BX32" s="691">
        <v>98.8</v>
      </c>
      <c r="BY32" s="751"/>
      <c r="BZ32" s="751"/>
      <c r="CA32" s="751"/>
      <c r="CB32" s="752"/>
      <c r="CD32" s="729"/>
      <c r="CE32" s="730"/>
      <c r="CF32" s="700" t="s">
        <v>316</v>
      </c>
      <c r="CG32" s="701"/>
      <c r="CH32" s="701"/>
      <c r="CI32" s="701"/>
      <c r="CJ32" s="701"/>
      <c r="CK32" s="701"/>
      <c r="CL32" s="701"/>
      <c r="CM32" s="701"/>
      <c r="CN32" s="701"/>
      <c r="CO32" s="701"/>
      <c r="CP32" s="701"/>
      <c r="CQ32" s="702"/>
      <c r="CR32" s="685" t="s">
        <v>146</v>
      </c>
      <c r="CS32" s="686"/>
      <c r="CT32" s="686"/>
      <c r="CU32" s="686"/>
      <c r="CV32" s="686"/>
      <c r="CW32" s="686"/>
      <c r="CX32" s="686"/>
      <c r="CY32" s="687"/>
      <c r="CZ32" s="690" t="s">
        <v>146</v>
      </c>
      <c r="DA32" s="720"/>
      <c r="DB32" s="720"/>
      <c r="DC32" s="724"/>
      <c r="DD32" s="694" t="s">
        <v>227</v>
      </c>
      <c r="DE32" s="686"/>
      <c r="DF32" s="686"/>
      <c r="DG32" s="686"/>
      <c r="DH32" s="686"/>
      <c r="DI32" s="686"/>
      <c r="DJ32" s="686"/>
      <c r="DK32" s="687"/>
      <c r="DL32" s="694" t="s">
        <v>129</v>
      </c>
      <c r="DM32" s="686"/>
      <c r="DN32" s="686"/>
      <c r="DO32" s="686"/>
      <c r="DP32" s="686"/>
      <c r="DQ32" s="686"/>
      <c r="DR32" s="686"/>
      <c r="DS32" s="686"/>
      <c r="DT32" s="686"/>
      <c r="DU32" s="686"/>
      <c r="DV32" s="687"/>
      <c r="DW32" s="690" t="s">
        <v>227</v>
      </c>
      <c r="DX32" s="720"/>
      <c r="DY32" s="720"/>
      <c r="DZ32" s="720"/>
      <c r="EA32" s="720"/>
      <c r="EB32" s="720"/>
      <c r="EC32" s="721"/>
    </row>
    <row r="33" spans="2:133" ht="11.25" customHeight="1" x14ac:dyDescent="0.15">
      <c r="B33" s="682" t="s">
        <v>317</v>
      </c>
      <c r="C33" s="683"/>
      <c r="D33" s="683"/>
      <c r="E33" s="683"/>
      <c r="F33" s="683"/>
      <c r="G33" s="683"/>
      <c r="H33" s="683"/>
      <c r="I33" s="683"/>
      <c r="J33" s="683"/>
      <c r="K33" s="683"/>
      <c r="L33" s="683"/>
      <c r="M33" s="683"/>
      <c r="N33" s="683"/>
      <c r="O33" s="683"/>
      <c r="P33" s="683"/>
      <c r="Q33" s="684"/>
      <c r="R33" s="685">
        <v>1424480</v>
      </c>
      <c r="S33" s="686"/>
      <c r="T33" s="686"/>
      <c r="U33" s="686"/>
      <c r="V33" s="686"/>
      <c r="W33" s="686"/>
      <c r="X33" s="686"/>
      <c r="Y33" s="687"/>
      <c r="Z33" s="688">
        <v>16.5</v>
      </c>
      <c r="AA33" s="688"/>
      <c r="AB33" s="688"/>
      <c r="AC33" s="688"/>
      <c r="AD33" s="689" t="s">
        <v>146</v>
      </c>
      <c r="AE33" s="689"/>
      <c r="AF33" s="689"/>
      <c r="AG33" s="689"/>
      <c r="AH33" s="689"/>
      <c r="AI33" s="689"/>
      <c r="AJ33" s="689"/>
      <c r="AK33" s="689"/>
      <c r="AL33" s="690" t="s">
        <v>129</v>
      </c>
      <c r="AM33" s="691"/>
      <c r="AN33" s="691"/>
      <c r="AO33" s="692"/>
      <c r="AP33" s="743"/>
      <c r="AQ33" s="744"/>
      <c r="AR33" s="744"/>
      <c r="AS33" s="744"/>
      <c r="AT33" s="747"/>
      <c r="AU33" s="232"/>
      <c r="AV33" s="232"/>
      <c r="AW33" s="232"/>
      <c r="AX33" s="734" t="s">
        <v>318</v>
      </c>
      <c r="AY33" s="735"/>
      <c r="AZ33" s="735"/>
      <c r="BA33" s="735"/>
      <c r="BB33" s="735"/>
      <c r="BC33" s="735"/>
      <c r="BD33" s="735"/>
      <c r="BE33" s="735"/>
      <c r="BF33" s="736"/>
      <c r="BG33" s="755">
        <v>99.7</v>
      </c>
      <c r="BH33" s="756"/>
      <c r="BI33" s="756"/>
      <c r="BJ33" s="756"/>
      <c r="BK33" s="756"/>
      <c r="BL33" s="756"/>
      <c r="BM33" s="757">
        <v>98.7</v>
      </c>
      <c r="BN33" s="756"/>
      <c r="BO33" s="756"/>
      <c r="BP33" s="756"/>
      <c r="BQ33" s="758"/>
      <c r="BR33" s="755">
        <v>99.2</v>
      </c>
      <c r="BS33" s="756"/>
      <c r="BT33" s="756"/>
      <c r="BU33" s="756"/>
      <c r="BV33" s="756"/>
      <c r="BW33" s="756"/>
      <c r="BX33" s="757">
        <v>97.6</v>
      </c>
      <c r="BY33" s="756"/>
      <c r="BZ33" s="756"/>
      <c r="CA33" s="756"/>
      <c r="CB33" s="758"/>
      <c r="CD33" s="700" t="s">
        <v>319</v>
      </c>
      <c r="CE33" s="701"/>
      <c r="CF33" s="701"/>
      <c r="CG33" s="701"/>
      <c r="CH33" s="701"/>
      <c r="CI33" s="701"/>
      <c r="CJ33" s="701"/>
      <c r="CK33" s="701"/>
      <c r="CL33" s="701"/>
      <c r="CM33" s="701"/>
      <c r="CN33" s="701"/>
      <c r="CO33" s="701"/>
      <c r="CP33" s="701"/>
      <c r="CQ33" s="702"/>
      <c r="CR33" s="685">
        <v>3518090</v>
      </c>
      <c r="CS33" s="722"/>
      <c r="CT33" s="722"/>
      <c r="CU33" s="722"/>
      <c r="CV33" s="722"/>
      <c r="CW33" s="722"/>
      <c r="CX33" s="722"/>
      <c r="CY33" s="723"/>
      <c r="CZ33" s="690">
        <v>41.5</v>
      </c>
      <c r="DA33" s="720"/>
      <c r="DB33" s="720"/>
      <c r="DC33" s="724"/>
      <c r="DD33" s="694">
        <v>2242074</v>
      </c>
      <c r="DE33" s="722"/>
      <c r="DF33" s="722"/>
      <c r="DG33" s="722"/>
      <c r="DH33" s="722"/>
      <c r="DI33" s="722"/>
      <c r="DJ33" s="722"/>
      <c r="DK33" s="723"/>
      <c r="DL33" s="694">
        <v>719700</v>
      </c>
      <c r="DM33" s="722"/>
      <c r="DN33" s="722"/>
      <c r="DO33" s="722"/>
      <c r="DP33" s="722"/>
      <c r="DQ33" s="722"/>
      <c r="DR33" s="722"/>
      <c r="DS33" s="722"/>
      <c r="DT33" s="722"/>
      <c r="DU33" s="722"/>
      <c r="DV33" s="723"/>
      <c r="DW33" s="690">
        <v>25.8</v>
      </c>
      <c r="DX33" s="720"/>
      <c r="DY33" s="720"/>
      <c r="DZ33" s="720"/>
      <c r="EA33" s="720"/>
      <c r="EB33" s="720"/>
      <c r="EC33" s="721"/>
    </row>
    <row r="34" spans="2:133" ht="11.25" customHeight="1" x14ac:dyDescent="0.15">
      <c r="B34" s="682" t="s">
        <v>320</v>
      </c>
      <c r="C34" s="683"/>
      <c r="D34" s="683"/>
      <c r="E34" s="683"/>
      <c r="F34" s="683"/>
      <c r="G34" s="683"/>
      <c r="H34" s="683"/>
      <c r="I34" s="683"/>
      <c r="J34" s="683"/>
      <c r="K34" s="683"/>
      <c r="L34" s="683"/>
      <c r="M34" s="683"/>
      <c r="N34" s="683"/>
      <c r="O34" s="683"/>
      <c r="P34" s="683"/>
      <c r="Q34" s="684"/>
      <c r="R34" s="685">
        <v>93341</v>
      </c>
      <c r="S34" s="686"/>
      <c r="T34" s="686"/>
      <c r="U34" s="686"/>
      <c r="V34" s="686"/>
      <c r="W34" s="686"/>
      <c r="X34" s="686"/>
      <c r="Y34" s="687"/>
      <c r="Z34" s="688">
        <v>1.1000000000000001</v>
      </c>
      <c r="AA34" s="688"/>
      <c r="AB34" s="688"/>
      <c r="AC34" s="688"/>
      <c r="AD34" s="689" t="s">
        <v>146</v>
      </c>
      <c r="AE34" s="689"/>
      <c r="AF34" s="689"/>
      <c r="AG34" s="689"/>
      <c r="AH34" s="689"/>
      <c r="AI34" s="689"/>
      <c r="AJ34" s="689"/>
      <c r="AK34" s="689"/>
      <c r="AL34" s="690" t="s">
        <v>129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1320891</v>
      </c>
      <c r="CS34" s="686"/>
      <c r="CT34" s="686"/>
      <c r="CU34" s="686"/>
      <c r="CV34" s="686"/>
      <c r="CW34" s="686"/>
      <c r="CX34" s="686"/>
      <c r="CY34" s="687"/>
      <c r="CZ34" s="690">
        <v>15.6</v>
      </c>
      <c r="DA34" s="720"/>
      <c r="DB34" s="720"/>
      <c r="DC34" s="724"/>
      <c r="DD34" s="694">
        <v>822213</v>
      </c>
      <c r="DE34" s="686"/>
      <c r="DF34" s="686"/>
      <c r="DG34" s="686"/>
      <c r="DH34" s="686"/>
      <c r="DI34" s="686"/>
      <c r="DJ34" s="686"/>
      <c r="DK34" s="687"/>
      <c r="DL34" s="694">
        <v>441061</v>
      </c>
      <c r="DM34" s="686"/>
      <c r="DN34" s="686"/>
      <c r="DO34" s="686"/>
      <c r="DP34" s="686"/>
      <c r="DQ34" s="686"/>
      <c r="DR34" s="686"/>
      <c r="DS34" s="686"/>
      <c r="DT34" s="686"/>
      <c r="DU34" s="686"/>
      <c r="DV34" s="687"/>
      <c r="DW34" s="690">
        <v>15.8</v>
      </c>
      <c r="DX34" s="720"/>
      <c r="DY34" s="720"/>
      <c r="DZ34" s="720"/>
      <c r="EA34" s="720"/>
      <c r="EB34" s="720"/>
      <c r="EC34" s="721"/>
    </row>
    <row r="35" spans="2:133" ht="11.25" customHeight="1" x14ac:dyDescent="0.15">
      <c r="B35" s="682" t="s">
        <v>322</v>
      </c>
      <c r="C35" s="683"/>
      <c r="D35" s="683"/>
      <c r="E35" s="683"/>
      <c r="F35" s="683"/>
      <c r="G35" s="683"/>
      <c r="H35" s="683"/>
      <c r="I35" s="683"/>
      <c r="J35" s="683"/>
      <c r="K35" s="683"/>
      <c r="L35" s="683"/>
      <c r="M35" s="683"/>
      <c r="N35" s="683"/>
      <c r="O35" s="683"/>
      <c r="P35" s="683"/>
      <c r="Q35" s="684"/>
      <c r="R35" s="685">
        <v>33709</v>
      </c>
      <c r="S35" s="686"/>
      <c r="T35" s="686"/>
      <c r="U35" s="686"/>
      <c r="V35" s="686"/>
      <c r="W35" s="686"/>
      <c r="X35" s="686"/>
      <c r="Y35" s="687"/>
      <c r="Z35" s="688">
        <v>0.4</v>
      </c>
      <c r="AA35" s="688"/>
      <c r="AB35" s="688"/>
      <c r="AC35" s="688"/>
      <c r="AD35" s="689" t="s">
        <v>129</v>
      </c>
      <c r="AE35" s="689"/>
      <c r="AF35" s="689"/>
      <c r="AG35" s="689"/>
      <c r="AH35" s="689"/>
      <c r="AI35" s="689"/>
      <c r="AJ35" s="689"/>
      <c r="AK35" s="689"/>
      <c r="AL35" s="690" t="s">
        <v>129</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36824</v>
      </c>
      <c r="CS35" s="722"/>
      <c r="CT35" s="722"/>
      <c r="CU35" s="722"/>
      <c r="CV35" s="722"/>
      <c r="CW35" s="722"/>
      <c r="CX35" s="722"/>
      <c r="CY35" s="723"/>
      <c r="CZ35" s="690">
        <v>0.4</v>
      </c>
      <c r="DA35" s="720"/>
      <c r="DB35" s="720"/>
      <c r="DC35" s="724"/>
      <c r="DD35" s="694">
        <v>36824</v>
      </c>
      <c r="DE35" s="722"/>
      <c r="DF35" s="722"/>
      <c r="DG35" s="722"/>
      <c r="DH35" s="722"/>
      <c r="DI35" s="722"/>
      <c r="DJ35" s="722"/>
      <c r="DK35" s="723"/>
      <c r="DL35" s="694">
        <v>29082</v>
      </c>
      <c r="DM35" s="722"/>
      <c r="DN35" s="722"/>
      <c r="DO35" s="722"/>
      <c r="DP35" s="722"/>
      <c r="DQ35" s="722"/>
      <c r="DR35" s="722"/>
      <c r="DS35" s="722"/>
      <c r="DT35" s="722"/>
      <c r="DU35" s="722"/>
      <c r="DV35" s="723"/>
      <c r="DW35" s="690">
        <v>1</v>
      </c>
      <c r="DX35" s="720"/>
      <c r="DY35" s="720"/>
      <c r="DZ35" s="720"/>
      <c r="EA35" s="720"/>
      <c r="EB35" s="720"/>
      <c r="EC35" s="721"/>
    </row>
    <row r="36" spans="2:133" ht="11.25" customHeight="1" x14ac:dyDescent="0.15">
      <c r="B36" s="682" t="s">
        <v>326</v>
      </c>
      <c r="C36" s="683"/>
      <c r="D36" s="683"/>
      <c r="E36" s="683"/>
      <c r="F36" s="683"/>
      <c r="G36" s="683"/>
      <c r="H36" s="683"/>
      <c r="I36" s="683"/>
      <c r="J36" s="683"/>
      <c r="K36" s="683"/>
      <c r="L36" s="683"/>
      <c r="M36" s="683"/>
      <c r="N36" s="683"/>
      <c r="O36" s="683"/>
      <c r="P36" s="683"/>
      <c r="Q36" s="684"/>
      <c r="R36" s="685">
        <v>764550</v>
      </c>
      <c r="S36" s="686"/>
      <c r="T36" s="686"/>
      <c r="U36" s="686"/>
      <c r="V36" s="686"/>
      <c r="W36" s="686"/>
      <c r="X36" s="686"/>
      <c r="Y36" s="687"/>
      <c r="Z36" s="688">
        <v>8.9</v>
      </c>
      <c r="AA36" s="688"/>
      <c r="AB36" s="688"/>
      <c r="AC36" s="688"/>
      <c r="AD36" s="689" t="s">
        <v>129</v>
      </c>
      <c r="AE36" s="689"/>
      <c r="AF36" s="689"/>
      <c r="AG36" s="689"/>
      <c r="AH36" s="689"/>
      <c r="AI36" s="689"/>
      <c r="AJ36" s="689"/>
      <c r="AK36" s="689"/>
      <c r="AL36" s="690" t="s">
        <v>129</v>
      </c>
      <c r="AM36" s="691"/>
      <c r="AN36" s="691"/>
      <c r="AO36" s="692"/>
      <c r="AP36" s="235"/>
      <c r="AQ36" s="759" t="s">
        <v>327</v>
      </c>
      <c r="AR36" s="760"/>
      <c r="AS36" s="760"/>
      <c r="AT36" s="760"/>
      <c r="AU36" s="760"/>
      <c r="AV36" s="760"/>
      <c r="AW36" s="760"/>
      <c r="AX36" s="760"/>
      <c r="AY36" s="761"/>
      <c r="AZ36" s="674">
        <v>307581</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15822</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1054458</v>
      </c>
      <c r="CS36" s="686"/>
      <c r="CT36" s="686"/>
      <c r="CU36" s="686"/>
      <c r="CV36" s="686"/>
      <c r="CW36" s="686"/>
      <c r="CX36" s="686"/>
      <c r="CY36" s="687"/>
      <c r="CZ36" s="690">
        <v>12.5</v>
      </c>
      <c r="DA36" s="720"/>
      <c r="DB36" s="720"/>
      <c r="DC36" s="724"/>
      <c r="DD36" s="694">
        <v>349227</v>
      </c>
      <c r="DE36" s="686"/>
      <c r="DF36" s="686"/>
      <c r="DG36" s="686"/>
      <c r="DH36" s="686"/>
      <c r="DI36" s="686"/>
      <c r="DJ36" s="686"/>
      <c r="DK36" s="687"/>
      <c r="DL36" s="694">
        <v>87653</v>
      </c>
      <c r="DM36" s="686"/>
      <c r="DN36" s="686"/>
      <c r="DO36" s="686"/>
      <c r="DP36" s="686"/>
      <c r="DQ36" s="686"/>
      <c r="DR36" s="686"/>
      <c r="DS36" s="686"/>
      <c r="DT36" s="686"/>
      <c r="DU36" s="686"/>
      <c r="DV36" s="687"/>
      <c r="DW36" s="690">
        <v>3.1</v>
      </c>
      <c r="DX36" s="720"/>
      <c r="DY36" s="720"/>
      <c r="DZ36" s="720"/>
      <c r="EA36" s="720"/>
      <c r="EB36" s="720"/>
      <c r="EC36" s="721"/>
    </row>
    <row r="37" spans="2:133" ht="11.25" customHeight="1" x14ac:dyDescent="0.15">
      <c r="B37" s="682" t="s">
        <v>330</v>
      </c>
      <c r="C37" s="683"/>
      <c r="D37" s="683"/>
      <c r="E37" s="683"/>
      <c r="F37" s="683"/>
      <c r="G37" s="683"/>
      <c r="H37" s="683"/>
      <c r="I37" s="683"/>
      <c r="J37" s="683"/>
      <c r="K37" s="683"/>
      <c r="L37" s="683"/>
      <c r="M37" s="683"/>
      <c r="N37" s="683"/>
      <c r="O37" s="683"/>
      <c r="P37" s="683"/>
      <c r="Q37" s="684"/>
      <c r="R37" s="685">
        <v>227435</v>
      </c>
      <c r="S37" s="686"/>
      <c r="T37" s="686"/>
      <c r="U37" s="686"/>
      <c r="V37" s="686"/>
      <c r="W37" s="686"/>
      <c r="X37" s="686"/>
      <c r="Y37" s="687"/>
      <c r="Z37" s="688">
        <v>2.6</v>
      </c>
      <c r="AA37" s="688"/>
      <c r="AB37" s="688"/>
      <c r="AC37" s="688"/>
      <c r="AD37" s="689" t="s">
        <v>129</v>
      </c>
      <c r="AE37" s="689"/>
      <c r="AF37" s="689"/>
      <c r="AG37" s="689"/>
      <c r="AH37" s="689"/>
      <c r="AI37" s="689"/>
      <c r="AJ37" s="689"/>
      <c r="AK37" s="689"/>
      <c r="AL37" s="690" t="s">
        <v>146</v>
      </c>
      <c r="AM37" s="691"/>
      <c r="AN37" s="691"/>
      <c r="AO37" s="692"/>
      <c r="AQ37" s="763" t="s">
        <v>331</v>
      </c>
      <c r="AR37" s="764"/>
      <c r="AS37" s="764"/>
      <c r="AT37" s="764"/>
      <c r="AU37" s="764"/>
      <c r="AV37" s="764"/>
      <c r="AW37" s="764"/>
      <c r="AX37" s="764"/>
      <c r="AY37" s="765"/>
      <c r="AZ37" s="685">
        <v>53921</v>
      </c>
      <c r="BA37" s="686"/>
      <c r="BB37" s="686"/>
      <c r="BC37" s="686"/>
      <c r="BD37" s="722"/>
      <c r="BE37" s="722"/>
      <c r="BF37" s="752"/>
      <c r="BG37" s="700" t="s">
        <v>332</v>
      </c>
      <c r="BH37" s="701"/>
      <c r="BI37" s="701"/>
      <c r="BJ37" s="701"/>
      <c r="BK37" s="701"/>
      <c r="BL37" s="701"/>
      <c r="BM37" s="701"/>
      <c r="BN37" s="701"/>
      <c r="BO37" s="701"/>
      <c r="BP37" s="701"/>
      <c r="BQ37" s="701"/>
      <c r="BR37" s="701"/>
      <c r="BS37" s="701"/>
      <c r="BT37" s="701"/>
      <c r="BU37" s="702"/>
      <c r="BV37" s="685">
        <v>4259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36946</v>
      </c>
      <c r="CS37" s="722"/>
      <c r="CT37" s="722"/>
      <c r="CU37" s="722"/>
      <c r="CV37" s="722"/>
      <c r="CW37" s="722"/>
      <c r="CX37" s="722"/>
      <c r="CY37" s="723"/>
      <c r="CZ37" s="690">
        <v>0.4</v>
      </c>
      <c r="DA37" s="720"/>
      <c r="DB37" s="720"/>
      <c r="DC37" s="724"/>
      <c r="DD37" s="694">
        <v>33446</v>
      </c>
      <c r="DE37" s="722"/>
      <c r="DF37" s="722"/>
      <c r="DG37" s="722"/>
      <c r="DH37" s="722"/>
      <c r="DI37" s="722"/>
      <c r="DJ37" s="722"/>
      <c r="DK37" s="723"/>
      <c r="DL37" s="694">
        <v>13563</v>
      </c>
      <c r="DM37" s="722"/>
      <c r="DN37" s="722"/>
      <c r="DO37" s="722"/>
      <c r="DP37" s="722"/>
      <c r="DQ37" s="722"/>
      <c r="DR37" s="722"/>
      <c r="DS37" s="722"/>
      <c r="DT37" s="722"/>
      <c r="DU37" s="722"/>
      <c r="DV37" s="723"/>
      <c r="DW37" s="690">
        <v>0.5</v>
      </c>
      <c r="DX37" s="720"/>
      <c r="DY37" s="720"/>
      <c r="DZ37" s="720"/>
      <c r="EA37" s="720"/>
      <c r="EB37" s="720"/>
      <c r="EC37" s="721"/>
    </row>
    <row r="38" spans="2:133" ht="11.25" customHeight="1" x14ac:dyDescent="0.15">
      <c r="B38" s="682" t="s">
        <v>334</v>
      </c>
      <c r="C38" s="683"/>
      <c r="D38" s="683"/>
      <c r="E38" s="683"/>
      <c r="F38" s="683"/>
      <c r="G38" s="683"/>
      <c r="H38" s="683"/>
      <c r="I38" s="683"/>
      <c r="J38" s="683"/>
      <c r="K38" s="683"/>
      <c r="L38" s="683"/>
      <c r="M38" s="683"/>
      <c r="N38" s="683"/>
      <c r="O38" s="683"/>
      <c r="P38" s="683"/>
      <c r="Q38" s="684"/>
      <c r="R38" s="685">
        <v>99912</v>
      </c>
      <c r="S38" s="686"/>
      <c r="T38" s="686"/>
      <c r="U38" s="686"/>
      <c r="V38" s="686"/>
      <c r="W38" s="686"/>
      <c r="X38" s="686"/>
      <c r="Y38" s="687"/>
      <c r="Z38" s="688">
        <v>1.2</v>
      </c>
      <c r="AA38" s="688"/>
      <c r="AB38" s="688"/>
      <c r="AC38" s="688"/>
      <c r="AD38" s="689">
        <v>21437</v>
      </c>
      <c r="AE38" s="689"/>
      <c r="AF38" s="689"/>
      <c r="AG38" s="689"/>
      <c r="AH38" s="689"/>
      <c r="AI38" s="689"/>
      <c r="AJ38" s="689"/>
      <c r="AK38" s="689"/>
      <c r="AL38" s="690">
        <v>0.8</v>
      </c>
      <c r="AM38" s="691"/>
      <c r="AN38" s="691"/>
      <c r="AO38" s="692"/>
      <c r="AQ38" s="763" t="s">
        <v>335</v>
      </c>
      <c r="AR38" s="764"/>
      <c r="AS38" s="764"/>
      <c r="AT38" s="764"/>
      <c r="AU38" s="764"/>
      <c r="AV38" s="764"/>
      <c r="AW38" s="764"/>
      <c r="AX38" s="764"/>
      <c r="AY38" s="765"/>
      <c r="AZ38" s="685">
        <v>1560</v>
      </c>
      <c r="BA38" s="686"/>
      <c r="BB38" s="686"/>
      <c r="BC38" s="686"/>
      <c r="BD38" s="722"/>
      <c r="BE38" s="722"/>
      <c r="BF38" s="752"/>
      <c r="BG38" s="700" t="s">
        <v>336</v>
      </c>
      <c r="BH38" s="701"/>
      <c r="BI38" s="701"/>
      <c r="BJ38" s="701"/>
      <c r="BK38" s="701"/>
      <c r="BL38" s="701"/>
      <c r="BM38" s="701"/>
      <c r="BN38" s="701"/>
      <c r="BO38" s="701"/>
      <c r="BP38" s="701"/>
      <c r="BQ38" s="701"/>
      <c r="BR38" s="701"/>
      <c r="BS38" s="701"/>
      <c r="BT38" s="701"/>
      <c r="BU38" s="702"/>
      <c r="BV38" s="685">
        <v>1126</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252100</v>
      </c>
      <c r="CS38" s="686"/>
      <c r="CT38" s="686"/>
      <c r="CU38" s="686"/>
      <c r="CV38" s="686"/>
      <c r="CW38" s="686"/>
      <c r="CX38" s="686"/>
      <c r="CY38" s="687"/>
      <c r="CZ38" s="690">
        <v>3</v>
      </c>
      <c r="DA38" s="720"/>
      <c r="DB38" s="720"/>
      <c r="DC38" s="724"/>
      <c r="DD38" s="694">
        <v>210394</v>
      </c>
      <c r="DE38" s="686"/>
      <c r="DF38" s="686"/>
      <c r="DG38" s="686"/>
      <c r="DH38" s="686"/>
      <c r="DI38" s="686"/>
      <c r="DJ38" s="686"/>
      <c r="DK38" s="687"/>
      <c r="DL38" s="694">
        <v>161904</v>
      </c>
      <c r="DM38" s="686"/>
      <c r="DN38" s="686"/>
      <c r="DO38" s="686"/>
      <c r="DP38" s="686"/>
      <c r="DQ38" s="686"/>
      <c r="DR38" s="686"/>
      <c r="DS38" s="686"/>
      <c r="DT38" s="686"/>
      <c r="DU38" s="686"/>
      <c r="DV38" s="687"/>
      <c r="DW38" s="690">
        <v>5.8</v>
      </c>
      <c r="DX38" s="720"/>
      <c r="DY38" s="720"/>
      <c r="DZ38" s="720"/>
      <c r="EA38" s="720"/>
      <c r="EB38" s="720"/>
      <c r="EC38" s="721"/>
    </row>
    <row r="39" spans="2:133" ht="11.25" customHeight="1" x14ac:dyDescent="0.15">
      <c r="B39" s="682" t="s">
        <v>338</v>
      </c>
      <c r="C39" s="683"/>
      <c r="D39" s="683"/>
      <c r="E39" s="683"/>
      <c r="F39" s="683"/>
      <c r="G39" s="683"/>
      <c r="H39" s="683"/>
      <c r="I39" s="683"/>
      <c r="J39" s="683"/>
      <c r="K39" s="683"/>
      <c r="L39" s="683"/>
      <c r="M39" s="683"/>
      <c r="N39" s="683"/>
      <c r="O39" s="683"/>
      <c r="P39" s="683"/>
      <c r="Q39" s="684"/>
      <c r="R39" s="685">
        <v>436250</v>
      </c>
      <c r="S39" s="686"/>
      <c r="T39" s="686"/>
      <c r="U39" s="686"/>
      <c r="V39" s="686"/>
      <c r="W39" s="686"/>
      <c r="X39" s="686"/>
      <c r="Y39" s="687"/>
      <c r="Z39" s="688">
        <v>5.0999999999999996</v>
      </c>
      <c r="AA39" s="688"/>
      <c r="AB39" s="688"/>
      <c r="AC39" s="688"/>
      <c r="AD39" s="689" t="s">
        <v>129</v>
      </c>
      <c r="AE39" s="689"/>
      <c r="AF39" s="689"/>
      <c r="AG39" s="689"/>
      <c r="AH39" s="689"/>
      <c r="AI39" s="689"/>
      <c r="AJ39" s="689"/>
      <c r="AK39" s="689"/>
      <c r="AL39" s="690" t="s">
        <v>129</v>
      </c>
      <c r="AM39" s="691"/>
      <c r="AN39" s="691"/>
      <c r="AO39" s="692"/>
      <c r="AQ39" s="763" t="s">
        <v>339</v>
      </c>
      <c r="AR39" s="764"/>
      <c r="AS39" s="764"/>
      <c r="AT39" s="764"/>
      <c r="AU39" s="764"/>
      <c r="AV39" s="764"/>
      <c r="AW39" s="764"/>
      <c r="AX39" s="764"/>
      <c r="AY39" s="765"/>
      <c r="AZ39" s="685" t="s">
        <v>129</v>
      </c>
      <c r="BA39" s="686"/>
      <c r="BB39" s="686"/>
      <c r="BC39" s="686"/>
      <c r="BD39" s="722"/>
      <c r="BE39" s="722"/>
      <c r="BF39" s="752"/>
      <c r="BG39" s="700" t="s">
        <v>340</v>
      </c>
      <c r="BH39" s="701"/>
      <c r="BI39" s="701"/>
      <c r="BJ39" s="701"/>
      <c r="BK39" s="701"/>
      <c r="BL39" s="701"/>
      <c r="BM39" s="701"/>
      <c r="BN39" s="701"/>
      <c r="BO39" s="701"/>
      <c r="BP39" s="701"/>
      <c r="BQ39" s="701"/>
      <c r="BR39" s="701"/>
      <c r="BS39" s="701"/>
      <c r="BT39" s="701"/>
      <c r="BU39" s="702"/>
      <c r="BV39" s="685">
        <v>1920</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853817</v>
      </c>
      <c r="CS39" s="722"/>
      <c r="CT39" s="722"/>
      <c r="CU39" s="722"/>
      <c r="CV39" s="722"/>
      <c r="CW39" s="722"/>
      <c r="CX39" s="722"/>
      <c r="CY39" s="723"/>
      <c r="CZ39" s="690">
        <v>10.1</v>
      </c>
      <c r="DA39" s="720"/>
      <c r="DB39" s="720"/>
      <c r="DC39" s="724"/>
      <c r="DD39" s="694">
        <v>823416</v>
      </c>
      <c r="DE39" s="722"/>
      <c r="DF39" s="722"/>
      <c r="DG39" s="722"/>
      <c r="DH39" s="722"/>
      <c r="DI39" s="722"/>
      <c r="DJ39" s="722"/>
      <c r="DK39" s="723"/>
      <c r="DL39" s="694" t="s">
        <v>129</v>
      </c>
      <c r="DM39" s="722"/>
      <c r="DN39" s="722"/>
      <c r="DO39" s="722"/>
      <c r="DP39" s="722"/>
      <c r="DQ39" s="722"/>
      <c r="DR39" s="722"/>
      <c r="DS39" s="722"/>
      <c r="DT39" s="722"/>
      <c r="DU39" s="722"/>
      <c r="DV39" s="723"/>
      <c r="DW39" s="690" t="s">
        <v>146</v>
      </c>
      <c r="DX39" s="720"/>
      <c r="DY39" s="720"/>
      <c r="DZ39" s="720"/>
      <c r="EA39" s="720"/>
      <c r="EB39" s="720"/>
      <c r="EC39" s="721"/>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227</v>
      </c>
      <c r="AA40" s="688"/>
      <c r="AB40" s="688"/>
      <c r="AC40" s="688"/>
      <c r="AD40" s="689" t="s">
        <v>129</v>
      </c>
      <c r="AE40" s="689"/>
      <c r="AF40" s="689"/>
      <c r="AG40" s="689"/>
      <c r="AH40" s="689"/>
      <c r="AI40" s="689"/>
      <c r="AJ40" s="689"/>
      <c r="AK40" s="689"/>
      <c r="AL40" s="690" t="s">
        <v>146</v>
      </c>
      <c r="AM40" s="691"/>
      <c r="AN40" s="691"/>
      <c r="AO40" s="692"/>
      <c r="AQ40" s="763" t="s">
        <v>343</v>
      </c>
      <c r="AR40" s="764"/>
      <c r="AS40" s="764"/>
      <c r="AT40" s="764"/>
      <c r="AU40" s="764"/>
      <c r="AV40" s="764"/>
      <c r="AW40" s="764"/>
      <c r="AX40" s="764"/>
      <c r="AY40" s="765"/>
      <c r="AZ40" s="685" t="s">
        <v>227</v>
      </c>
      <c r="BA40" s="686"/>
      <c r="BB40" s="686"/>
      <c r="BC40" s="686"/>
      <c r="BD40" s="722"/>
      <c r="BE40" s="722"/>
      <c r="BF40" s="752"/>
      <c r="BG40" s="772" t="s">
        <v>344</v>
      </c>
      <c r="BH40" s="773"/>
      <c r="BI40" s="773"/>
      <c r="BJ40" s="773"/>
      <c r="BK40" s="773"/>
      <c r="BL40" s="236"/>
      <c r="BM40" s="701" t="s">
        <v>345</v>
      </c>
      <c r="BN40" s="701"/>
      <c r="BO40" s="701"/>
      <c r="BP40" s="701"/>
      <c r="BQ40" s="701"/>
      <c r="BR40" s="701"/>
      <c r="BS40" s="701"/>
      <c r="BT40" s="701"/>
      <c r="BU40" s="702"/>
      <c r="BV40" s="685">
        <v>72</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146</v>
      </c>
      <c r="CS40" s="686"/>
      <c r="CT40" s="686"/>
      <c r="CU40" s="686"/>
      <c r="CV40" s="686"/>
      <c r="CW40" s="686"/>
      <c r="CX40" s="686"/>
      <c r="CY40" s="687"/>
      <c r="CZ40" s="690" t="s">
        <v>129</v>
      </c>
      <c r="DA40" s="720"/>
      <c r="DB40" s="720"/>
      <c r="DC40" s="724"/>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20"/>
      <c r="DY40" s="720"/>
      <c r="DZ40" s="720"/>
      <c r="EA40" s="720"/>
      <c r="EB40" s="720"/>
      <c r="EC40" s="721"/>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227</v>
      </c>
      <c r="S41" s="686"/>
      <c r="T41" s="686"/>
      <c r="U41" s="686"/>
      <c r="V41" s="686"/>
      <c r="W41" s="686"/>
      <c r="X41" s="686"/>
      <c r="Y41" s="687"/>
      <c r="Z41" s="688" t="s">
        <v>227</v>
      </c>
      <c r="AA41" s="688"/>
      <c r="AB41" s="688"/>
      <c r="AC41" s="688"/>
      <c r="AD41" s="689" t="s">
        <v>146</v>
      </c>
      <c r="AE41" s="689"/>
      <c r="AF41" s="689"/>
      <c r="AG41" s="689"/>
      <c r="AH41" s="689"/>
      <c r="AI41" s="689"/>
      <c r="AJ41" s="689"/>
      <c r="AK41" s="689"/>
      <c r="AL41" s="690" t="s">
        <v>146</v>
      </c>
      <c r="AM41" s="691"/>
      <c r="AN41" s="691"/>
      <c r="AO41" s="692"/>
      <c r="AQ41" s="763" t="s">
        <v>348</v>
      </c>
      <c r="AR41" s="764"/>
      <c r="AS41" s="764"/>
      <c r="AT41" s="764"/>
      <c r="AU41" s="764"/>
      <c r="AV41" s="764"/>
      <c r="AW41" s="764"/>
      <c r="AX41" s="764"/>
      <c r="AY41" s="765"/>
      <c r="AZ41" s="685">
        <v>87838</v>
      </c>
      <c r="BA41" s="686"/>
      <c r="BB41" s="686"/>
      <c r="BC41" s="686"/>
      <c r="BD41" s="722"/>
      <c r="BE41" s="722"/>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129</v>
      </c>
      <c r="CS41" s="722"/>
      <c r="CT41" s="722"/>
      <c r="CU41" s="722"/>
      <c r="CV41" s="722"/>
      <c r="CW41" s="722"/>
      <c r="CX41" s="722"/>
      <c r="CY41" s="723"/>
      <c r="CZ41" s="690" t="s">
        <v>129</v>
      </c>
      <c r="DA41" s="720"/>
      <c r="DB41" s="720"/>
      <c r="DC41" s="724"/>
      <c r="DD41" s="694" t="s">
        <v>129</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60000</v>
      </c>
      <c r="S42" s="686"/>
      <c r="T42" s="686"/>
      <c r="U42" s="686"/>
      <c r="V42" s="686"/>
      <c r="W42" s="686"/>
      <c r="X42" s="686"/>
      <c r="Y42" s="687"/>
      <c r="Z42" s="688">
        <v>0.7</v>
      </c>
      <c r="AA42" s="688"/>
      <c r="AB42" s="688"/>
      <c r="AC42" s="688"/>
      <c r="AD42" s="689" t="s">
        <v>129</v>
      </c>
      <c r="AE42" s="689"/>
      <c r="AF42" s="689"/>
      <c r="AG42" s="689"/>
      <c r="AH42" s="689"/>
      <c r="AI42" s="689"/>
      <c r="AJ42" s="689"/>
      <c r="AK42" s="689"/>
      <c r="AL42" s="690" t="s">
        <v>129</v>
      </c>
      <c r="AM42" s="691"/>
      <c r="AN42" s="691"/>
      <c r="AO42" s="692"/>
      <c r="AQ42" s="784" t="s">
        <v>352</v>
      </c>
      <c r="AR42" s="785"/>
      <c r="AS42" s="785"/>
      <c r="AT42" s="785"/>
      <c r="AU42" s="785"/>
      <c r="AV42" s="785"/>
      <c r="AW42" s="785"/>
      <c r="AX42" s="785"/>
      <c r="AY42" s="786"/>
      <c r="AZ42" s="776">
        <v>164262</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311</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2918590</v>
      </c>
      <c r="CS42" s="686"/>
      <c r="CT42" s="686"/>
      <c r="CU42" s="686"/>
      <c r="CV42" s="686"/>
      <c r="CW42" s="686"/>
      <c r="CX42" s="686"/>
      <c r="CY42" s="687"/>
      <c r="CZ42" s="690">
        <v>34.5</v>
      </c>
      <c r="DA42" s="691"/>
      <c r="DB42" s="691"/>
      <c r="DC42" s="703"/>
      <c r="DD42" s="694">
        <v>558045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355</v>
      </c>
      <c r="C43" s="735"/>
      <c r="D43" s="735"/>
      <c r="E43" s="735"/>
      <c r="F43" s="735"/>
      <c r="G43" s="735"/>
      <c r="H43" s="735"/>
      <c r="I43" s="735"/>
      <c r="J43" s="735"/>
      <c r="K43" s="735"/>
      <c r="L43" s="735"/>
      <c r="M43" s="735"/>
      <c r="N43" s="735"/>
      <c r="O43" s="735"/>
      <c r="P43" s="735"/>
      <c r="Q43" s="736"/>
      <c r="R43" s="776">
        <v>8634096</v>
      </c>
      <c r="S43" s="777"/>
      <c r="T43" s="777"/>
      <c r="U43" s="777"/>
      <c r="V43" s="777"/>
      <c r="W43" s="777"/>
      <c r="X43" s="777"/>
      <c r="Y43" s="778"/>
      <c r="Z43" s="779">
        <v>100</v>
      </c>
      <c r="AA43" s="779"/>
      <c r="AB43" s="779"/>
      <c r="AC43" s="779"/>
      <c r="AD43" s="780">
        <v>2733356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t="s">
        <v>129</v>
      </c>
      <c r="CS43" s="722"/>
      <c r="CT43" s="722"/>
      <c r="CU43" s="722"/>
      <c r="CV43" s="722"/>
      <c r="CW43" s="722"/>
      <c r="CX43" s="722"/>
      <c r="CY43" s="723"/>
      <c r="CZ43" s="690" t="s">
        <v>227</v>
      </c>
      <c r="DA43" s="720"/>
      <c r="DB43" s="720"/>
      <c r="DC43" s="724"/>
      <c r="DD43" s="694" t="s">
        <v>129</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2918590</v>
      </c>
      <c r="CS44" s="686"/>
      <c r="CT44" s="686"/>
      <c r="CU44" s="686"/>
      <c r="CV44" s="686"/>
      <c r="CW44" s="686"/>
      <c r="CX44" s="686"/>
      <c r="CY44" s="687"/>
      <c r="CZ44" s="690">
        <v>34.5</v>
      </c>
      <c r="DA44" s="691"/>
      <c r="DB44" s="691"/>
      <c r="DC44" s="703"/>
      <c r="DD44" s="694">
        <v>558045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2734441</v>
      </c>
      <c r="CS45" s="722"/>
      <c r="CT45" s="722"/>
      <c r="CU45" s="722"/>
      <c r="CV45" s="722"/>
      <c r="CW45" s="722"/>
      <c r="CX45" s="722"/>
      <c r="CY45" s="723"/>
      <c r="CZ45" s="690">
        <v>32.299999999999997</v>
      </c>
      <c r="DA45" s="720"/>
      <c r="DB45" s="720"/>
      <c r="DC45" s="724"/>
      <c r="DD45" s="694">
        <v>382796</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158984</v>
      </c>
      <c r="CS46" s="686"/>
      <c r="CT46" s="686"/>
      <c r="CU46" s="686"/>
      <c r="CV46" s="686"/>
      <c r="CW46" s="686"/>
      <c r="CX46" s="686"/>
      <c r="CY46" s="687"/>
      <c r="CZ46" s="690">
        <v>1.9</v>
      </c>
      <c r="DA46" s="691"/>
      <c r="DB46" s="691"/>
      <c r="DC46" s="703"/>
      <c r="DD46" s="694">
        <v>158984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129</v>
      </c>
      <c r="CS47" s="722"/>
      <c r="CT47" s="722"/>
      <c r="CU47" s="722"/>
      <c r="CV47" s="722"/>
      <c r="CW47" s="722"/>
      <c r="CX47" s="722"/>
      <c r="CY47" s="723"/>
      <c r="CZ47" s="690" t="s">
        <v>129</v>
      </c>
      <c r="DA47" s="720"/>
      <c r="DB47" s="720"/>
      <c r="DC47" s="724"/>
      <c r="DD47" s="694" t="s">
        <v>129</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365</v>
      </c>
      <c r="CE49" s="735"/>
      <c r="CF49" s="735"/>
      <c r="CG49" s="735"/>
      <c r="CH49" s="735"/>
      <c r="CI49" s="735"/>
      <c r="CJ49" s="735"/>
      <c r="CK49" s="735"/>
      <c r="CL49" s="735"/>
      <c r="CM49" s="735"/>
      <c r="CN49" s="735"/>
      <c r="CO49" s="735"/>
      <c r="CP49" s="735"/>
      <c r="CQ49" s="736"/>
      <c r="CR49" s="776">
        <v>8467471</v>
      </c>
      <c r="CS49" s="756"/>
      <c r="CT49" s="756"/>
      <c r="CU49" s="756"/>
      <c r="CV49" s="756"/>
      <c r="CW49" s="756"/>
      <c r="CX49" s="756"/>
      <c r="CY49" s="787"/>
      <c r="CZ49" s="781">
        <v>100</v>
      </c>
      <c r="DA49" s="788"/>
      <c r="DB49" s="788"/>
      <c r="DC49" s="789"/>
      <c r="DD49" s="790">
        <v>4388975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7NhLkMP4PLUc3I5UnXe+fsktL2SpulUZ8Geq8HVrM2RKJVFzqsGGBYoBJXT6k0VoY6mpLVNsQmf/mgMFuq7dQ==" saltValue="oFf5Fg76bT+uwSnUJPHTD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3" zoomScaleNormal="53"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8341</v>
      </c>
      <c r="R7" s="821"/>
      <c r="S7" s="821"/>
      <c r="T7" s="821"/>
      <c r="U7" s="821"/>
      <c r="V7" s="821">
        <v>8182</v>
      </c>
      <c r="W7" s="821"/>
      <c r="X7" s="821"/>
      <c r="Y7" s="821"/>
      <c r="Z7" s="821"/>
      <c r="AA7" s="821">
        <v>159</v>
      </c>
      <c r="AB7" s="821"/>
      <c r="AC7" s="821"/>
      <c r="AD7" s="821"/>
      <c r="AE7" s="822"/>
      <c r="AF7" s="823">
        <v>115</v>
      </c>
      <c r="AG7" s="824"/>
      <c r="AH7" s="824"/>
      <c r="AI7" s="824"/>
      <c r="AJ7" s="825"/>
      <c r="AK7" s="860"/>
      <c r="AL7" s="861"/>
      <c r="AM7" s="861"/>
      <c r="AN7" s="861"/>
      <c r="AO7" s="861"/>
      <c r="AP7" s="861">
        <v>4271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366</v>
      </c>
      <c r="R8" s="845"/>
      <c r="S8" s="845"/>
      <c r="T8" s="845"/>
      <c r="U8" s="845"/>
      <c r="V8" s="845">
        <v>358</v>
      </c>
      <c r="W8" s="845"/>
      <c r="X8" s="845"/>
      <c r="Y8" s="845"/>
      <c r="Z8" s="845"/>
      <c r="AA8" s="845">
        <v>8</v>
      </c>
      <c r="AB8" s="845"/>
      <c r="AC8" s="845"/>
      <c r="AD8" s="845"/>
      <c r="AE8" s="846"/>
      <c r="AF8" s="847">
        <v>8</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124</v>
      </c>
      <c r="AG23" s="880"/>
      <c r="AH23" s="880"/>
      <c r="AI23" s="880"/>
      <c r="AJ23" s="883"/>
      <c r="AK23" s="884"/>
      <c r="AL23" s="885"/>
      <c r="AM23" s="885"/>
      <c r="AN23" s="885"/>
      <c r="AO23" s="885"/>
      <c r="AP23" s="880"/>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961</v>
      </c>
      <c r="R28" s="909"/>
      <c r="S28" s="909"/>
      <c r="T28" s="909"/>
      <c r="U28" s="909"/>
      <c r="V28" s="909">
        <v>945</v>
      </c>
      <c r="W28" s="909"/>
      <c r="X28" s="909"/>
      <c r="Y28" s="909"/>
      <c r="Z28" s="909"/>
      <c r="AA28" s="909">
        <v>16</v>
      </c>
      <c r="AB28" s="909"/>
      <c r="AC28" s="909"/>
      <c r="AD28" s="909"/>
      <c r="AE28" s="910"/>
      <c r="AF28" s="911">
        <v>16</v>
      </c>
      <c r="AG28" s="909"/>
      <c r="AH28" s="909"/>
      <c r="AI28" s="909"/>
      <c r="AJ28" s="912"/>
      <c r="AK28" s="913"/>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66</v>
      </c>
      <c r="R29" s="845"/>
      <c r="S29" s="845"/>
      <c r="T29" s="845"/>
      <c r="U29" s="845"/>
      <c r="V29" s="845">
        <v>66</v>
      </c>
      <c r="W29" s="845"/>
      <c r="X29" s="845"/>
      <c r="Y29" s="845"/>
      <c r="Z29" s="845"/>
      <c r="AA29" s="845">
        <v>0</v>
      </c>
      <c r="AB29" s="845"/>
      <c r="AC29" s="845"/>
      <c r="AD29" s="845"/>
      <c r="AE29" s="846"/>
      <c r="AF29" s="847">
        <v>0</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378</v>
      </c>
      <c r="R30" s="845"/>
      <c r="S30" s="845"/>
      <c r="T30" s="845"/>
      <c r="U30" s="845"/>
      <c r="V30" s="845">
        <v>19</v>
      </c>
      <c r="W30" s="845"/>
      <c r="X30" s="845"/>
      <c r="Y30" s="845"/>
      <c r="Z30" s="845"/>
      <c r="AA30" s="845">
        <v>359</v>
      </c>
      <c r="AB30" s="845"/>
      <c r="AC30" s="845"/>
      <c r="AD30" s="845"/>
      <c r="AE30" s="846"/>
      <c r="AF30" s="847">
        <v>359</v>
      </c>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t="s">
        <v>407</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2914</v>
      </c>
      <c r="R31" s="845"/>
      <c r="S31" s="845"/>
      <c r="T31" s="845"/>
      <c r="U31" s="845"/>
      <c r="V31" s="845">
        <v>73</v>
      </c>
      <c r="W31" s="845"/>
      <c r="X31" s="845"/>
      <c r="Y31" s="845"/>
      <c r="Z31" s="845"/>
      <c r="AA31" s="845">
        <v>2841</v>
      </c>
      <c r="AB31" s="845"/>
      <c r="AC31" s="845"/>
      <c r="AD31" s="845"/>
      <c r="AE31" s="846"/>
      <c r="AF31" s="847">
        <v>2841</v>
      </c>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3216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7417</v>
      </c>
      <c r="R68" s="952"/>
      <c r="S68" s="952"/>
      <c r="T68" s="952"/>
      <c r="U68" s="952"/>
      <c r="V68" s="952">
        <v>7034</v>
      </c>
      <c r="W68" s="952"/>
      <c r="X68" s="952"/>
      <c r="Y68" s="952"/>
      <c r="Z68" s="952"/>
      <c r="AA68" s="952">
        <v>381</v>
      </c>
      <c r="AB68" s="952"/>
      <c r="AC68" s="952"/>
      <c r="AD68" s="952"/>
      <c r="AE68" s="952"/>
      <c r="AF68" s="952">
        <v>381</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3518</v>
      </c>
      <c r="R69" s="917"/>
      <c r="S69" s="917"/>
      <c r="T69" s="917"/>
      <c r="U69" s="917"/>
      <c r="V69" s="917">
        <v>3507</v>
      </c>
      <c r="W69" s="917"/>
      <c r="X69" s="917"/>
      <c r="Y69" s="917"/>
      <c r="Z69" s="917"/>
      <c r="AA69" s="917">
        <v>11</v>
      </c>
      <c r="AB69" s="917"/>
      <c r="AC69" s="917"/>
      <c r="AD69" s="917"/>
      <c r="AE69" s="917"/>
      <c r="AF69" s="917">
        <v>11</v>
      </c>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157</v>
      </c>
      <c r="R70" s="917"/>
      <c r="S70" s="917"/>
      <c r="T70" s="917"/>
      <c r="U70" s="917"/>
      <c r="V70" s="917">
        <v>149</v>
      </c>
      <c r="W70" s="917"/>
      <c r="X70" s="917"/>
      <c r="Y70" s="917"/>
      <c r="Z70" s="917"/>
      <c r="AA70" s="917">
        <v>8</v>
      </c>
      <c r="AB70" s="917"/>
      <c r="AC70" s="917"/>
      <c r="AD70" s="917"/>
      <c r="AE70" s="917"/>
      <c r="AF70" s="917">
        <v>8</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1155</v>
      </c>
      <c r="R71" s="917"/>
      <c r="S71" s="917"/>
      <c r="T71" s="917"/>
      <c r="U71" s="917"/>
      <c r="V71" s="917">
        <v>1108</v>
      </c>
      <c r="W71" s="917"/>
      <c r="X71" s="917"/>
      <c r="Y71" s="917"/>
      <c r="Z71" s="917"/>
      <c r="AA71" s="917">
        <v>47</v>
      </c>
      <c r="AB71" s="917"/>
      <c r="AC71" s="917"/>
      <c r="AD71" s="917"/>
      <c r="AE71" s="917"/>
      <c r="AF71" s="917">
        <v>47</v>
      </c>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v>3</v>
      </c>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450</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306</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306</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306</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444466</v>
      </c>
      <c r="AB110" s="988"/>
      <c r="AC110" s="988"/>
      <c r="AD110" s="988"/>
      <c r="AE110" s="989"/>
      <c r="AF110" s="990">
        <v>437505</v>
      </c>
      <c r="AG110" s="988"/>
      <c r="AH110" s="988"/>
      <c r="AI110" s="988"/>
      <c r="AJ110" s="989"/>
      <c r="AK110" s="990">
        <v>457979</v>
      </c>
      <c r="AL110" s="988"/>
      <c r="AM110" s="988"/>
      <c r="AN110" s="988"/>
      <c r="AO110" s="989"/>
      <c r="AP110" s="991">
        <v>19.399999999999999</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4163727</v>
      </c>
      <c r="BR110" s="1023"/>
      <c r="BS110" s="1023"/>
      <c r="BT110" s="1023"/>
      <c r="BU110" s="1023"/>
      <c r="BV110" s="1023">
        <v>4274020</v>
      </c>
      <c r="BW110" s="1023"/>
      <c r="BX110" s="1023"/>
      <c r="BY110" s="1023"/>
      <c r="BZ110" s="1023"/>
      <c r="CA110" s="1023">
        <v>4271835</v>
      </c>
      <c r="CB110" s="1023"/>
      <c r="CC110" s="1023"/>
      <c r="CD110" s="1023"/>
      <c r="CE110" s="1023"/>
      <c r="CF110" s="1037">
        <v>180.7</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438</v>
      </c>
      <c r="DM110" s="1023"/>
      <c r="DN110" s="1023"/>
      <c r="DO110" s="1023"/>
      <c r="DP110" s="1023"/>
      <c r="DQ110" s="1023" t="s">
        <v>439</v>
      </c>
      <c r="DR110" s="1023"/>
      <c r="DS110" s="1023"/>
      <c r="DT110" s="1023"/>
      <c r="DU110" s="1023"/>
      <c r="DV110" s="1024" t="s">
        <v>438</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437</v>
      </c>
      <c r="AG111" s="1030"/>
      <c r="AH111" s="1030"/>
      <c r="AI111" s="1030"/>
      <c r="AJ111" s="1031"/>
      <c r="AK111" s="1032" t="s">
        <v>129</v>
      </c>
      <c r="AL111" s="1030"/>
      <c r="AM111" s="1030"/>
      <c r="AN111" s="1030"/>
      <c r="AO111" s="1031"/>
      <c r="AP111" s="1033" t="s">
        <v>438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t="s">
        <v>442</v>
      </c>
      <c r="BW111" s="1016"/>
      <c r="BX111" s="1016"/>
      <c r="BY111" s="1016"/>
      <c r="BZ111" s="1016"/>
      <c r="CA111" s="1016" t="s">
        <v>442</v>
      </c>
      <c r="CB111" s="1016"/>
      <c r="CC111" s="1016"/>
      <c r="CD111" s="1016"/>
      <c r="CE111" s="1016"/>
      <c r="CF111" s="1010" t="s">
        <v>439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442</v>
      </c>
      <c r="AG112" s="1055"/>
      <c r="AH112" s="1055"/>
      <c r="AI112" s="1055"/>
      <c r="AJ112" s="1056"/>
      <c r="AK112" s="1057" t="s">
        <v>439</v>
      </c>
      <c r="AL112" s="1055"/>
      <c r="AM112" s="1055"/>
      <c r="AN112" s="1055"/>
      <c r="AO112" s="1056"/>
      <c r="AP112" s="1058" t="s">
        <v>438</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3562</v>
      </c>
      <c r="BR112" s="1016"/>
      <c r="BS112" s="1016"/>
      <c r="BT112" s="1016"/>
      <c r="BU112" s="1016"/>
      <c r="BV112" s="1016">
        <v>1928</v>
      </c>
      <c r="BW112" s="1016"/>
      <c r="BX112" s="1016"/>
      <c r="BY112" s="1016"/>
      <c r="BZ112" s="1016"/>
      <c r="CA112" s="1016">
        <v>774</v>
      </c>
      <c r="CB112" s="1016"/>
      <c r="CC112" s="1016"/>
      <c r="CD112" s="1016"/>
      <c r="CE112" s="1016"/>
      <c r="CF112" s="1010">
        <v>0</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438</v>
      </c>
      <c r="DR112" s="1016"/>
      <c r="DS112" s="1016"/>
      <c r="DT112" s="1016"/>
      <c r="DU112" s="1016"/>
      <c r="DV112" s="1017" t="s">
        <v>438</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168</v>
      </c>
      <c r="AB113" s="1030"/>
      <c r="AC113" s="1030"/>
      <c r="AD113" s="1030"/>
      <c r="AE113" s="1031"/>
      <c r="AF113" s="1032">
        <v>222</v>
      </c>
      <c r="AG113" s="1030"/>
      <c r="AH113" s="1030"/>
      <c r="AI113" s="1030"/>
      <c r="AJ113" s="1031"/>
      <c r="AK113" s="1032">
        <v>181</v>
      </c>
      <c r="AL113" s="1030"/>
      <c r="AM113" s="1030"/>
      <c r="AN113" s="1030"/>
      <c r="AO113" s="1031"/>
      <c r="AP113" s="1033">
        <v>0</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8180</v>
      </c>
      <c r="BR113" s="1016"/>
      <c r="BS113" s="1016"/>
      <c r="BT113" s="1016"/>
      <c r="BU113" s="1016"/>
      <c r="BV113" s="1016">
        <v>6836</v>
      </c>
      <c r="BW113" s="1016"/>
      <c r="BX113" s="1016"/>
      <c r="BY113" s="1016"/>
      <c r="BZ113" s="1016"/>
      <c r="CA113" s="1016">
        <v>5532</v>
      </c>
      <c r="CB113" s="1016"/>
      <c r="CC113" s="1016"/>
      <c r="CD113" s="1016"/>
      <c r="CE113" s="1016"/>
      <c r="CF113" s="1010">
        <v>0.2</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442</v>
      </c>
      <c r="DM113" s="1055"/>
      <c r="DN113" s="1055"/>
      <c r="DO113" s="1055"/>
      <c r="DP113" s="1056"/>
      <c r="DQ113" s="1057" t="s">
        <v>437</v>
      </c>
      <c r="DR113" s="1055"/>
      <c r="DS113" s="1055"/>
      <c r="DT113" s="1055"/>
      <c r="DU113" s="1056"/>
      <c r="DV113" s="1058" t="s">
        <v>438</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1009</v>
      </c>
      <c r="AB114" s="1055"/>
      <c r="AC114" s="1055"/>
      <c r="AD114" s="1055"/>
      <c r="AE114" s="1056"/>
      <c r="AF114" s="1057">
        <v>850</v>
      </c>
      <c r="AG114" s="1055"/>
      <c r="AH114" s="1055"/>
      <c r="AI114" s="1055"/>
      <c r="AJ114" s="1056"/>
      <c r="AK114" s="1057">
        <v>866</v>
      </c>
      <c r="AL114" s="1055"/>
      <c r="AM114" s="1055"/>
      <c r="AN114" s="1055"/>
      <c r="AO114" s="1056"/>
      <c r="AP114" s="1058">
        <v>0</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55601</v>
      </c>
      <c r="BR114" s="1016"/>
      <c r="BS114" s="1016"/>
      <c r="BT114" s="1016"/>
      <c r="BU114" s="1016"/>
      <c r="BV114" s="1016">
        <v>1555</v>
      </c>
      <c r="BW114" s="1016"/>
      <c r="BX114" s="1016"/>
      <c r="BY114" s="1016"/>
      <c r="BZ114" s="1016"/>
      <c r="CA114" s="1016">
        <v>506658</v>
      </c>
      <c r="CB114" s="1016"/>
      <c r="CC114" s="1016"/>
      <c r="CD114" s="1016"/>
      <c r="CE114" s="1016"/>
      <c r="CF114" s="1010">
        <v>21.4</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439</v>
      </c>
      <c r="DM114" s="1055"/>
      <c r="DN114" s="1055"/>
      <c r="DO114" s="1055"/>
      <c r="DP114" s="1056"/>
      <c r="DQ114" s="1057" t="s">
        <v>442</v>
      </c>
      <c r="DR114" s="1055"/>
      <c r="DS114" s="1055"/>
      <c r="DT114" s="1055"/>
      <c r="DU114" s="1056"/>
      <c r="DV114" s="1058" t="s">
        <v>437</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439</v>
      </c>
      <c r="AG115" s="1030"/>
      <c r="AH115" s="1030"/>
      <c r="AI115" s="1030"/>
      <c r="AJ115" s="1031"/>
      <c r="AK115" s="1032" t="s">
        <v>129</v>
      </c>
      <c r="AL115" s="1030"/>
      <c r="AM115" s="1030"/>
      <c r="AN115" s="1030"/>
      <c r="AO115" s="1031"/>
      <c r="AP115" s="1033" t="s">
        <v>438</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438</v>
      </c>
      <c r="BW115" s="1016"/>
      <c r="BX115" s="1016"/>
      <c r="BY115" s="1016"/>
      <c r="BZ115" s="1016"/>
      <c r="CA115" s="1016" t="s">
        <v>438</v>
      </c>
      <c r="CB115" s="1016"/>
      <c r="CC115" s="1016"/>
      <c r="CD115" s="1016"/>
      <c r="CE115" s="1016"/>
      <c r="CF115" s="1010" t="s">
        <v>439</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438</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438</v>
      </c>
      <c r="BW116" s="1016"/>
      <c r="BX116" s="1016"/>
      <c r="BY116" s="1016"/>
      <c r="BZ116" s="1016"/>
      <c r="CA116" s="1016" t="s">
        <v>439</v>
      </c>
      <c r="CB116" s="1016"/>
      <c r="CC116" s="1016"/>
      <c r="CD116" s="1016"/>
      <c r="CE116" s="1016"/>
      <c r="CF116" s="1010" t="s">
        <v>438</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437</v>
      </c>
      <c r="DM116" s="1055"/>
      <c r="DN116" s="1055"/>
      <c r="DO116" s="1055"/>
      <c r="DP116" s="1056"/>
      <c r="DQ116" s="1057" t="s">
        <v>129</v>
      </c>
      <c r="DR116" s="1055"/>
      <c r="DS116" s="1055"/>
      <c r="DT116" s="1055"/>
      <c r="DU116" s="1056"/>
      <c r="DV116" s="1058" t="s">
        <v>437</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445643</v>
      </c>
      <c r="AB117" s="1073"/>
      <c r="AC117" s="1073"/>
      <c r="AD117" s="1073"/>
      <c r="AE117" s="1074"/>
      <c r="AF117" s="1075">
        <v>438577</v>
      </c>
      <c r="AG117" s="1073"/>
      <c r="AH117" s="1073"/>
      <c r="AI117" s="1073"/>
      <c r="AJ117" s="1074"/>
      <c r="AK117" s="1075">
        <v>459026</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439</v>
      </c>
      <c r="BR117" s="1016"/>
      <c r="BS117" s="1016"/>
      <c r="BT117" s="1016"/>
      <c r="BU117" s="1016"/>
      <c r="BV117" s="1016" t="s">
        <v>439</v>
      </c>
      <c r="BW117" s="1016"/>
      <c r="BX117" s="1016"/>
      <c r="BY117" s="1016"/>
      <c r="BZ117" s="1016"/>
      <c r="CA117" s="1016" t="s">
        <v>438</v>
      </c>
      <c r="CB117" s="1016"/>
      <c r="CC117" s="1016"/>
      <c r="CD117" s="1016"/>
      <c r="CE117" s="1016"/>
      <c r="CF117" s="1010" t="s">
        <v>438</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437</v>
      </c>
      <c r="DH117" s="1055"/>
      <c r="DI117" s="1055"/>
      <c r="DJ117" s="1055"/>
      <c r="DK117" s="1056"/>
      <c r="DL117" s="1057" t="s">
        <v>439</v>
      </c>
      <c r="DM117" s="1055"/>
      <c r="DN117" s="1055"/>
      <c r="DO117" s="1055"/>
      <c r="DP117" s="1056"/>
      <c r="DQ117" s="1057" t="s">
        <v>439</v>
      </c>
      <c r="DR117" s="1055"/>
      <c r="DS117" s="1055"/>
      <c r="DT117" s="1055"/>
      <c r="DU117" s="1056"/>
      <c r="DV117" s="1058" t="s">
        <v>437</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306</v>
      </c>
      <c r="AL118" s="981"/>
      <c r="AM118" s="981"/>
      <c r="AN118" s="981"/>
      <c r="AO118" s="982"/>
      <c r="AP118" s="1067" t="s">
        <v>431</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438</v>
      </c>
      <c r="BR118" s="1094"/>
      <c r="BS118" s="1094"/>
      <c r="BT118" s="1094"/>
      <c r="BU118" s="1094"/>
      <c r="BV118" s="1094" t="s">
        <v>437</v>
      </c>
      <c r="BW118" s="1094"/>
      <c r="BX118" s="1094"/>
      <c r="BY118" s="1094"/>
      <c r="BZ118" s="1094"/>
      <c r="CA118" s="1094" t="s">
        <v>438</v>
      </c>
      <c r="CB118" s="1094"/>
      <c r="CC118" s="1094"/>
      <c r="CD118" s="1094"/>
      <c r="CE118" s="1094"/>
      <c r="CF118" s="1010" t="s">
        <v>438</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437</v>
      </c>
      <c r="DH118" s="1055"/>
      <c r="DI118" s="1055"/>
      <c r="DJ118" s="1055"/>
      <c r="DK118" s="1056"/>
      <c r="DL118" s="1057" t="s">
        <v>438</v>
      </c>
      <c r="DM118" s="1055"/>
      <c r="DN118" s="1055"/>
      <c r="DO118" s="1055"/>
      <c r="DP118" s="1056"/>
      <c r="DQ118" s="1057" t="s">
        <v>438</v>
      </c>
      <c r="DR118" s="1055"/>
      <c r="DS118" s="1055"/>
      <c r="DT118" s="1055"/>
      <c r="DU118" s="1056"/>
      <c r="DV118" s="1058" t="s">
        <v>438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438</v>
      </c>
      <c r="AB119" s="988"/>
      <c r="AC119" s="988"/>
      <c r="AD119" s="988"/>
      <c r="AE119" s="989"/>
      <c r="AF119" s="990" t="s">
        <v>437</v>
      </c>
      <c r="AG119" s="988"/>
      <c r="AH119" s="988"/>
      <c r="AI119" s="988"/>
      <c r="AJ119" s="989"/>
      <c r="AK119" s="990" t="s">
        <v>438</v>
      </c>
      <c r="AL119" s="988"/>
      <c r="AM119" s="988"/>
      <c r="AN119" s="988"/>
      <c r="AO119" s="989"/>
      <c r="AP119" s="991" t="s">
        <v>438</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465</v>
      </c>
      <c r="BP119" s="1102"/>
      <c r="BQ119" s="1093">
        <v>4231070</v>
      </c>
      <c r="BR119" s="1094"/>
      <c r="BS119" s="1094"/>
      <c r="BT119" s="1094"/>
      <c r="BU119" s="1094"/>
      <c r="BV119" s="1094">
        <v>4284339</v>
      </c>
      <c r="BW119" s="1094"/>
      <c r="BX119" s="1094"/>
      <c r="BY119" s="1094"/>
      <c r="BZ119" s="1094"/>
      <c r="CA119" s="1094">
        <v>4784799</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438</v>
      </c>
      <c r="DH119" s="1080"/>
      <c r="DI119" s="1080"/>
      <c r="DJ119" s="1080"/>
      <c r="DK119" s="1081"/>
      <c r="DL119" s="1079" t="s">
        <v>438</v>
      </c>
      <c r="DM119" s="1080"/>
      <c r="DN119" s="1080"/>
      <c r="DO119" s="1080"/>
      <c r="DP119" s="1081"/>
      <c r="DQ119" s="1079" t="s">
        <v>438</v>
      </c>
      <c r="DR119" s="1080"/>
      <c r="DS119" s="1080"/>
      <c r="DT119" s="1080"/>
      <c r="DU119" s="1081"/>
      <c r="DV119" s="1082" t="s">
        <v>438</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438</v>
      </c>
      <c r="AG120" s="1055"/>
      <c r="AH120" s="1055"/>
      <c r="AI120" s="1055"/>
      <c r="AJ120" s="1056"/>
      <c r="AK120" s="1057" t="s">
        <v>438</v>
      </c>
      <c r="AL120" s="1055"/>
      <c r="AM120" s="1055"/>
      <c r="AN120" s="1055"/>
      <c r="AO120" s="1056"/>
      <c r="AP120" s="1058" t="s">
        <v>438</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4082020</v>
      </c>
      <c r="BR120" s="1023"/>
      <c r="BS120" s="1023"/>
      <c r="BT120" s="1023"/>
      <c r="BU120" s="1023"/>
      <c r="BV120" s="1023">
        <v>4132710</v>
      </c>
      <c r="BW120" s="1023"/>
      <c r="BX120" s="1023"/>
      <c r="BY120" s="1023"/>
      <c r="BZ120" s="1023"/>
      <c r="CA120" s="1023">
        <v>4140447</v>
      </c>
      <c r="CB120" s="1023"/>
      <c r="CC120" s="1023"/>
      <c r="CD120" s="1023"/>
      <c r="CE120" s="1023"/>
      <c r="CF120" s="1037">
        <v>175.1</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766</v>
      </c>
      <c r="DH120" s="1023"/>
      <c r="DI120" s="1023"/>
      <c r="DJ120" s="1023"/>
      <c r="DK120" s="1023"/>
      <c r="DL120" s="1023">
        <v>811</v>
      </c>
      <c r="DM120" s="1023"/>
      <c r="DN120" s="1023"/>
      <c r="DO120" s="1023"/>
      <c r="DP120" s="1023"/>
      <c r="DQ120" s="1023">
        <v>682</v>
      </c>
      <c r="DR120" s="1023"/>
      <c r="DS120" s="1023"/>
      <c r="DT120" s="1023"/>
      <c r="DU120" s="1023"/>
      <c r="DV120" s="1024">
        <v>0</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438</v>
      </c>
      <c r="AG121" s="1055"/>
      <c r="AH121" s="1055"/>
      <c r="AI121" s="1055"/>
      <c r="AJ121" s="1056"/>
      <c r="AK121" s="1057" t="s">
        <v>438</v>
      </c>
      <c r="AL121" s="1055"/>
      <c r="AM121" s="1055"/>
      <c r="AN121" s="1055"/>
      <c r="AO121" s="1056"/>
      <c r="AP121" s="1058" t="s">
        <v>438</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t="s">
        <v>438</v>
      </c>
      <c r="BR121" s="1016"/>
      <c r="BS121" s="1016"/>
      <c r="BT121" s="1016"/>
      <c r="BU121" s="1016"/>
      <c r="BV121" s="1016" t="s">
        <v>438</v>
      </c>
      <c r="BW121" s="1016"/>
      <c r="BX121" s="1016"/>
      <c r="BY121" s="1016"/>
      <c r="BZ121" s="1016"/>
      <c r="CA121" s="1016" t="s">
        <v>438</v>
      </c>
      <c r="CB121" s="1016"/>
      <c r="CC121" s="1016"/>
      <c r="CD121" s="1016"/>
      <c r="CE121" s="1016"/>
      <c r="CF121" s="1010" t="s">
        <v>438</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2796</v>
      </c>
      <c r="DH121" s="1016"/>
      <c r="DI121" s="1016"/>
      <c r="DJ121" s="1016"/>
      <c r="DK121" s="1016"/>
      <c r="DL121" s="1016">
        <v>1117</v>
      </c>
      <c r="DM121" s="1016"/>
      <c r="DN121" s="1016"/>
      <c r="DO121" s="1016"/>
      <c r="DP121" s="1016"/>
      <c r="DQ121" s="1016">
        <v>92</v>
      </c>
      <c r="DR121" s="1016"/>
      <c r="DS121" s="1016"/>
      <c r="DT121" s="1016"/>
      <c r="DU121" s="1016"/>
      <c r="DV121" s="1017">
        <v>0</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438</v>
      </c>
      <c r="AG122" s="1055"/>
      <c r="AH122" s="1055"/>
      <c r="AI122" s="1055"/>
      <c r="AJ122" s="1056"/>
      <c r="AK122" s="1057" t="s">
        <v>438</v>
      </c>
      <c r="AL122" s="1055"/>
      <c r="AM122" s="1055"/>
      <c r="AN122" s="1055"/>
      <c r="AO122" s="1056"/>
      <c r="AP122" s="1058" t="s">
        <v>438</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3184044</v>
      </c>
      <c r="BR122" s="1094"/>
      <c r="BS122" s="1094"/>
      <c r="BT122" s="1094"/>
      <c r="BU122" s="1094"/>
      <c r="BV122" s="1094">
        <v>3122264</v>
      </c>
      <c r="BW122" s="1094"/>
      <c r="BX122" s="1094"/>
      <c r="BY122" s="1094"/>
      <c r="BZ122" s="1094"/>
      <c r="CA122" s="1094">
        <v>3099488</v>
      </c>
      <c r="CB122" s="1094"/>
      <c r="CC122" s="1094"/>
      <c r="CD122" s="1094"/>
      <c r="CE122" s="1094"/>
      <c r="CF122" s="1114">
        <v>131.1</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442</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442</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476</v>
      </c>
      <c r="BP123" s="1102"/>
      <c r="BQ123" s="1161">
        <v>7266064</v>
      </c>
      <c r="BR123" s="1162"/>
      <c r="BS123" s="1162"/>
      <c r="BT123" s="1162"/>
      <c r="BU123" s="1162"/>
      <c r="BV123" s="1162">
        <v>7254974</v>
      </c>
      <c r="BW123" s="1162"/>
      <c r="BX123" s="1162"/>
      <c r="BY123" s="1162"/>
      <c r="BZ123" s="1162"/>
      <c r="CA123" s="1162">
        <v>7239935</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442</v>
      </c>
      <c r="AB124" s="1055"/>
      <c r="AC124" s="1055"/>
      <c r="AD124" s="1055"/>
      <c r="AE124" s="1056"/>
      <c r="AF124" s="1057" t="s">
        <v>129</v>
      </c>
      <c r="AG124" s="1055"/>
      <c r="AH124" s="1055"/>
      <c r="AI124" s="1055"/>
      <c r="AJ124" s="1056"/>
      <c r="AK124" s="1057" t="s">
        <v>129</v>
      </c>
      <c r="AL124" s="1055"/>
      <c r="AM124" s="1055"/>
      <c r="AN124" s="1055"/>
      <c r="AO124" s="1056"/>
      <c r="AP124" s="1058" t="s">
        <v>439</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442</v>
      </c>
      <c r="BR124" s="1124"/>
      <c r="BS124" s="1124"/>
      <c r="BT124" s="1124"/>
      <c r="BU124" s="1124"/>
      <c r="BV124" s="1124" t="s">
        <v>129</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442</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442</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442</v>
      </c>
      <c r="DH125" s="1023"/>
      <c r="DI125" s="1023"/>
      <c r="DJ125" s="1023"/>
      <c r="DK125" s="1023"/>
      <c r="DL125" s="1023" t="s">
        <v>129</v>
      </c>
      <c r="DM125" s="1023"/>
      <c r="DN125" s="1023"/>
      <c r="DO125" s="1023"/>
      <c r="DP125" s="1023"/>
      <c r="DQ125" s="1023" t="s">
        <v>442</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442</v>
      </c>
      <c r="DH126" s="1016"/>
      <c r="DI126" s="1016"/>
      <c r="DJ126" s="1016"/>
      <c r="DK126" s="1016"/>
      <c r="DL126" s="1016" t="s">
        <v>442</v>
      </c>
      <c r="DM126" s="1016"/>
      <c r="DN126" s="1016"/>
      <c r="DO126" s="1016"/>
      <c r="DP126" s="1016"/>
      <c r="DQ126" s="1016" t="s">
        <v>442</v>
      </c>
      <c r="DR126" s="1016"/>
      <c r="DS126" s="1016"/>
      <c r="DT126" s="1016"/>
      <c r="DU126" s="1016"/>
      <c r="DV126" s="1017" t="s">
        <v>129</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442</v>
      </c>
      <c r="AG127" s="1055"/>
      <c r="AH127" s="1055"/>
      <c r="AI127" s="1055"/>
      <c r="AJ127" s="1056"/>
      <c r="AK127" s="1057" t="s">
        <v>129</v>
      </c>
      <c r="AL127" s="1055"/>
      <c r="AM127" s="1055"/>
      <c r="AN127" s="1055"/>
      <c r="AO127" s="1056"/>
      <c r="AP127" s="1058" t="s">
        <v>442</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442</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t="s">
        <v>129</v>
      </c>
      <c r="AB128" s="1144"/>
      <c r="AC128" s="1144"/>
      <c r="AD128" s="1144"/>
      <c r="AE128" s="1145"/>
      <c r="AF128" s="1146" t="s">
        <v>442</v>
      </c>
      <c r="AG128" s="1144"/>
      <c r="AH128" s="1144"/>
      <c r="AI128" s="1144"/>
      <c r="AJ128" s="1145"/>
      <c r="AK128" s="1146" t="s">
        <v>442</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493</v>
      </c>
      <c r="DM128" s="1136"/>
      <c r="DN128" s="1136"/>
      <c r="DO128" s="1136"/>
      <c r="DP128" s="1136"/>
      <c r="DQ128" s="1136" t="s">
        <v>493</v>
      </c>
      <c r="DR128" s="1136"/>
      <c r="DS128" s="1136"/>
      <c r="DT128" s="1136"/>
      <c r="DU128" s="1136"/>
      <c r="DV128" s="1137" t="s">
        <v>493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2540114</v>
      </c>
      <c r="AB129" s="1055"/>
      <c r="AC129" s="1055"/>
      <c r="AD129" s="1055"/>
      <c r="AE129" s="1056"/>
      <c r="AF129" s="1057">
        <v>2577768</v>
      </c>
      <c r="AG129" s="1055"/>
      <c r="AH129" s="1055"/>
      <c r="AI129" s="1055"/>
      <c r="AJ129" s="1056"/>
      <c r="AK129" s="1057">
        <v>2709918</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496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341668</v>
      </c>
      <c r="AB130" s="1055"/>
      <c r="AC130" s="1055"/>
      <c r="AD130" s="1055"/>
      <c r="AE130" s="1056"/>
      <c r="AF130" s="1057">
        <v>345118</v>
      </c>
      <c r="AG130" s="1055"/>
      <c r="AH130" s="1055"/>
      <c r="AI130" s="1055"/>
      <c r="AJ130" s="1056"/>
      <c r="AK130" s="1057">
        <v>345512</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4.5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2198446</v>
      </c>
      <c r="AB131" s="1080"/>
      <c r="AC131" s="1080"/>
      <c r="AD131" s="1080"/>
      <c r="AE131" s="1081"/>
      <c r="AF131" s="1079">
        <v>2232650</v>
      </c>
      <c r="AG131" s="1080"/>
      <c r="AH131" s="1080"/>
      <c r="AI131" s="1080"/>
      <c r="AJ131" s="1081"/>
      <c r="AK131" s="1079">
        <v>2364406</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502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4.7294770939999999</v>
      </c>
      <c r="AB132" s="1196"/>
      <c r="AC132" s="1196"/>
      <c r="AD132" s="1196"/>
      <c r="AE132" s="1197"/>
      <c r="AF132" s="1198">
        <v>4.1860121379999997</v>
      </c>
      <c r="AG132" s="1196"/>
      <c r="AH132" s="1196"/>
      <c r="AI132" s="1196"/>
      <c r="AJ132" s="1197"/>
      <c r="AK132" s="1198">
        <v>4.8009521209999999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4.9000000000000004</v>
      </c>
      <c r="AB133" s="1179"/>
      <c r="AC133" s="1179"/>
      <c r="AD133" s="1179"/>
      <c r="AE133" s="1180"/>
      <c r="AF133" s="1178">
        <v>4.5999999999999996</v>
      </c>
      <c r="AG133" s="1179"/>
      <c r="AH133" s="1179"/>
      <c r="AI133" s="1179"/>
      <c r="AJ133" s="1180"/>
      <c r="AK133" s="1178">
        <v>4.5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U52kMhJLALeG8ePLo5Nezv03zMqUFyDcNKUdv7xAnZuGB7J8TQtchR7VdLyMBU5ZdB8cFzQZZagHe6rtfjsZw==" saltValue="rZ70gEzIbSDo0TMLLOJ1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6" zoomScaleNormal="85" zoomScaleSheetLayoutView="66"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bYCPqZspQiTIwKQpR9Ze5+k3bvgP+iQo2HVul2LvlwFgwKJrjVo2J0ojPXNCwwfDjDDBSbpgHwt4z8coFqzJg==" saltValue="dhTpbOJpqPEzhGwAVaJ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dOwcBl/jVh9a4Mjg9lQaG4rUjbfJWTdDwFoFzt42YkW6Q47vFcTxBL3fUuktvBcMkIY7gkzjUhWPohBZuEgw==" saltValue="Gj4mS6ufA7amX8izvMYWn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1190591</v>
      </c>
      <c r="AP9" s="314">
        <v>266054</v>
      </c>
      <c r="AQ9" s="315">
        <v>224098</v>
      </c>
      <c r="AR9" s="316">
        <v>18.7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8510</v>
      </c>
      <c r="AP10" s="317">
        <v>1902</v>
      </c>
      <c r="AQ10" s="318">
        <v>32087</v>
      </c>
      <c r="AR10" s="319">
        <v>-94.1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t="s">
        <v>517</v>
      </c>
      <c r="AP11" s="317" t="s">
        <v>517</v>
      </c>
      <c r="AQ11" s="318">
        <v>3587</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15271</v>
      </c>
      <c r="AP13" s="317">
        <v>3413</v>
      </c>
      <c r="AQ13" s="318">
        <v>11579</v>
      </c>
      <c r="AR13" s="319">
        <v>-70.5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t="s">
        <v>517</v>
      </c>
      <c r="AP14" s="317" t="s">
        <v>517</v>
      </c>
      <c r="AQ14" s="318">
        <v>4496</v>
      </c>
      <c r="AR14" s="319" t="s">
        <v>517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-89269</v>
      </c>
      <c r="AP15" s="317">
        <v>-19948</v>
      </c>
      <c r="AQ15" s="318">
        <v>-17592</v>
      </c>
      <c r="AR15" s="319">
        <v>13.4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1125103</v>
      </c>
      <c r="AP16" s="317">
        <v>251420</v>
      </c>
      <c r="AQ16" s="318">
        <v>258255</v>
      </c>
      <c r="AR16" s="319">
        <v>-2.6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26.59</v>
      </c>
      <c r="AP21" s="331">
        <v>22.75</v>
      </c>
      <c r="AQ21" s="332">
        <v>3.84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94.8</v>
      </c>
      <c r="AP22" s="336">
        <v>95.6</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457979</v>
      </c>
      <c r="AP32" s="345">
        <v>102342</v>
      </c>
      <c r="AQ32" s="346">
        <v>146295</v>
      </c>
      <c r="AR32" s="347">
        <v>-30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v>4</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181</v>
      </c>
      <c r="AP35" s="345">
        <v>40</v>
      </c>
      <c r="AQ35" s="346">
        <v>31593</v>
      </c>
      <c r="AR35" s="347">
        <v>-99.9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866</v>
      </c>
      <c r="AP36" s="345">
        <v>194</v>
      </c>
      <c r="AQ36" s="346">
        <v>3914</v>
      </c>
      <c r="AR36" s="347">
        <v>-95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t="s">
        <v>517</v>
      </c>
      <c r="AP37" s="345" t="s">
        <v>517</v>
      </c>
      <c r="AQ37" s="346">
        <v>1348</v>
      </c>
      <c r="AR37" s="347" t="s">
        <v>517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517</v>
      </c>
      <c r="AP38" s="348" t="s">
        <v>517</v>
      </c>
      <c r="AQ38" s="349">
        <v>27</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t="s">
        <v>517</v>
      </c>
      <c r="AP39" s="345" t="s">
        <v>517</v>
      </c>
      <c r="AQ39" s="346">
        <v>-7201</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-345512</v>
      </c>
      <c r="AP40" s="345">
        <v>-77209</v>
      </c>
      <c r="AQ40" s="346">
        <v>-128709</v>
      </c>
      <c r="AR40" s="347">
        <v>-40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113514</v>
      </c>
      <c r="AP41" s="345">
        <v>25366</v>
      </c>
      <c r="AQ41" s="346">
        <v>47272</v>
      </c>
      <c r="AR41" s="347">
        <v>-46.3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1278446</v>
      </c>
      <c r="AN51" s="367">
        <v>276720</v>
      </c>
      <c r="AO51" s="368">
        <v>-69.5</v>
      </c>
      <c r="AP51" s="369">
        <v>291945</v>
      </c>
      <c r="AQ51" s="370">
        <v>4.0999999999999996</v>
      </c>
      <c r="AR51" s="371">
        <v>-73.599999999999994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370412</v>
      </c>
      <c r="AN52" s="375">
        <v>80176</v>
      </c>
      <c r="AO52" s="376">
        <v>-22.1</v>
      </c>
      <c r="AP52" s="377">
        <v>127651</v>
      </c>
      <c r="AQ52" s="378">
        <v>0.3</v>
      </c>
      <c r="AR52" s="379">
        <v>-22.4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1844213</v>
      </c>
      <c r="AN53" s="367">
        <v>401265</v>
      </c>
      <c r="AO53" s="368">
        <v>45</v>
      </c>
      <c r="AP53" s="369">
        <v>291173</v>
      </c>
      <c r="AQ53" s="370">
        <v>-0.3</v>
      </c>
      <c r="AR53" s="371">
        <v>45.3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424306</v>
      </c>
      <c r="AN54" s="375">
        <v>92321</v>
      </c>
      <c r="AO54" s="376">
        <v>15.1</v>
      </c>
      <c r="AP54" s="377">
        <v>119071</v>
      </c>
      <c r="AQ54" s="378">
        <v>-6.7</v>
      </c>
      <c r="AR54" s="379">
        <v>21.8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2713086</v>
      </c>
      <c r="AN55" s="367">
        <v>590700</v>
      </c>
      <c r="AO55" s="368">
        <v>47.2</v>
      </c>
      <c r="AP55" s="369">
        <v>271581</v>
      </c>
      <c r="AQ55" s="370">
        <v>-6.7</v>
      </c>
      <c r="AR55" s="371">
        <v>53.9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331611</v>
      </c>
      <c r="AN56" s="375">
        <v>72199</v>
      </c>
      <c r="AO56" s="376">
        <v>-21.8</v>
      </c>
      <c r="AP56" s="377">
        <v>117844</v>
      </c>
      <c r="AQ56" s="378">
        <v>-1</v>
      </c>
      <c r="AR56" s="379">
        <v>-20.8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2327346</v>
      </c>
      <c r="AN57" s="367">
        <v>514444</v>
      </c>
      <c r="AO57" s="368">
        <v>-12.9</v>
      </c>
      <c r="AP57" s="369">
        <v>268375</v>
      </c>
      <c r="AQ57" s="370">
        <v>-1.2</v>
      </c>
      <c r="AR57" s="371">
        <v>-11.7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361063</v>
      </c>
      <c r="AN58" s="375">
        <v>79811</v>
      </c>
      <c r="AO58" s="376">
        <v>10.5</v>
      </c>
      <c r="AP58" s="377">
        <v>119602</v>
      </c>
      <c r="AQ58" s="378">
        <v>1.5</v>
      </c>
      <c r="AR58" s="379">
        <v>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2918590</v>
      </c>
      <c r="AN59" s="367">
        <v>652199</v>
      </c>
      <c r="AO59" s="368">
        <v>26.8</v>
      </c>
      <c r="AP59" s="369">
        <v>301035</v>
      </c>
      <c r="AQ59" s="370">
        <v>12.2</v>
      </c>
      <c r="AR59" s="371">
        <v>14.6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158984</v>
      </c>
      <c r="AN60" s="375">
        <v>35527</v>
      </c>
      <c r="AO60" s="376">
        <v>-55.5</v>
      </c>
      <c r="AP60" s="377">
        <v>154376</v>
      </c>
      <c r="AQ60" s="378">
        <v>29.1</v>
      </c>
      <c r="AR60" s="379">
        <v>-84.6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2216336</v>
      </c>
      <c r="AN61" s="382">
        <v>487066</v>
      </c>
      <c r="AO61" s="383">
        <v>7.3</v>
      </c>
      <c r="AP61" s="384">
        <v>284822</v>
      </c>
      <c r="AQ61" s="385">
        <v>1.6</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329275</v>
      </c>
      <c r="AN62" s="375">
        <v>72007</v>
      </c>
      <c r="AO62" s="376">
        <v>-14.8</v>
      </c>
      <c r="AP62" s="377">
        <v>127709</v>
      </c>
      <c r="AQ62" s="378">
        <v>4.5999999999999996</v>
      </c>
      <c r="AR62" s="379">
        <v>-19.399999999999999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0vbsuH2vSiFiWwM7K34zMW6GsWOv7d6naqKBmOWdz3LhOy2lopr4pqg4FnH2RbVO6kxyeTCzlb/XVXmcc/+RQ==" saltValue="xG3BEMPKMtct5f+da9qLb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tRFxyQrDoEHmqCNEPtfUHjZNxv5Sd9+LNKnnuNHQJ0EHA1HaCIK8dW6XtG5U2Rca8zEcncrYCTiT/8Uief50Mw==" saltValue="FA1W3LTOyuilaFgzqXsqm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dabxK56KYo2JQnvJP7+dOGSUm7o2l/xrfUlTy3Gel6uJYMHvtk21NXARu90eGusa3zKB6KrQ+26qps1I6d1ngg==" saltValue="KSPy0UwoShy5dINeTjTgi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69.569999999999993</v>
      </c>
      <c r="G47" s="12">
        <v>68.33</v>
      </c>
      <c r="H47" s="12">
        <v>70.56</v>
      </c>
      <c r="I47" s="12">
        <v>74.56</v>
      </c>
      <c r="J47" s="13">
        <v>75.5</v>
      </c>
    </row>
    <row r="48" spans="2:10" ht="57.75" customHeight="1" x14ac:dyDescent="0.15">
      <c r="B48" s="14"/>
      <c r="C48" s="1240" t="s">
        <v>4</v>
      </c>
      <c r="D48" s="1240"/>
      <c r="E48" s="1241"/>
      <c r="F48" s="15">
        <v>7.01</v>
      </c>
      <c r="G48" s="16">
        <v>5.69</v>
      </c>
      <c r="H48" s="16">
        <v>3.83</v>
      </c>
      <c r="I48" s="16">
        <v>6.39</v>
      </c>
      <c r="J48" s="17">
        <v>4.5599999999999996</v>
      </c>
    </row>
    <row r="49" spans="2:10" ht="57.75" customHeight="1" thickBot="1" x14ac:dyDescent="0.2">
      <c r="B49" s="18"/>
      <c r="C49" s="1242" t="s">
        <v>5</v>
      </c>
      <c r="D49" s="1242"/>
      <c r="E49" s="1243"/>
      <c r="F49" s="19">
        <v>0.71</v>
      </c>
      <c r="G49" s="20" t="s">
        <v>564</v>
      </c>
      <c r="H49" s="20">
        <v>1.27</v>
      </c>
      <c r="I49" s="20">
        <v>7.63</v>
      </c>
      <c r="J49" s="21">
        <v>3.06</v>
      </c>
    </row>
    <row r="50" spans="2:10" ht="13.5" customHeight="1" x14ac:dyDescent="0.15"/>
  </sheetData>
  <sheetProtection algorithmName="SHA-512" hashValue="y1z4cPBMQeDk1UtXlwSSOIQgl4whqXyi4I7lIlPkO/K9Lo5RASY0tRIlkiqHp8TXKnb8wC3Wl4JW0YB7e1CwIA==" saltValue="Zwc+Sh2Yss+zrGS/m9mn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2022-09-18T02:07:53Z</cp:lastPrinted>
  <dcterms:created xsi:type="dcterms:W3CDTF">2022-02-02T07:48:10Z</dcterms:created>
  <dcterms:modified xsi:type="dcterms:W3CDTF">2022-09-18T07:42:27Z</dcterms:modified>
  <cp:category/>
</cp:coreProperties>
</file>