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omilg0881\Desktop\"/>
    </mc:Choice>
  </mc:AlternateContent>
  <xr:revisionPtr revIDLastSave="0" documentId="8_{052D2447-D862-44C1-9CD9-84761B551095}" xr6:coauthVersionLast="44" xr6:coauthVersionMax="44" xr10:uidLastSave="{00000000-0000-0000-0000-000000000000}"/>
  <bookViews>
    <workbookView xWindow="-19320" yWindow="-120" windowWidth="19440" windowHeight="1500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実質収支比率等に係る経年分析" sheetId="4" r:id="rId8"/>
    <sheet name="目的別歳出決算分析表（住民一人当たりのコスト）" sheetId="17"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U36" i="10"/>
  <c r="CO35" i="10"/>
  <c r="BE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AM34" i="10" l="1"/>
  <c r="AM35" i="10" s="1"/>
  <c r="AM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<sst xmlns="http://schemas.openxmlformats.org/spreadsheetml/2006/main" count="1159" uniqueCount="622">
  <si>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</si>
  <si>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</si>
  <si>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</si>
  <si>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</si>
  <si>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</si>
  <si>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</si>
  <si>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</si>
  <si>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</si>
  <si>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</si>
  <si>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</si>
  <si>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</si>
  <si>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</si>
  <si>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</si>
  <si>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</si>
  <si>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</si>
  <si>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</si>
  <si>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</si>
  <si>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</si>
  <si>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</si>
  <si>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</si>
  <si>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</si>
  <si>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</si>
  <si>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</si>
  <si>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</si>
  <si>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</si>
  <si>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</si>
  <si>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</si>
  <si>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</si>
  <si>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</si>
  <si>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</si>
  <si>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</si>
  <si>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</si>
  <si>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</si>
  <si>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</si>
  <si>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</si>
  <si>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</si>
  <si>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</si>
  <si>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</si>
  <si>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</si>
  <si>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</si>
  <si>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</si>
  <si>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</si>
  <si>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</si>
  <si>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</si>
  <si>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</si>
  <si>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</si>
  <si>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</si>
  <si>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</si>
  <si>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</si>
  <si>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</si>
  <si>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</si>
  <si>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</si>
  <si>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</si>
  <si>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</si>
  <si>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</si>
  <si>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</si>
  <si>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</si>
  <si>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</si>
  <si>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</si>
  <si>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</si>
  <si>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</si>
  <si>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</si>
  <si>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</si>
  <si>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</si>
  <si>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</si>
  <si>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</si>
  <si>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</si>
  <si>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</si>
  <si>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</si>
  <si>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</si>
  <si>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</si>
  <si>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</si>
  <si>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</si>
  <si>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</si>
  <si>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</si>
  <si>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</si>
  <si>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</si>
  <si>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</si>
  <si>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</si>
  <si>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</si>
  <si>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</si>
  <si>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</si>
  <si>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</si>
  <si>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</si>
  <si>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</si>
  <si>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</si>
  <si>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</si>
  <si>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</si>
  <si>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</si>
  <si>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</si>
  <si>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</si>
  <si>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</si>
  <si>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</si>
  <si>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</si>
  <si>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</si>
  <si>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</si>
  <si>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</si>
  <si>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</si>
  <si>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</si>
  <si>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</si>
  <si>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</si>
  <si>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</si>
  <si>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</si>
  <si>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</si>
  <si>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</si>
  <si>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</si>
  <si>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</si>
  <si>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</si>
  <si>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</si>
  <si>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</si>
  <si>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</si>
  <si>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</si>
  <si>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</si>
  <si>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</si>
  <si>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</si>
  <si>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</si>
  <si>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</si>
  <si>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</si>
  <si>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</si>
  <si>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</si>
  <si>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</si>
  <si>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</si>
  <si>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</si>
  <si>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</si>
  <si>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</si>
  <si>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</si>
  <si>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</si>
  <si>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</si>
  <si>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</si>
  <si>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</si>
  <si>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</si>
  <si>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</si>
  <si>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</si>
  <si>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</si>
  <si>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</si>
  <si>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</si>
  <si>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</si>
  <si>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</si>
  <si>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</si>
  <si>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</si>
  <si>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</si>
  <si>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</si>
  <si>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</si>
  <si>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</si>
  <si>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</si>
  <si>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</si>
  <si>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</si>
  <si>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</si>
  <si>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</si>
  <si>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</si>
  <si>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</si>
  <si>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</si>
  <si>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</si>
  <si>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</si>
  <si>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</si>
  <si>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</si>
  <si>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</si>
  <si>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</si>
  <si>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</si>
  <si>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</si>
  <si>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</si>
  <si>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</si>
  <si>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</si>
  <si>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</si>
  <si>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</si>
  <si>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</si>
  <si>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</si>
  <si>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</si>
  <si>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</si>
  <si>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</si>
  <si>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</si>
  <si>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</si>
  <si>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</si>
  <si>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</si>
  <si>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</si>
  <si>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</si>
  <si>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</si>
  <si>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</si>
  <si>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</si>
  <si>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</si>
  <si>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</si>
  <si>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</si>
  <si>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</si>
  <si>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</si>
  <si>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</si>
  <si>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</si>
  <si>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</si>
  <si>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</si>
  <si>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</si>
  <si>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</si>
  <si>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</si>
  <si>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</si>
  <si>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</si>
  <si>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</si>
  <si>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</si>
  <si>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</si>
  <si>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</si>
  <si>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</si>
  <si>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</si>
  <si>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</si>
  <si>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</si>
  <si>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</si>
  <si>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</si>
  <si>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</si>
  <si>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</si>
  <si>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</si>
  <si>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</si>
  <si>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</si>
  <si>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</si>
  <si>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</si>
  <si>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</si>
  <si>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</si>
  <si>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沖縄県豊見城市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</si>
  <si>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</si>
  <si>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</si>
  <si>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</si>
  <si>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</si>
  <si>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</si>
  <si>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</si>
  <si>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</si>
  <si>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</si>
  <si>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</si>
  <si>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</si>
  <si>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</si>
  <si>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</si>
  <si>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</si>
  <si>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</si>
  <si>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</si>
  <si>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</si>
  <si>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</si>
  <si>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</si>
  <si>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</si>
  <si>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</si>
  <si>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</si>
  <si>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</si>
  <si>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</si>
  <si>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</si>
  <si>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</si>
  <si>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</si>
  <si>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</si>
  <si>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</si>
  <si>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</si>
  <si>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</si>
  <si>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</si>
  <si>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</si>
  <si>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</si>
  <si>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</si>
  <si>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</si>
  <si>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</si>
  <si>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</si>
  <si>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</si>
  <si>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</si>
  <si>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</si>
  <si>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</si>
  <si>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</si>
  <si>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</si>
  <si>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</si>
  <si>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</si>
  <si>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</si>
  <si>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</si>
  <si>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</si>
  <si>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</si>
  <si>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</si>
  <si>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</si>
  <si>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</si>
  <si>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</si>
  <si>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</si>
  <si>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</si>
  <si>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</si>
  <si>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</si>
  <si>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</si>
  <si>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</si>
  <si>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</si>
  <si>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</si>
  <si>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</si>
  <si>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</si>
  <si>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</si>
  <si>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</si>
  <si>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</si>
  <si>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</si>
  <si>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</si>
  <si>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</si>
  <si>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</si>
  <si>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</si>
  <si>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</si>
  <si>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</si>
  <si>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</si>
  <si>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</si>
  <si>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</si>
  <si>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</si>
  <si>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</si>
  <si>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</si>
  <si>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</si>
  <si>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</si>
  <si>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</si>
  <si>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</si>
  <si>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</si>
  <si>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</si>
  <si>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</si>
  <si>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</si>
  <si>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</si>
  <si>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</si>
  <si>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</si>
  <si>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</si>
  <si>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</si>
  <si>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</si>
  <si>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</si>
  <si>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</si>
  <si>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</si>
  <si>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</si>
  <si>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</si>
  <si>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</si>
  <si>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</si>
  <si>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</si>
  <si>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</si>
  <si>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</si>
  <si>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</si>
  <si>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</si>
  <si>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</si>
  <si>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</si>
  <si>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</si>
  <si>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</si>
  <si>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</si>
  <si>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</si>
  <si>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</si>
  <si>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</si>
  <si>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</si>
  <si>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</si>
  <si>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</si>
  <si>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</si>
  <si>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</si>
  <si>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</si>
  <si>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</si>
  <si>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</si>
  <si>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</si>
  <si>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</si>
  <si>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</si>
  <si>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</si>
  <si>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</si>
  <si>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</si>
  <si>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</si>
  <si>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</si>
  <si>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</si>
  <si>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</si>
  <si>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</si>
  <si>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</si>
  <si>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</si>
  <si>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</si>
  <si>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</si>
  <si>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</si>
  <si>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</si>
  <si>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</si>
  <si>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</si>
  <si>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</si>
  <si>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</si>
  <si>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</si>
  <si>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</si>
  <si>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</si>
  <si>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</si>
  <si>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</si>
  <si>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</si>
  <si>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</si>
  <si>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</si>
  <si>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</si>
  <si>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</si>
  <si>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</si>
  <si>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沖縄県豊見城市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</si>
  <si>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</si>
  <si>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</si>
  <si>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</si>
  <si>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</si>
  <si>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</si>
  <si>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</si>
  <si>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</si>
  <si>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</si>
  <si>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</si>
  <si>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</si>
  <si>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</si>
  <si>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</si>
  <si>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</si>
  <si>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</si>
  <si>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</si>
  <si>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</si>
  <si>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</si>
  <si>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</si>
  <si>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</si>
  <si>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</si>
  <si>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</si>
  <si>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公営墓地事業特別会計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</si>
  <si>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</si>
  <si>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</si>
  <si>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</si>
  <si>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</si>
  <si>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</si>
  <si>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</si>
  <si>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</si>
  <si>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</si>
  <si>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</si>
  <si>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</si>
  <si>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</si>
  <si>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</si>
  <si>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</si>
  <si>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</si>
  <si>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</si>
  <si>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</si>
  <si>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</si>
  <si>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下水道事業会計（公共）</t>
    <phoneticPr fontId="5"/>
  </si>
  <si>
    <t>下水道事業会計（農排）</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</si>
  <si>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</si>
  <si>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</si>
  <si>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</si>
  <si>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</si>
  <si>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</si>
  <si>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</si>
  <si>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</si>
  <si>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</si>
  <si>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</si>
  <si>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</si>
  <si>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</si>
  <si>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</si>
  <si>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</si>
  <si>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</si>
  <si>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</si>
  <si>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</si>
  <si>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</si>
  <si>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</si>
  <si>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</si>
  <si>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</si>
  <si>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</si>
  <si>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</si>
  <si>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</si>
  <si>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</si>
  <si>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</si>
  <si>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</si>
  <si>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</si>
  <si>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</si>
  <si>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</si>
  <si>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</si>
  <si>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</si>
  <si>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</si>
  <si>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</si>
  <si>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</si>
  <si>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</si>
  <si>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</si>
  <si>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</si>
  <si>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</si>
  <si>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</si>
  <si>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</si>
  <si>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</si>
  <si>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</si>
  <si>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</si>
  <si>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</si>
  <si>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</si>
  <si>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</si>
  <si>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</si>
  <si>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</si>
  <si>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</si>
  <si>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</si>
  <si>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</si>
  <si>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</si>
  <si>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</si>
  <si>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</si>
  <si>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</si>
  <si>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</si>
  <si>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</si>
  <si>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</si>
  <si>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</si>
  <si>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</si>
  <si>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</si>
  <si>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下水道事業会計（農業集落排水）</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</si>
  <si>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</si>
  <si>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</si>
  <si>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</si>
  <si>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</si>
  <si>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</si>
  <si>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</si>
  <si>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</si>
  <si>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</si>
  <si>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</si>
  <si>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</si>
  <si>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</si>
  <si>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</si>
  <si>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</si>
  <si>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</si>
  <si>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</si>
  <si>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</si>
  <si>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</si>
  <si>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</si>
  <si>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</si>
  <si>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</si>
  <si>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</si>
  <si>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</si>
  <si>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</si>
  <si>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</si>
  <si>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</si>
  <si>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</si>
  <si>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</si>
  <si>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</si>
  <si>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</si>
  <si>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</si>
  <si>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</si>
  <si>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</si>
  <si>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</si>
  <si>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</si>
  <si>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</si>
  <si>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</si>
  <si>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</si>
  <si>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</si>
  <si>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</si>
  <si>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</si>
  <si>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</si>
  <si>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</si>
  <si>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</si>
  <si>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</si>
  <si>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</si>
  <si>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</si>
  <si>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</si>
  <si>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</si>
  <si>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</si>
  <si>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</si>
  <si>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</si>
  <si>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</si>
  <si>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</si>
  <si>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</si>
  <si>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</si>
  <si>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</si>
  <si>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</si>
  <si>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</si>
  <si>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</si>
  <si>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</si>
  <si>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</si>
  <si>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</si>
  <si>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</si>
  <si>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</si>
  <si>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</si>
  <si>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</si>
  <si>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</si>
  <si>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</si>
  <si>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</si>
  <si>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</si>
  <si>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</si>
  <si>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</si>
  <si>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</si>
  <si>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</si>
  <si>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</si>
  <si>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</si>
  <si>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</si>
  <si>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</si>
  <si>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</si>
  <si>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</si>
  <si>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</si>
  <si>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</si>
  <si>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</si>
  <si>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</si>
  <si>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</si>
  <si>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</si>
  <si>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</si>
  <si>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</si>
  <si>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</si>
  <si>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</si>
  <si>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</si>
  <si>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</si>
  <si>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</si>
  <si>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</si>
  <si>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2.43</t>
  </si>
  <si>
    <t>▲ 3.91</t>
  </si>
  <si>
    <t>▲ 4.99</t>
  </si>
  <si>
    <t>▲ 7.31</t>
  </si>
  <si>
    <t>水道事業会計</t>
  </si>
  <si>
    <t>一般会計</t>
  </si>
  <si>
    <t>下水道事業会計（公共）</t>
  </si>
  <si>
    <t>国民健康保険特別会計</t>
  </si>
  <si>
    <t>▲ 5.24</t>
  </si>
  <si>
    <t>▲ 6.25</t>
  </si>
  <si>
    <t>▲ 6.29</t>
  </si>
  <si>
    <t>後期高齢者医療特別会計</t>
  </si>
  <si>
    <t>下水道事業会計（農排）</t>
  </si>
  <si>
    <t>育英会特別会計</t>
  </si>
  <si>
    <t>公営墓地事業特別会計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</si>
  <si>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</si>
  <si>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</si>
  <si>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</si>
  <si>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</si>
  <si>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</si>
  <si>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</si>
  <si>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</si>
  <si>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</si>
  <si>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沖縄県後期高齢者医療広域連合（一般会計等）</t>
    <rPh sb="0" eb="3">
      <t>オキナワケン</t>
    </rPh>
    <rPh sb="3" eb="5">
      <t>コウキ</t>
    </rPh>
    <rPh sb="5" eb="8">
      <t>コウレイシャ</t>
    </rPh>
    <rPh sb="8" eb="10">
      <t>イリョウ</t>
    </rPh>
    <rPh sb="10" eb="12">
      <t>コウイキ</t>
    </rPh>
    <rPh sb="12" eb="14">
      <t>レンゴウ</t>
    </rPh>
    <rPh sb="15" eb="20">
      <t>イッパンカイケイトウ</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</si>
  <si>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</si>
  <si>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沖縄県市町村自治会館管理組合</t>
    <rPh sb="0" eb="3">
      <t>オキナワケン</t>
    </rPh>
    <rPh sb="3" eb="6">
      <t>シチョウソン</t>
    </rPh>
    <rPh sb="6" eb="10">
      <t>ジチカイカン</t>
    </rPh>
    <rPh sb="10" eb="14">
      <t>カンリクミアイ</t>
    </rPh>
    <phoneticPr fontId="2"/>
  </si>
  <si>
    <t>南部広域市町村圏事務組合（一般会計）</t>
    <rPh sb="0" eb="2">
      <t>ナンブ</t>
    </rPh>
    <rPh sb="2" eb="4">
      <t>コウイキ</t>
    </rPh>
    <rPh sb="4" eb="7">
      <t>シチョウソン</t>
    </rPh>
    <rPh sb="7" eb="8">
      <t>ケン</t>
    </rPh>
    <rPh sb="8" eb="12">
      <t>ジムクミアイ</t>
    </rPh>
    <rPh sb="13" eb="17">
      <t>イッパンカイケイ</t>
    </rPh>
    <phoneticPr fontId="2"/>
  </si>
  <si>
    <t>南部広域市町村圏事務組合（ふるさと市町村圏基金特別会計）</t>
    <rPh sb="0" eb="2">
      <t>ナンブ</t>
    </rPh>
    <rPh sb="2" eb="4">
      <t>コウイキ</t>
    </rPh>
    <rPh sb="4" eb="7">
      <t>シチョウソン</t>
    </rPh>
    <rPh sb="7" eb="8">
      <t>ケン</t>
    </rPh>
    <rPh sb="8" eb="12">
      <t>ジムクミアイ</t>
    </rPh>
    <rPh sb="17" eb="21">
      <t>シチョウソンケン</t>
    </rPh>
    <rPh sb="21" eb="23">
      <t>キキン</t>
    </rPh>
    <rPh sb="23" eb="25">
      <t>トクベツ</t>
    </rPh>
    <rPh sb="25" eb="27">
      <t>カイケイ</t>
    </rPh>
    <phoneticPr fontId="2"/>
  </si>
  <si>
    <t>南部広域市町村圏事務組合（いなんせ斎苑特別会計）</t>
    <rPh sb="0" eb="4">
      <t>ナンブコウイキ</t>
    </rPh>
    <rPh sb="4" eb="8">
      <t>シチョウソンケン</t>
    </rPh>
    <rPh sb="8" eb="12">
      <t>ジムクミアイ</t>
    </rPh>
    <rPh sb="17" eb="18">
      <t>サイ</t>
    </rPh>
    <rPh sb="18" eb="19">
      <t>エン</t>
    </rPh>
    <rPh sb="19" eb="21">
      <t>トクベツ</t>
    </rPh>
    <rPh sb="21" eb="23">
      <t>カイケイ</t>
    </rPh>
    <phoneticPr fontId="2"/>
  </si>
  <si>
    <t>南部広域市町村圏事務組合（南斎場特別会計）</t>
    <rPh sb="0" eb="12">
      <t>ナンブコウイキシチョウソンケンジムクミアイ</t>
    </rPh>
    <rPh sb="13" eb="16">
      <t>ミナミサイジョウ</t>
    </rPh>
    <rPh sb="16" eb="20">
      <t>トクベツカイケイ</t>
    </rPh>
    <phoneticPr fontId="2"/>
  </si>
  <si>
    <t>沖縄県介護保険広域連合（一般会計）</t>
    <rPh sb="0" eb="3">
      <t>オキナワケン</t>
    </rPh>
    <rPh sb="3" eb="7">
      <t>カイゴホケン</t>
    </rPh>
    <rPh sb="7" eb="9">
      <t>コウイキ</t>
    </rPh>
    <rPh sb="9" eb="11">
      <t>レンゴウ</t>
    </rPh>
    <rPh sb="12" eb="16">
      <t>イッパンカイケイ</t>
    </rPh>
    <phoneticPr fontId="2"/>
  </si>
  <si>
    <t>沖縄県介護保険広域連合（特別会計）</t>
    <rPh sb="0" eb="3">
      <t>オキナワケン</t>
    </rPh>
    <rPh sb="3" eb="7">
      <t>カイゴホケン</t>
    </rPh>
    <rPh sb="7" eb="9">
      <t>コウイキ</t>
    </rPh>
    <rPh sb="9" eb="11">
      <t>レンゴウ</t>
    </rPh>
    <rPh sb="12" eb="14">
      <t>トクベツ</t>
    </rPh>
    <rPh sb="14" eb="16">
      <t>カイケイ</t>
    </rPh>
    <phoneticPr fontId="2"/>
  </si>
  <si>
    <t>南部広域行政組合一般会計</t>
    <rPh sb="0" eb="2">
      <t>ナンブ</t>
    </rPh>
    <rPh sb="2" eb="4">
      <t>コウイキ</t>
    </rPh>
    <rPh sb="4" eb="6">
      <t>ギョウセイ</t>
    </rPh>
    <rPh sb="6" eb="8">
      <t>クミアイ</t>
    </rPh>
    <rPh sb="8" eb="12">
      <t>イッパンカイケイ</t>
    </rPh>
    <phoneticPr fontId="2"/>
  </si>
  <si>
    <t>南部広域行政組合公共用地先行取得事業特別会計</t>
    <rPh sb="0" eb="2">
      <t>ナンブ</t>
    </rPh>
    <rPh sb="2" eb="8">
      <t>コウイキギョウセイクミアイ</t>
    </rPh>
    <rPh sb="8" eb="12">
      <t>コウキョウヨウチ</t>
    </rPh>
    <rPh sb="12" eb="16">
      <t>センコウシュトク</t>
    </rPh>
    <rPh sb="16" eb="18">
      <t>ジギョウ</t>
    </rPh>
    <rPh sb="18" eb="22">
      <t>トクベツカイケイ</t>
    </rPh>
    <phoneticPr fontId="2"/>
  </si>
  <si>
    <t>南部広域行政組合糸豊環境衛生事業特別会計</t>
    <rPh sb="0" eb="8">
      <t>ナンブコウイキギョウセイクミアイ</t>
    </rPh>
    <rPh sb="8" eb="9">
      <t>イト</t>
    </rPh>
    <rPh sb="9" eb="10">
      <t>トヨ</t>
    </rPh>
    <rPh sb="10" eb="14">
      <t>カンキョウエイセイ</t>
    </rPh>
    <rPh sb="14" eb="16">
      <t>ジギョウ</t>
    </rPh>
    <rPh sb="16" eb="20">
      <t>トクベツカイケイ</t>
    </rPh>
    <phoneticPr fontId="2"/>
  </si>
  <si>
    <t>南部広域行政組合東部環境衛生事業特別会計</t>
    <rPh sb="0" eb="8">
      <t>ナンブコウイキギョウセイクミアイ</t>
    </rPh>
    <rPh sb="8" eb="12">
      <t>トウブカンキョウ</t>
    </rPh>
    <rPh sb="12" eb="14">
      <t>エイセイ</t>
    </rPh>
    <rPh sb="14" eb="16">
      <t>ジギョウ</t>
    </rPh>
    <rPh sb="16" eb="20">
      <t>トクベツカイケイ</t>
    </rPh>
    <phoneticPr fontId="2"/>
  </si>
  <si>
    <t>南部広域行政組合島尻環境衛生事業特別会計</t>
    <rPh sb="0" eb="8">
      <t>ナンブコウイキギョウセイクミアイ</t>
    </rPh>
    <rPh sb="8" eb="10">
      <t>シマジリ</t>
    </rPh>
    <rPh sb="10" eb="14">
      <t>カンキョウエイセイ</t>
    </rPh>
    <rPh sb="14" eb="20">
      <t>ジギョウトクベツカイケイ</t>
    </rPh>
    <phoneticPr fontId="2"/>
  </si>
  <si>
    <t>沖縄県市町村総合事務組合　一般会計</t>
    <rPh sb="0" eb="3">
      <t>オキナワケン</t>
    </rPh>
    <rPh sb="3" eb="6">
      <t>シチョウソン</t>
    </rPh>
    <rPh sb="6" eb="8">
      <t>ソウゴウ</t>
    </rPh>
    <rPh sb="8" eb="12">
      <t>ジムクミアイ</t>
    </rPh>
    <rPh sb="13" eb="17">
      <t>イッパンカイケイ</t>
    </rPh>
    <phoneticPr fontId="2"/>
  </si>
  <si>
    <t>基金からの繰入</t>
    <rPh sb="0" eb="2">
      <t>キキン</t>
    </rPh>
    <rPh sb="5" eb="7">
      <t>クリイレ</t>
    </rPh>
    <phoneticPr fontId="2"/>
  </si>
  <si>
    <t>-</t>
    <phoneticPr fontId="2"/>
  </si>
  <si>
    <t>-</t>
    <phoneticPr fontId="2"/>
  </si>
  <si>
    <t>ふるさとづくり基金</t>
    <rPh sb="7" eb="9">
      <t>キキン</t>
    </rPh>
    <phoneticPr fontId="5"/>
  </si>
  <si>
    <t>改良住宅整備基金</t>
    <rPh sb="0" eb="2">
      <t>カイリョウ</t>
    </rPh>
    <rPh sb="2" eb="4">
      <t>ジュウタク</t>
    </rPh>
    <rPh sb="4" eb="6">
      <t>セイビ</t>
    </rPh>
    <rPh sb="6" eb="8">
      <t>キキン</t>
    </rPh>
    <phoneticPr fontId="5"/>
  </si>
  <si>
    <t>地域福祉基金</t>
    <rPh sb="0" eb="2">
      <t>チイキ</t>
    </rPh>
    <rPh sb="2" eb="4">
      <t>フクシ</t>
    </rPh>
    <rPh sb="4" eb="6">
      <t>キキン</t>
    </rPh>
    <phoneticPr fontId="5"/>
  </si>
  <si>
    <t>教育関連施設等整備基金</t>
    <rPh sb="0" eb="2">
      <t>キョウイク</t>
    </rPh>
    <rPh sb="2" eb="4">
      <t>カンレン</t>
    </rPh>
    <rPh sb="4" eb="6">
      <t>シセツ</t>
    </rPh>
    <rPh sb="6" eb="7">
      <t>トウ</t>
    </rPh>
    <rPh sb="7" eb="9">
      <t>セイビ</t>
    </rPh>
    <rPh sb="9" eb="11">
      <t>キキン</t>
    </rPh>
    <phoneticPr fontId="5"/>
  </si>
  <si>
    <t>保証金等返済積立基金</t>
    <rPh sb="0" eb="3">
      <t>ホショウキン</t>
    </rPh>
    <rPh sb="3" eb="4">
      <t>トウ</t>
    </rPh>
    <rPh sb="4" eb="6">
      <t>ヘンサイ</t>
    </rPh>
    <rPh sb="6" eb="8">
      <t>ツミタテ</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</si>
  <si>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</si>
  <si>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</si>
  <si>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</si>
  <si>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児童生徒数の増加に伴う学校施設等の増改築や、新庁舎及び新消防庁舎建設を行った影響により、地方債借入額が増加し、将来負担比率の値は増加した一方、老朽化施設の除却及び新規固定資産の割合が増加したことにより、有形固定資産減価償却率の値は低い値となっている。今後も、公共施設等の整備により地方債発行額の増加が見込まれるが、普通建設事業費の精査を行い、地方債の発行に制限を設け、将来の財政運営に支障がないよう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</si>
  <si>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</si>
  <si>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</si>
  <si>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</si>
  <si>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</si>
  <si>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</si>
  <si>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</si>
  <si>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学校施設等の増改築や新庁舎及び新消防庁舎建設に伴い、類似団体と比べ、特に将来負担比率が高い値であり、今後も公共施設等の整備により、平成30年度をピークに高い数値で推移する見込みである。普通建設事業費の精査を行い、地方債の発行に制限を設け、将来の財政運営に支障がないよう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</si>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</sst>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ED2F283-B42E-436E-915D-029B973F57B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6AE2-4409-892E-396B52B168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107663</c:v>
                </c:pt>
                <c:pt idx="1">
                  <c:v>112354</c:v>
                </c:pt>
                <c:pt idx="2">
                  <c:v>104038</c:v>
                </c:pt>
                <c:pt idx="3">
                  <c:v>61027</c:v>
                </c:pt>
                <c:pt idx="4">
                  <c:v>42278</c:v>
                </c:pt>
              </c:numCache>
            </c:numRef>
          </c:val>
          <c:smooth val="0"/>
          <c:extLst>
            <c:ext xmlns:c16="http://schemas.microsoft.com/office/drawing/2014/chart" uri="{C3380CC4-5D6E-409C-BE32-E72D297353CC}">
              <c16:uniqueId val="{00000001-6AE2-4409-892E-396B52B168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0.66</c:v>
                </c:pt>
                <c:pt idx="1">
                  <c:v>0.99</c:v>
                </c:pt>
                <c:pt idx="2">
                  <c:v>4.66</c:v>
                </c:pt>
                <c:pt idx="3">
                  <c:v>3.47</c:v>
                </c:pt>
                <c:pt idx="4">
                  <c:v>2.35</c:v>
                </c:pt>
              </c:numCache>
            </c:numRef>
          </c:val>
          <c:extLst>
            <c:ext xmlns:c16="http://schemas.microsoft.com/office/drawing/2014/chart" uri="{C3380CC4-5D6E-409C-BE32-E72D297353CC}">
              <c16:uniqueId val="{00000000-5B73-4293-950B-8F50578213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19.66</c:v>
                </c:pt>
                <c:pt idx="1">
                  <c:v>14.92</c:v>
                </c:pt>
                <c:pt idx="2">
                  <c:v>15.15</c:v>
                </c:pt>
                <c:pt idx="3">
                  <c:v>13.72</c:v>
                </c:pt>
                <c:pt idx="4">
                  <c:v>9.81</c:v>
                </c:pt>
              </c:numCache>
            </c:numRef>
          </c:val>
          <c:extLst>
            <c:ext xmlns:c16="http://schemas.microsoft.com/office/drawing/2014/chart" uri="{C3380CC4-5D6E-409C-BE32-E72D297353CC}">
              <c16:uniqueId val="{00000001-5B73-4293-950B-8F50578213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-2.4300000000000002</c:v>
                </c:pt>
                <c:pt idx="1">
                  <c:v>-3.91</c:v>
                </c:pt>
                <c:pt idx="2">
                  <c:v>3.72</c:v>
                </c:pt>
                <c:pt idx="3">
                  <c:v>-4.99</c:v>
                </c:pt>
                <c:pt idx="4">
                  <c:v>-7.31</c:v>
                </c:pt>
              </c:numCache>
            </c:numRef>
          </c:val>
          <c:smooth val="0"/>
          <c:extLst>
            <c:ext xmlns:c16="http://schemas.microsoft.com/office/drawing/2014/chart" uri="{C3380CC4-5D6E-409C-BE32-E72D297353CC}">
              <c16:uniqueId val="{00000002-5B73-4293-950B-8F50578213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0.37</c:v>
                </c:pt>
                <c:pt idx="2">
                  <c:v>#N/A</c:v>
                </c:pt>
                <c:pt idx="3">
                  <c:v>0.19</c:v>
                </c:pt>
                <c:pt idx="4">
                  <c:v>#N/A</c:v>
                </c:pt>
                <c:pt idx="5">
                  <c:v>0.84</c:v>
                </c:pt>
                <c:pt idx="6">
                  <c:v>0</c:v>
                </c:pt>
                <c:pt idx="7">
                  <c:v>0</c:v>
                </c:pt>
                <c:pt idx="8">
                  <c:v>0</c:v>
                </c:pt>
                <c:pt idx="9">
                  <c:v>0</c:v>
                </c:pt>
              </c:numCache>
            </c:numRef>
          </c:val>
          <c:extLst>
            <c:ext xmlns:c16="http://schemas.microsoft.com/office/drawing/2014/chart" uri="{C3380CC4-5D6E-409C-BE32-E72D297353CC}">
              <c16:uniqueId val="{00000000-386F-4382-A46D-FE02C19673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6F-4382-A46D-FE02C1967331}"/>
            </c:ext>
          </c:extLst>
        </c:ser>
        <c:ser>
          <c:idx val="2"/>
          <c:order val="2"/>
          <c:tx>
            <c:strRef>
              <c:f>データシート!$A$29</c:f>
              <c:strCache>
                <c:ptCount val="1"/>
                <c:pt idx="0">
                  <c:v>公営墓地事業特別会計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86F-4382-A46D-FE02C1967331}"/>
            </c:ext>
          </c:extLst>
        </c:ser>
        <c:ser>
          <c:idx val="3"/>
          <c:order val="3"/>
          <c:tx>
            <c:strRef>
              <c:f>データシート!$A$30</c:f>
              <c:strCache>
                <c:ptCount val="1"/>
                <c:pt idx="0">
                  <c:v>育英会特別会計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0.03</c:v>
                </c:pt>
                <c:pt idx="8">
                  <c:v>#N/A</c:v>
                </c:pt>
                <c:pt idx="9">
                  <c:v>0.01</c:v>
                </c:pt>
              </c:numCache>
            </c:numRef>
          </c:val>
          <c:extLst>
            <c:ext xmlns:c16="http://schemas.microsoft.com/office/drawing/2014/chart" uri="{C3380CC4-5D6E-409C-BE32-E72D297353CC}">
              <c16:uniqueId val="{00000003-386F-4382-A46D-FE02C1967331}"/>
            </c:ext>
          </c:extLst>
        </c:ser>
        <c:ser>
          <c:idx val="4"/>
          <c:order val="4"/>
          <c:tx>
            <c:strRef>
              <c:f>データシート!$A$31</c:f>
              <c:strCache>
                <c:ptCount val="1"/>
                <c:pt idx="0">
                  <c:v>下水道事業会計（農排）</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0.13</c:v>
                </c:pt>
                <c:pt idx="8">
                  <c:v>#N/A</c:v>
                </c:pt>
                <c:pt idx="9">
                  <c:v>0.02</c:v>
                </c:pt>
              </c:numCache>
            </c:numRef>
          </c:val>
          <c:extLst>
            <c:ext xmlns:c16="http://schemas.microsoft.com/office/drawing/2014/chart" uri="{C3380CC4-5D6E-409C-BE32-E72D297353CC}">
              <c16:uniqueId val="{00000004-386F-4382-A46D-FE02C196733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c:v>
                </c:pt>
                <c:pt idx="4">
                  <c:v>#N/A</c:v>
                </c:pt>
                <c:pt idx="5">
                  <c:v>0.03</c:v>
                </c:pt>
                <c:pt idx="6">
                  <c:v>#N/A</c:v>
                </c:pt>
                <c:pt idx="7">
                  <c:v>0.03</c:v>
                </c:pt>
                <c:pt idx="8">
                  <c:v>#N/A</c:v>
                </c:pt>
                <c:pt idx="9">
                  <c:v>0.02</c:v>
                </c:pt>
              </c:numCache>
            </c:numRef>
          </c:val>
          <c:extLst>
            <c:ext xmlns:c16="http://schemas.microsoft.com/office/drawing/2014/chart" uri="{C3380CC4-5D6E-409C-BE32-E72D297353CC}">
              <c16:uniqueId val="{00000005-386F-4382-A46D-FE02C196733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5.24</c:v>
                </c:pt>
                <c:pt idx="1">
                  <c:v>#N/A</c:v>
                </c:pt>
                <c:pt idx="2">
                  <c:v>6.25</c:v>
                </c:pt>
                <c:pt idx="3">
                  <c:v>#N/A</c:v>
                </c:pt>
                <c:pt idx="4">
                  <c:v>6.29</c:v>
                </c:pt>
                <c:pt idx="5">
                  <c:v>#N/A</c:v>
                </c:pt>
                <c:pt idx="6">
                  <c:v>#N/A</c:v>
                </c:pt>
                <c:pt idx="7">
                  <c:v>0.15</c:v>
                </c:pt>
                <c:pt idx="8">
                  <c:v>#N/A</c:v>
                </c:pt>
                <c:pt idx="9">
                  <c:v>0.24</c:v>
                </c:pt>
              </c:numCache>
            </c:numRef>
          </c:val>
          <c:extLst>
            <c:ext xmlns:c16="http://schemas.microsoft.com/office/drawing/2014/chart" uri="{C3380CC4-5D6E-409C-BE32-E72D297353CC}">
              <c16:uniqueId val="{00000006-386F-4382-A46D-FE02C1967331}"/>
            </c:ext>
          </c:extLst>
        </c:ser>
        <c:ser>
          <c:idx val="7"/>
          <c:order val="7"/>
          <c:tx>
            <c:strRef>
              <c:f>データシート!$A$34</c:f>
              <c:strCache>
                <c:ptCount val="1"/>
                <c:pt idx="0">
                  <c:v>下水道事業会計（公共）</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1.97</c:v>
                </c:pt>
                <c:pt idx="8">
                  <c:v>#N/A</c:v>
                </c:pt>
                <c:pt idx="9">
                  <c:v>1.53</c:v>
                </c:pt>
              </c:numCache>
            </c:numRef>
          </c:val>
          <c:extLst>
            <c:ext xmlns:c16="http://schemas.microsoft.com/office/drawing/2014/chart" uri="{C3380CC4-5D6E-409C-BE32-E72D297353CC}">
              <c16:uniqueId val="{00000007-386F-4382-A46D-FE02C19673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0.65</c:v>
                </c:pt>
                <c:pt idx="2">
                  <c:v>#N/A</c:v>
                </c:pt>
                <c:pt idx="3">
                  <c:v>0.98</c:v>
                </c:pt>
                <c:pt idx="4">
                  <c:v>#N/A</c:v>
                </c:pt>
                <c:pt idx="5">
                  <c:v>4.6500000000000004</c:v>
                </c:pt>
                <c:pt idx="6">
                  <c:v>#N/A</c:v>
                </c:pt>
                <c:pt idx="7">
                  <c:v>3.43</c:v>
                </c:pt>
                <c:pt idx="8">
                  <c:v>#N/A</c:v>
                </c:pt>
                <c:pt idx="9">
                  <c:v>2.3199999999999998</c:v>
                </c:pt>
              </c:numCache>
            </c:numRef>
          </c:val>
          <c:extLst>
            <c:ext xmlns:c16="http://schemas.microsoft.com/office/drawing/2014/chart" uri="{C3380CC4-5D6E-409C-BE32-E72D297353CC}">
              <c16:uniqueId val="{00000008-386F-4382-A46D-FE02C196733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14.08</c:v>
                </c:pt>
                <c:pt idx="2">
                  <c:v>#N/A</c:v>
                </c:pt>
                <c:pt idx="3">
                  <c:v>12.39</c:v>
                </c:pt>
                <c:pt idx="4">
                  <c:v>#N/A</c:v>
                </c:pt>
                <c:pt idx="5">
                  <c:v>11.91</c:v>
                </c:pt>
                <c:pt idx="6">
                  <c:v>#N/A</c:v>
                </c:pt>
                <c:pt idx="7">
                  <c:v>11.5</c:v>
                </c:pt>
                <c:pt idx="8">
                  <c:v>#N/A</c:v>
                </c:pt>
                <c:pt idx="9">
                  <c:v>11.23</c:v>
                </c:pt>
              </c:numCache>
            </c:numRef>
          </c:val>
          <c:extLst>
            <c:ext xmlns:c16="http://schemas.microsoft.com/office/drawing/2014/chart" uri="{C3380CC4-5D6E-409C-BE32-E72D297353CC}">
              <c16:uniqueId val="{00000009-386F-4382-A46D-FE02C19673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1276</c:v>
                </c:pt>
                <c:pt idx="5">
                  <c:v>1337</c:v>
                </c:pt>
                <c:pt idx="8">
                  <c:v>1358</c:v>
                </c:pt>
                <c:pt idx="11">
                  <c:v>1325</c:v>
                </c:pt>
                <c:pt idx="14">
                  <c:v>1412</c:v>
                </c:pt>
              </c:numCache>
            </c:numRef>
          </c:val>
          <c:extLst>
            <c:ext xmlns:c16="http://schemas.microsoft.com/office/drawing/2014/chart" uri="{C3380CC4-5D6E-409C-BE32-E72D297353CC}">
              <c16:uniqueId val="{00000000-C001-48DD-A37A-164CE7B292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6</c:v>
                </c:pt>
                <c:pt idx="3">
                  <c:v>3</c:v>
                </c:pt>
                <c:pt idx="6">
                  <c:v>1</c:v>
                </c:pt>
                <c:pt idx="9">
                  <c:v>2</c:v>
                </c:pt>
                <c:pt idx="12">
                  <c:v>1</c:v>
                </c:pt>
              </c:numCache>
            </c:numRef>
          </c:val>
          <c:extLst>
            <c:ext xmlns:c16="http://schemas.microsoft.com/office/drawing/2014/chart" uri="{C3380CC4-5D6E-409C-BE32-E72D297353CC}">
              <c16:uniqueId val="{00000001-C001-48DD-A37A-164CE7B292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38</c:v>
                </c:pt>
                <c:pt idx="3">
                  <c:v>0</c:v>
                </c:pt>
                <c:pt idx="6">
                  <c:v>0</c:v>
                </c:pt>
                <c:pt idx="9">
                  <c:v>0</c:v>
                </c:pt>
                <c:pt idx="12">
                  <c:v>0</c:v>
                </c:pt>
              </c:numCache>
            </c:numRef>
          </c:val>
          <c:extLst>
            <c:ext xmlns:c16="http://schemas.microsoft.com/office/drawing/2014/chart" uri="{C3380CC4-5D6E-409C-BE32-E72D297353CC}">
              <c16:uniqueId val="{00000002-C001-48DD-A37A-164CE7B292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64</c:v>
                </c:pt>
                <c:pt idx="3">
                  <c:v>71</c:v>
                </c:pt>
                <c:pt idx="6">
                  <c:v>65</c:v>
                </c:pt>
                <c:pt idx="9">
                  <c:v>75</c:v>
                </c:pt>
                <c:pt idx="12">
                  <c:v>91</c:v>
                </c:pt>
              </c:numCache>
            </c:numRef>
          </c:val>
          <c:extLst>
            <c:ext xmlns:c16="http://schemas.microsoft.com/office/drawing/2014/chart" uri="{C3380CC4-5D6E-409C-BE32-E72D297353CC}">
              <c16:uniqueId val="{00000003-C001-48DD-A37A-164CE7B292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195</c:v>
                </c:pt>
                <c:pt idx="3">
                  <c:v>195</c:v>
                </c:pt>
                <c:pt idx="6">
                  <c:v>266</c:v>
                </c:pt>
                <c:pt idx="9">
                  <c:v>251</c:v>
                </c:pt>
                <c:pt idx="12">
                  <c:v>259</c:v>
                </c:pt>
              </c:numCache>
            </c:numRef>
          </c:val>
          <c:extLst>
            <c:ext xmlns:c16="http://schemas.microsoft.com/office/drawing/2014/chart" uri="{C3380CC4-5D6E-409C-BE32-E72D297353CC}">
              <c16:uniqueId val="{00000004-C001-48DD-A37A-164CE7B292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01-48DD-A37A-164CE7B292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01-48DD-A37A-164CE7B292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1834</c:v>
                </c:pt>
                <c:pt idx="3">
                  <c:v>1934</c:v>
                </c:pt>
                <c:pt idx="6">
                  <c:v>2032</c:v>
                </c:pt>
                <c:pt idx="9">
                  <c:v>2074</c:v>
                </c:pt>
                <c:pt idx="12">
                  <c:v>1998</c:v>
                </c:pt>
              </c:numCache>
            </c:numRef>
          </c:val>
          <c:extLst>
            <c:ext xmlns:c16="http://schemas.microsoft.com/office/drawing/2014/chart" uri="{C3380CC4-5D6E-409C-BE32-E72D297353CC}">
              <c16:uniqueId val="{00000007-C001-48DD-A37A-164CE7B292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861</c:v>
                </c:pt>
                <c:pt idx="2">
                  <c:v>#N/A</c:v>
                </c:pt>
                <c:pt idx="3">
                  <c:v>#N/A</c:v>
                </c:pt>
                <c:pt idx="4">
                  <c:v>866</c:v>
                </c:pt>
                <c:pt idx="5">
                  <c:v>#N/A</c:v>
                </c:pt>
                <c:pt idx="6">
                  <c:v>#N/A</c:v>
                </c:pt>
                <c:pt idx="7">
                  <c:v>1006</c:v>
                </c:pt>
                <c:pt idx="8">
                  <c:v>#N/A</c:v>
                </c:pt>
                <c:pt idx="9">
                  <c:v>#N/A</c:v>
                </c:pt>
                <c:pt idx="10">
                  <c:v>1077</c:v>
                </c:pt>
                <c:pt idx="11">
                  <c:v>#N/A</c:v>
                </c:pt>
                <c:pt idx="12">
                  <c:v>#N/A</c:v>
                </c:pt>
                <c:pt idx="13">
                  <c:v>937</c:v>
                </c:pt>
                <c:pt idx="14">
                  <c:v>#N/A</c:v>
                </c:pt>
              </c:numCache>
            </c:numRef>
          </c:val>
          <c:smooth val="0"/>
          <c:extLst>
            <c:ext xmlns:c16="http://schemas.microsoft.com/office/drawing/2014/chart" uri="{C3380CC4-5D6E-409C-BE32-E72D297353CC}">
              <c16:uniqueId val="{00000008-C001-48DD-A37A-164CE7B292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17581</c:v>
                </c:pt>
                <c:pt idx="5">
                  <c:v>17637</c:v>
                </c:pt>
                <c:pt idx="8">
                  <c:v>16515</c:v>
                </c:pt>
                <c:pt idx="11">
                  <c:v>17535</c:v>
                </c:pt>
                <c:pt idx="14">
                  <c:v>17291</c:v>
                </c:pt>
              </c:numCache>
            </c:numRef>
          </c:val>
          <c:extLst>
            <c:ext xmlns:c16="http://schemas.microsoft.com/office/drawing/2014/chart" uri="{C3380CC4-5D6E-409C-BE32-E72D297353CC}">
              <c16:uniqueId val="{00000000-FF9E-453E-A7AB-201A106CC4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2634</c:v>
                </c:pt>
                <c:pt idx="5">
                  <c:v>2491</c:v>
                </c:pt>
                <c:pt idx="8">
                  <c:v>2345</c:v>
                </c:pt>
                <c:pt idx="11">
                  <c:v>2197</c:v>
                </c:pt>
                <c:pt idx="14">
                  <c:v>2046</c:v>
                </c:pt>
              </c:numCache>
            </c:numRef>
          </c:val>
          <c:extLst>
            <c:ext xmlns:c16="http://schemas.microsoft.com/office/drawing/2014/chart" uri="{C3380CC4-5D6E-409C-BE32-E72D297353CC}">
              <c16:uniqueId val="{00000001-FF9E-453E-A7AB-201A106CC4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4179</c:v>
                </c:pt>
                <c:pt idx="5">
                  <c:v>3622</c:v>
                </c:pt>
                <c:pt idx="8">
                  <c:v>3317</c:v>
                </c:pt>
                <c:pt idx="11">
                  <c:v>4124</c:v>
                </c:pt>
                <c:pt idx="14">
                  <c:v>3152</c:v>
                </c:pt>
              </c:numCache>
            </c:numRef>
          </c:val>
          <c:extLst>
            <c:ext xmlns:c16="http://schemas.microsoft.com/office/drawing/2014/chart" uri="{C3380CC4-5D6E-409C-BE32-E72D297353CC}">
              <c16:uniqueId val="{00000002-FF9E-453E-A7AB-201A106CC4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9E-453E-A7AB-201A106CC4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9E-453E-A7AB-201A106CC4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9E-453E-A7AB-201A106CC4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835</c:v>
                </c:pt>
                <c:pt idx="3">
                  <c:v>631</c:v>
                </c:pt>
                <c:pt idx="6">
                  <c:v>578</c:v>
                </c:pt>
                <c:pt idx="9">
                  <c:v>534</c:v>
                </c:pt>
                <c:pt idx="12">
                  <c:v>546</c:v>
                </c:pt>
              </c:numCache>
            </c:numRef>
          </c:val>
          <c:extLst>
            <c:ext xmlns:c16="http://schemas.microsoft.com/office/drawing/2014/chart" uri="{C3380CC4-5D6E-409C-BE32-E72D297353CC}">
              <c16:uniqueId val="{00000006-FF9E-453E-A7AB-201A106CC4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976</c:v>
                </c:pt>
                <c:pt idx="3">
                  <c:v>1045</c:v>
                </c:pt>
                <c:pt idx="6">
                  <c:v>1013</c:v>
                </c:pt>
                <c:pt idx="9">
                  <c:v>983</c:v>
                </c:pt>
                <c:pt idx="12">
                  <c:v>907</c:v>
                </c:pt>
              </c:numCache>
            </c:numRef>
          </c:val>
          <c:extLst>
            <c:ext xmlns:c16="http://schemas.microsoft.com/office/drawing/2014/chart" uri="{C3380CC4-5D6E-409C-BE32-E72D297353CC}">
              <c16:uniqueId val="{00000007-FF9E-453E-A7AB-201A106CC4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2567</c:v>
                </c:pt>
                <c:pt idx="3">
                  <c:v>2872</c:v>
                </c:pt>
                <c:pt idx="6">
                  <c:v>2609</c:v>
                </c:pt>
                <c:pt idx="9">
                  <c:v>2226</c:v>
                </c:pt>
                <c:pt idx="12">
                  <c:v>2242</c:v>
                </c:pt>
              </c:numCache>
            </c:numRef>
          </c:val>
          <c:extLst>
            <c:ext xmlns:c16="http://schemas.microsoft.com/office/drawing/2014/chart" uri="{C3380CC4-5D6E-409C-BE32-E72D297353CC}">
              <c16:uniqueId val="{00000008-FF9E-453E-A7AB-201A106CC4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c:v>
                </c:pt>
                <c:pt idx="3">
                  <c:v>0</c:v>
                </c:pt>
                <c:pt idx="6">
                  <c:v>0</c:v>
                </c:pt>
                <c:pt idx="9">
                  <c:v>0</c:v>
                </c:pt>
                <c:pt idx="12">
                  <c:v>0</c:v>
                </c:pt>
              </c:numCache>
            </c:numRef>
          </c:val>
          <c:extLst>
            <c:ext xmlns:c16="http://schemas.microsoft.com/office/drawing/2014/chart" uri="{C3380CC4-5D6E-409C-BE32-E72D297353CC}">
              <c16:uniqueId val="{00000009-FF9E-453E-A7AB-201A106CC4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25444</c:v>
                </c:pt>
                <c:pt idx="3">
                  <c:v>27569</c:v>
                </c:pt>
                <c:pt idx="6">
                  <c:v>29891</c:v>
                </c:pt>
                <c:pt idx="9">
                  <c:v>30285</c:v>
                </c:pt>
                <c:pt idx="12">
                  <c:v>30055</c:v>
                </c:pt>
              </c:numCache>
            </c:numRef>
          </c:val>
          <c:extLst>
            <c:ext xmlns:c16="http://schemas.microsoft.com/office/drawing/2014/chart" uri="{C3380CC4-5D6E-409C-BE32-E72D297353CC}">
              <c16:uniqueId val="{0000000A-FF9E-453E-A7AB-201A106CC4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5466</c:v>
                </c:pt>
                <c:pt idx="2">
                  <c:v>#N/A</c:v>
                </c:pt>
                <c:pt idx="3">
                  <c:v>#N/A</c:v>
                </c:pt>
                <c:pt idx="4">
                  <c:v>8368</c:v>
                </c:pt>
                <c:pt idx="5">
                  <c:v>#N/A</c:v>
                </c:pt>
                <c:pt idx="6">
                  <c:v>#N/A</c:v>
                </c:pt>
                <c:pt idx="7">
                  <c:v>11914</c:v>
                </c:pt>
                <c:pt idx="8">
                  <c:v>#N/A</c:v>
                </c:pt>
                <c:pt idx="9">
                  <c:v>#N/A</c:v>
                </c:pt>
                <c:pt idx="10">
                  <c:v>10172</c:v>
                </c:pt>
                <c:pt idx="11">
                  <c:v>#N/A</c:v>
                </c:pt>
                <c:pt idx="12">
                  <c:v>#N/A</c:v>
                </c:pt>
                <c:pt idx="13">
                  <c:v>11261</c:v>
                </c:pt>
                <c:pt idx="14">
                  <c:v>#N/A</c:v>
                </c:pt>
              </c:numCache>
            </c:numRef>
          </c:val>
          <c:smooth val="0"/>
          <c:extLst>
            <c:ext xmlns:c16="http://schemas.microsoft.com/office/drawing/2014/chart" uri="{C3380CC4-5D6E-409C-BE32-E72D297353CC}">
              <c16:uniqueId val="{0000000B-FF9E-453E-A7AB-201A106CC4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1748</c:v>
                </c:pt>
                <c:pt idx="1">
                  <c:v>1599</c:v>
                </c:pt>
                <c:pt idx="2">
                  <c:v>1201</c:v>
                </c:pt>
              </c:numCache>
            </c:numRef>
          </c:val>
          <c:extLst>
            <c:ext xmlns:c16="http://schemas.microsoft.com/office/drawing/2014/chart" uri="{C3380CC4-5D6E-409C-BE32-E72D297353CC}">
              <c16:uniqueId val="{00000000-DE0C-4DBE-918F-48AA260B6A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551</c:v>
                </c:pt>
                <c:pt idx="1">
                  <c:v>561</c:v>
                </c:pt>
                <c:pt idx="2">
                  <c:v>572</c:v>
                </c:pt>
              </c:numCache>
            </c:numRef>
          </c:val>
          <c:extLst>
            <c:ext xmlns:c16="http://schemas.microsoft.com/office/drawing/2014/chart" uri="{C3380CC4-5D6E-409C-BE32-E72D297353CC}">
              <c16:uniqueId val="{00000001-DE0C-4DBE-918F-48AA260B6A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962</c:v>
                </c:pt>
                <c:pt idx="1">
                  <c:v>1533</c:v>
                </c:pt>
                <c:pt idx="2">
                  <c:v>1507</c:v>
                </c:pt>
              </c:numCache>
            </c:numRef>
          </c:val>
          <c:extLst>
            <c:ext xmlns:c16="http://schemas.microsoft.com/office/drawing/2014/chart" uri="{C3380CC4-5D6E-409C-BE32-E72D297353CC}">
              <c16:uniqueId val="{00000002-DE0C-4DBE-918F-48AA260B6A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{F3562B5A-2FB5-420A-8C12-3DA3C6724BD7}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550-4AAA-BF77-698BBBE0C4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{CAA5736B-019D-4C76-9EED-E174932BBEBE}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50-4AAA-BF77-698BBBE0C4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{4A6256D6-AFF3-431C-A2C5-6AC38DA0F66B}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50-4AAA-BF77-698BBBE0C4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{125ED1CF-2080-4AEA-A483-715D74FB2049}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50-4AAA-BF77-698BBBE0C4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{A1B93F07-594F-4E85-81E7-05052C6C3C4A}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50-4AAA-BF77-698BBBE0C4BD}"/>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{00E3DC6D-73F4-41E3-B38E-8ADCECEB625D}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550-4AAA-BF77-698BBBE0C4BD}"/>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{B1E2C784-D5E2-4A66-A254-6C8D73F08A48}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550-4AAA-BF77-698BBBE0C4BD}"/>
                </c:ext>
              </c:extLst>
            </c:dLbl>
            <c:dLbl>
              <c:idx val="24"/>
              <c:layout>
                <c:manualLayout>
                  <c:x val="0"/>
                  <c:y val="-3.733475994033543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{8C46D4D0-60DD-4CF4-A76D-14CA3D8E43BF}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550-4AAA-BF77-698BBBE0C4BD}"/>
                </c:ext>
              </c:extLst>
            </c:dLbl>
            <c:dLbl>
              <c:idx val="32"/>
              <c:layout>
                <c:manualLayout>
                  <c:x val="0"/>
                  <c:y val="3.7334759940334601E-3"/>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{4C783C18-D628-45EC-9D03-906F5E1DEA98}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550-4AAA-BF77-698BBBE0C4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40.1</c:v>
                </c:pt>
                <c:pt idx="8">
                  <c:v>39.700000000000003</c:v>
                </c:pt>
                <c:pt idx="16">
                  <c:v>37.5</c:v>
                </c:pt>
                <c:pt idx="24">
                  <c:v>38.4</c:v>
                </c:pt>
                <c:pt idx="32">
                  <c:v>39.6</c:v>
                </c:pt>
              </c:numCache>
            </c:numRef>
          </c:xVal>
          <c:yVal>
            <c:numRef>
              <c:f>公会計指標分析・財政指標組合せ分析表!$BP$51:$DC$51</c:f>
              <c:numCache>
                <c:formatCode>#,##0.0;"▲ "#,##0.0</c:formatCode>
                <c:ptCount val="40"/>
                <c:pt idx="0">
                  <c:v>55.1</c:v>
                </c:pt>
                <c:pt idx="8">
                  <c:v>82.6</c:v>
                </c:pt>
                <c:pt idx="16">
                  <c:v>115</c:v>
                </c:pt>
                <c:pt idx="24">
                  <c:v>96.9</c:v>
                </c:pt>
                <c:pt idx="32">
                  <c:v>102.2</c:v>
                </c:pt>
              </c:numCache>
            </c:numRef>
          </c:yVal>
          <c:smooth val="0"/>
          <c:extLst>
            <c:ext xmlns:c16="http://schemas.microsoft.com/office/drawing/2014/chart" uri="{C3380CC4-5D6E-409C-BE32-E72D297353CC}">
              <c16:uniqueId val="{00000009-E550-4AAA-BF77-698BBBE0C4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{A2B0AE30-DE4F-4D9B-B161-D818FFD3053C}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550-4AAA-BF77-698BBBE0C4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{F895F686-3888-46E9-9AE6-944DDB55733A}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50-4AAA-BF77-698BBBE0C4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{24B8F21F-3699-4385-AD49-E9FD9DF14242}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50-4AAA-BF77-698BBBE0C4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{18BD3745-5E32-40B9-AB9E-41F25ED19D17}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50-4AAA-BF77-698BBBE0C4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{988A837F-82F7-4920-ADF9-D5615179EDEE}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50-4AAA-BF77-698BBBE0C4BD}"/>
                </c:ext>
              </c:extLst>
            </c:dLbl>
            <c:dLbl>
              <c:idx val="8"/>
              <c:layout>
                <c:manualLayout>
                  <c:x val="-3.028703495261612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{BF961F99-E68B-4D0C-9F16-666CF9BBDB9D}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550-4AAA-BF77-698BBBE0C4BD}"/>
                </c:ext>
              </c:extLst>
            </c:dLbl>
            <c:dLbl>
              <c:idx val="16"/>
              <c:layout>
                <c:manualLayout>
                  <c:x val="-3.4003365986528519E-2"/>
                  <c:y val="-5.261021835683719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{0FFDD935-032B-4611-BEC3-8EFC420C76B3}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550-4AAA-BF77-698BBBE0C4BD}"/>
                </c:ext>
              </c:extLst>
            </c:dLbl>
            <c:dLbl>
              <c:idx val="24"/>
              <c:layout>
                <c:manualLayout>
                  <c:x val="-3.2015750650234161E-2"/>
                  <c:y val="-7.686786585489316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{05571F8F-31EC-4521-ABCF-F90E018E2DD9}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550-4AAA-BF77-698BBBE0C4B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{DBB6C06A-1984-4496-9FC0-C01AC9170B33}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550-4AAA-BF77-698BBBE0C4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E550-4AAA-BF77-698BBBE0C4BD}"/>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{5B3E1424-932C-4361-AA5A-AB71881AA86A}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B0B-464F-8CB9-99AAD25E07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{DBADB96F-22D7-4889-837B-6AB0E2068678}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0B-464F-8CB9-99AAD25E07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{9554B671-5937-4709-A836-E5C89AC46545}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0B-464F-8CB9-99AAD25E07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{85C4A402-CBD5-45FD-8E04-BC52F8FB032C}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0B-464F-8CB9-99AAD25E07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{CC582112-7357-4903-BA3B-FFE8BC435988}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0B-464F-8CB9-99AAD25E071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{C7A7538E-F647-45F2-BE82-056A6604FB49}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B0B-464F-8CB9-99AAD25E071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{A83E3D90-CD74-4B85-8787-8983F7D9D7A9}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B0B-464F-8CB9-99AAD25E071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{7DDEDA55-2511-4A54-88C8-0E29FD1AD630}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B0B-464F-8CB9-99AAD25E07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{034C32B4-3641-4839-AD9A-95608BDD0BDF}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B0B-464F-8CB9-99AAD25E07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8.3000000000000007</c:v>
                </c:pt>
                <c:pt idx="16">
                  <c:v>8.9</c:v>
                </c:pt>
                <c:pt idx="24">
                  <c:v>9.5</c:v>
                </c:pt>
                <c:pt idx="32">
                  <c:v>9.4</c:v>
                </c:pt>
              </c:numCache>
            </c:numRef>
          </c:xVal>
          <c:yVal>
            <c:numRef>
              <c:f>公会計指標分析・財政指標組合せ分析表!$BP$73:$DC$73</c:f>
              <c:numCache>
                <c:formatCode>#,##0.0;"▲ "#,##0.0</c:formatCode>
                <c:ptCount val="40"/>
                <c:pt idx="0">
                  <c:v>55.1</c:v>
                </c:pt>
                <c:pt idx="8">
                  <c:v>82.6</c:v>
                </c:pt>
                <c:pt idx="16">
                  <c:v>115</c:v>
                </c:pt>
                <c:pt idx="24">
                  <c:v>96.9</c:v>
                </c:pt>
                <c:pt idx="32">
                  <c:v>102.2</c:v>
                </c:pt>
              </c:numCache>
            </c:numRef>
          </c:yVal>
          <c:smooth val="0"/>
          <c:extLst>
            <c:ext xmlns:c16="http://schemas.microsoft.com/office/drawing/2014/chart" uri="{C3380CC4-5D6E-409C-BE32-E72D297353CC}">
              <c16:uniqueId val="{00000009-CB0B-464F-8CB9-99AAD25E07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{2F4A792C-3E19-4A8B-8BB8-6F16F18451EE}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B0B-464F-8CB9-99AAD25E07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{6BD583A9-86C1-4903-8DF3-691E5AC45F50}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0B-464F-8CB9-99AAD25E07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{25A839D2-1933-4F1B-A7C5-8CCC1220699F}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0B-464F-8CB9-99AAD25E07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{272F0842-AD53-474B-BA16-B7FA4C6BCE41}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0B-464F-8CB9-99AAD25E07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{BBB96685-7E7A-44B5-981F-F08723EFE774}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0B-464F-8CB9-99AAD25E071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{FE44588F-0326-4816-8DA0-44F6C72E1AE3}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B0B-464F-8CB9-99AAD25E071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{640FA776-B91B-4A8C-8D31-95DD80781BC1}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B0B-464F-8CB9-99AAD25E071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{12260FE1-1424-4C51-81E1-AC7CDD43F3C9}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B0B-464F-8CB9-99AAD25E07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{9C8EE15E-0D43-4B49-B84D-835AD63F68FD}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B0B-464F-8CB9-99AAD25E07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CB0B-464F-8CB9-99AAD25E071F}"/>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令和２年度の実質公債費比率は、前年度比</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％となり、実質公債費比率の分子も減となっている。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総務債、消防債等の減による元利償還金の減額により、実質公債費比率の分子は減額している。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今後も事業の緊急性及び必要性等をしっかりと見極めた上で、地方債の新規発行をできるだけ抑えて、実質公債費比率の抑制に努める。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aseline="0">
              <a:solidFill>
                <a:sysClr val="windowText" lastClr="000000"/>
              </a:solidFill>
              <a:latin typeface="ＭＳ ゴシック" pitchFamily="49" charset="-128"/>
              <a:ea typeface="ＭＳ ゴシック" pitchFamily="49" charset="-128"/>
            </a:rPr>
            <a:t> </a:t>
          </a:r>
          <a:r>
            <a:rPr kumimoji="1" lang="ja-JP" altLang="en-US" sz="1200" baseline="0">
              <a:solidFill>
                <a:sysClr val="windowText" lastClr="000000"/>
              </a:solidFill>
              <a:latin typeface="ＭＳ ゴシック" pitchFamily="49" charset="-128"/>
              <a:ea typeface="ＭＳ ゴシック" pitchFamily="49" charset="-128"/>
            </a:rPr>
            <a:t>満期一括償還地方債を利用していない理由としては、償還期限の満了の日において元金の全部を償還する財力の見通しが不明なため。</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地方債の現在高は前年度と比べやや減少しているが、財政調整基金等の取り崩しによって、前年度より充当可能基金額も減となり、将来負担比率の分子全体として前年度と比べて増加している。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中学校の分離新設校の整備事業をはじめとする公共施設等の整備が予定されており、地方債残高の増が見込まれるため、引き続き地方債の新規発行の抑制に努めるとともに、基金残高の適正化を図り、将来の財政運営に支障を及ぼすことの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沖縄県豊見城市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財政調整基金が減少している理由として、会計年度任用職員制度による人件費の増があり、また、教育関連施設等整備基金が減少している理由として、児童生徒数の増加による伊良波小学校校舎増築事業や豊見城中学校改築事業等の普通建設事業費の増加による影響で、基金全体として</a:t>
          </a:r>
          <a:r>
            <a:rPr kumimoji="1" lang="en-US" altLang="ja-JP" sz="1100">
              <a:solidFill>
                <a:sysClr val="windowText" lastClr="000000"/>
              </a:solidFill>
              <a:effectLst/>
              <a:latin typeface="+mn-lt"/>
              <a:ea typeface="+mn-ea"/>
              <a:cs typeface="+mn-cs"/>
            </a:rPr>
            <a:t>414,670</a:t>
          </a:r>
          <a:r>
            <a:rPr kumimoji="1" lang="ja-JP" altLang="en-US" sz="1100">
              <a:solidFill>
                <a:sysClr val="windowText" lastClr="000000"/>
              </a:solidFill>
              <a:effectLst/>
              <a:latin typeface="+mn-lt"/>
              <a:ea typeface="+mn-ea"/>
              <a:cs typeface="+mn-cs"/>
            </a:rPr>
            <a:t>千円の減となっている。</a:t>
          </a:r>
          <a:endParaRPr kumimoji="1" lang="en-US" altLang="ja-JP" sz="1100">
            <a:solidFill>
              <a:sysClr val="windowText" lastClr="000000"/>
            </a:solidFill>
            <a:effectLst/>
            <a:latin typeface="+mn-lt"/>
            <a:ea typeface="+mn-ea"/>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新庁舎建設、消防庁舎建設等の大規模事業終了に伴い収支は改善されていくと思われるが、未だに学校建設事業が行われて</a:t>
          </a:r>
          <a:r>
            <a:rPr kumimoji="1" lang="ja-JP" altLang="en-US" sz="1100">
              <a:solidFill>
                <a:sysClr val="windowText" lastClr="000000"/>
              </a:solidFill>
              <a:effectLst/>
              <a:latin typeface="+mn-lt"/>
              <a:ea typeface="+mn-ea"/>
              <a:cs typeface="+mn-cs"/>
            </a:rPr>
            <a:t>おり、今後も学校の分離新設を予定して</a:t>
          </a:r>
          <a:r>
            <a:rPr kumimoji="1" lang="ja-JP" altLang="ja-JP" sz="1100">
              <a:solidFill>
                <a:sysClr val="windowText" lastClr="000000"/>
              </a:solidFill>
              <a:effectLst/>
              <a:latin typeface="+mn-lt"/>
              <a:ea typeface="+mn-ea"/>
              <a:cs typeface="+mn-cs"/>
            </a:rPr>
            <a:t>いるので、これらの事業の起債償還が始まると公債費の負担も大きくなることが予想される。また、堅調な人口の伸びにより、子育て支援に係る扶助費等も増加傾向にあるため、今後はより一層、財政調整基金の取崩しを抑制し、計画的に積立額の増加に努めていく。</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ふるさとづくり基金：豊見城市に心を寄せ、又は豊見城市のまちづくりに共感を持つ個人及び団体から寄附金を募り、</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豊見城市の将来像である「ひと・そら・みどりがつなぐ響（とよ）むまち　とみぐすく」の達成に資する事業に充てるため。</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教育関連施設等整備</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教育関連施設等整備</a:t>
          </a:r>
          <a:r>
            <a:rPr kumimoji="1" lang="ja-JP" altLang="ja-JP" sz="1100">
              <a:solidFill>
                <a:sysClr val="windowText" lastClr="000000"/>
              </a:solidFill>
              <a:effectLst/>
              <a:latin typeface="+mn-lt"/>
              <a:ea typeface="+mn-ea"/>
              <a:cs typeface="+mn-cs"/>
            </a:rPr>
            <a:t>に要する資金に充てるため。</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ふるさとづくり基金：広告等を活用し、本市の</a:t>
          </a:r>
          <a:r>
            <a:rPr kumimoji="1" lang="en-US" altLang="ja-JP" sz="1100">
              <a:solidFill>
                <a:sysClr val="windowText" lastClr="000000"/>
              </a:solidFill>
              <a:effectLst/>
              <a:latin typeface="+mn-lt"/>
              <a:ea typeface="+mn-ea"/>
              <a:cs typeface="+mn-cs"/>
            </a:rPr>
            <a:t>PR</a:t>
          </a:r>
          <a:r>
            <a:rPr kumimoji="1" lang="ja-JP" altLang="ja-JP" sz="1100">
              <a:solidFill>
                <a:sysClr val="windowText" lastClr="000000"/>
              </a:solidFill>
              <a:effectLst/>
              <a:latin typeface="+mn-lt"/>
              <a:ea typeface="+mn-ea"/>
              <a:cs typeface="+mn-cs"/>
            </a:rPr>
            <a:t>を市内外へ発信したほか返礼品の充実等を図ることで寄付額が増額した。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0" lang="en-US" altLang="ja-JP" sz="1400">
            <a:solidFill>
              <a:sysClr val="windowText" lastClr="000000"/>
            </a:solidFill>
            <a:effectLst/>
            <a:latin typeface="+mn-lt"/>
            <a:ea typeface="+mn-ea"/>
            <a:cs typeface="+mn-cs"/>
          </a:endParaRPr>
        </a:p>
        <a:p>
          <a:r>
            <a:rPr kumimoji="0" lang="ja-JP" altLang="en-US" sz="14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教育関連施設等整備基金：学校建設事業</a:t>
          </a:r>
          <a:r>
            <a:rPr kumimoji="1" lang="ja-JP" altLang="en-US" sz="1100">
              <a:solidFill>
                <a:sysClr val="windowText" lastClr="000000"/>
              </a:solidFill>
              <a:effectLst/>
              <a:latin typeface="+mn-lt"/>
              <a:ea typeface="+mn-ea"/>
              <a:cs typeface="+mn-cs"/>
            </a:rPr>
            <a:t>に要する資金に充てるため、</a:t>
          </a:r>
          <a:r>
            <a:rPr kumimoji="1" lang="ja-JP" altLang="ja-JP" sz="1100">
              <a:solidFill>
                <a:sysClr val="windowText" lastClr="000000"/>
              </a:solidFill>
              <a:effectLst/>
              <a:latin typeface="+mn-lt"/>
              <a:ea typeface="+mn-ea"/>
              <a:cs typeface="+mn-cs"/>
            </a:rPr>
            <a:t>取崩し</a:t>
          </a:r>
          <a:r>
            <a:rPr kumimoji="1" lang="ja-JP" altLang="en-US" sz="1100">
              <a:solidFill>
                <a:sysClr val="windowText" lastClr="000000"/>
              </a:solidFill>
              <a:effectLst/>
              <a:latin typeface="+mn-lt"/>
              <a:ea typeface="+mn-ea"/>
              <a:cs typeface="+mn-cs"/>
            </a:rPr>
            <a:t>を行い、</a:t>
          </a:r>
          <a:r>
            <a:rPr kumimoji="1" lang="en-US" altLang="ja-JP" sz="1100">
              <a:solidFill>
                <a:sysClr val="windowText" lastClr="000000"/>
              </a:solidFill>
              <a:effectLst/>
              <a:latin typeface="+mn-lt"/>
              <a:ea typeface="+mn-ea"/>
              <a:cs typeface="+mn-cs"/>
            </a:rPr>
            <a:t>119,967</a:t>
          </a:r>
          <a:r>
            <a:rPr kumimoji="1" lang="ja-JP" altLang="en-US" sz="1100">
              <a:solidFill>
                <a:sysClr val="windowText" lastClr="000000"/>
              </a:solidFill>
              <a:effectLst/>
              <a:latin typeface="+mn-lt"/>
              <a:ea typeface="+mn-ea"/>
              <a:cs typeface="+mn-cs"/>
            </a:rPr>
            <a:t>千円を減額した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ふるさとづくり基金：寄</a:t>
          </a:r>
          <a:r>
            <a:rPr kumimoji="1" lang="ja-JP" altLang="en-US" sz="1100">
              <a:solidFill>
                <a:sysClr val="windowText" lastClr="000000"/>
              </a:solidFill>
              <a:effectLst/>
              <a:latin typeface="+mn-lt"/>
              <a:ea typeface="+mn-ea"/>
              <a:cs typeface="+mn-cs"/>
            </a:rPr>
            <a:t>附</a:t>
          </a:r>
          <a:r>
            <a:rPr kumimoji="1" lang="ja-JP" altLang="ja-JP" sz="1100">
              <a:solidFill>
                <a:sysClr val="windowText" lastClr="000000"/>
              </a:solidFill>
              <a:effectLst/>
              <a:latin typeface="+mn-lt"/>
              <a:ea typeface="+mn-ea"/>
              <a:cs typeface="+mn-cs"/>
            </a:rPr>
            <a:t>額が年々増加傾向</a:t>
          </a:r>
          <a:r>
            <a:rPr kumimoji="1" lang="ja-JP" altLang="en-US" sz="1100">
              <a:solidFill>
                <a:sysClr val="windowText" lastClr="000000"/>
              </a:solidFill>
              <a:effectLst/>
              <a:latin typeface="+mn-lt"/>
              <a:ea typeface="+mn-ea"/>
              <a:cs typeface="+mn-cs"/>
            </a:rPr>
            <a:t>にある</a:t>
          </a:r>
          <a:r>
            <a:rPr kumimoji="1" lang="ja-JP" altLang="ja-JP" sz="1100">
              <a:solidFill>
                <a:sysClr val="windowText" lastClr="000000"/>
              </a:solidFill>
              <a:effectLst/>
              <a:latin typeface="+mn-lt"/>
              <a:ea typeface="+mn-ea"/>
              <a:cs typeface="+mn-cs"/>
            </a:rPr>
            <a:t>ので、更なる返礼品の充実を図り本市の魅力等を</a:t>
          </a:r>
          <a:r>
            <a:rPr kumimoji="1" lang="en-US" altLang="ja-JP" sz="1100">
              <a:solidFill>
                <a:sysClr val="windowText" lastClr="000000"/>
              </a:solidFill>
              <a:effectLst/>
              <a:latin typeface="+mn-lt"/>
              <a:ea typeface="+mn-ea"/>
              <a:cs typeface="+mn-cs"/>
            </a:rPr>
            <a:t>PR</a:t>
          </a:r>
          <a:r>
            <a:rPr kumimoji="1" lang="ja-JP" altLang="ja-JP" sz="1100">
              <a:solidFill>
                <a:sysClr val="windowText" lastClr="000000"/>
              </a:solidFill>
              <a:effectLst/>
              <a:latin typeface="+mn-lt"/>
              <a:ea typeface="+mn-ea"/>
              <a:cs typeface="+mn-cs"/>
            </a:rPr>
            <a:t>し、積立を継続していく。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教育関連施設等整備基金：今後も教育関連施設等の整備が</a:t>
          </a:r>
          <a:r>
            <a:rPr kumimoji="1" lang="ja-JP" altLang="en-US" sz="1100">
              <a:solidFill>
                <a:sysClr val="windowText" lastClr="000000"/>
              </a:solidFill>
              <a:effectLst/>
              <a:latin typeface="+mn-lt"/>
              <a:ea typeface="+mn-ea"/>
              <a:cs typeface="+mn-cs"/>
            </a:rPr>
            <a:t>予定</a:t>
          </a:r>
          <a:r>
            <a:rPr kumimoji="1" lang="ja-JP" altLang="ja-JP" sz="1100">
              <a:solidFill>
                <a:sysClr val="windowText" lastClr="000000"/>
              </a:solidFill>
              <a:effectLst/>
              <a:latin typeface="+mn-lt"/>
              <a:ea typeface="+mn-ea"/>
              <a:cs typeface="+mn-cs"/>
            </a:rPr>
            <a:t>されているため、</a:t>
          </a:r>
          <a:r>
            <a:rPr kumimoji="1" lang="ja-JP" altLang="en-US" sz="1100">
              <a:solidFill>
                <a:sysClr val="windowText" lastClr="000000"/>
              </a:solidFill>
              <a:effectLst/>
              <a:latin typeface="+mn-lt"/>
              <a:ea typeface="+mn-ea"/>
              <a:cs typeface="+mn-cs"/>
            </a:rPr>
            <a:t>計画的な基金の運用に努めていく。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年度当初予算時には、扶助費の増加や学校建設事業等の影響で生じた収支不測を補填するため、財政調整基金から</a:t>
          </a:r>
          <a:r>
            <a:rPr kumimoji="1" lang="en-US" altLang="ja-JP" sz="1100">
              <a:solidFill>
                <a:sysClr val="windowText" lastClr="000000"/>
              </a:solidFill>
              <a:effectLst/>
              <a:latin typeface="+mn-lt"/>
              <a:ea typeface="+mn-ea"/>
              <a:cs typeface="+mn-cs"/>
            </a:rPr>
            <a:t>780,000</a:t>
          </a:r>
          <a:r>
            <a:rPr kumimoji="1" lang="ja-JP" altLang="ja-JP" sz="1100">
              <a:solidFill>
                <a:sysClr val="windowText" lastClr="000000"/>
              </a:solidFill>
              <a:effectLst/>
              <a:latin typeface="+mn-lt"/>
              <a:ea typeface="+mn-ea"/>
              <a:cs typeface="+mn-cs"/>
            </a:rPr>
            <a:t>千円の繰入金計上を行った。依然として、近年の人口増加が及ぼす行政需要の高まりと、扶助費を始めとする各種手当や子育て支援に係る経費、学校建設事業等は続く傾向にあることから、今後も財政調整基金の取崩しにより対応せざるを得ない状況である。よって、財政調整基金は前年度比</a:t>
          </a:r>
          <a:r>
            <a:rPr kumimoji="1" lang="en-US" altLang="ja-JP" sz="1100">
              <a:solidFill>
                <a:sysClr val="windowText" lastClr="000000"/>
              </a:solidFill>
              <a:effectLst/>
              <a:latin typeface="+mn-lt"/>
              <a:ea typeface="+mn-ea"/>
              <a:cs typeface="+mn-cs"/>
            </a:rPr>
            <a:t>398,271</a:t>
          </a:r>
          <a:r>
            <a:rPr kumimoji="1" lang="ja-JP" altLang="ja-JP" sz="1100">
              <a:solidFill>
                <a:sysClr val="windowText" lastClr="000000"/>
              </a:solidFill>
              <a:effectLst/>
              <a:latin typeface="+mn-lt"/>
              <a:ea typeface="+mn-ea"/>
              <a:cs typeface="+mn-cs"/>
            </a:rPr>
            <a:t>千円減の</a:t>
          </a:r>
          <a:r>
            <a:rPr kumimoji="1" lang="en-US" altLang="ja-JP" sz="1100">
              <a:solidFill>
                <a:sysClr val="windowText" lastClr="000000"/>
              </a:solidFill>
              <a:effectLst/>
              <a:latin typeface="+mn-lt"/>
              <a:ea typeface="+mn-ea"/>
              <a:cs typeface="+mn-cs"/>
            </a:rPr>
            <a:t>1,200,802</a:t>
          </a:r>
          <a:r>
            <a:rPr kumimoji="1" lang="ja-JP" altLang="ja-JP" sz="1100">
              <a:solidFill>
                <a:sysClr val="windowText" lastClr="000000"/>
              </a:solidFill>
              <a:effectLst/>
              <a:latin typeface="+mn-lt"/>
              <a:ea typeface="+mn-ea"/>
              <a:cs typeface="+mn-cs"/>
            </a:rPr>
            <a:t>千円となった。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新庁舎建設、消防庁舎建設等の大規模事業終了に伴い収支は改善されていくと思われるが、未だに学校建設事業が行われており、今後も学校の分離新設を予定しているので、これらの事業の起債償還が始まると公債費の負担も大きくなることが予想される。また、堅調な人口の伸びにより、子育て支援に係る扶助費等も増加傾向にあるため、今後はより一層、財政調整基金の取崩しを抑制し、計画的に積立額の増加に努めていく。</a:t>
          </a:r>
          <a:endParaRPr lang="ja-JP" altLang="ja-JP">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債</a:t>
          </a:r>
          <a:r>
            <a:rPr kumimoji="1" lang="ja-JP" altLang="ja-JP" sz="1100">
              <a:solidFill>
                <a:sysClr val="windowText" lastClr="000000"/>
              </a:solidFill>
              <a:effectLst/>
              <a:latin typeface="+mn-lt"/>
              <a:ea typeface="+mn-ea"/>
              <a:cs typeface="+mn-cs"/>
            </a:rPr>
            <a:t>基金条例において毎年度</a:t>
          </a:r>
          <a:r>
            <a:rPr kumimoji="1" lang="en-US" altLang="ja-JP" sz="1100">
              <a:solidFill>
                <a:sysClr val="windowText" lastClr="000000"/>
              </a:solidFill>
              <a:effectLst/>
              <a:latin typeface="+mn-lt"/>
              <a:ea typeface="+mn-ea"/>
              <a:cs typeface="+mn-cs"/>
            </a:rPr>
            <a:t>10,000</a:t>
          </a:r>
          <a:r>
            <a:rPr kumimoji="1" lang="ja-JP" altLang="ja-JP" sz="1100">
              <a:solidFill>
                <a:sysClr val="windowText" lastClr="000000"/>
              </a:solidFill>
              <a:effectLst/>
              <a:latin typeface="+mn-lt"/>
              <a:ea typeface="+mn-ea"/>
              <a:cs typeface="+mn-cs"/>
            </a:rPr>
            <a:t>千円以上積み立てることとなっており、これに基づき</a:t>
          </a:r>
          <a:r>
            <a:rPr kumimoji="1" lang="en-US" altLang="ja-JP" sz="1100">
              <a:solidFill>
                <a:sysClr val="windowText" lastClr="000000"/>
              </a:solidFill>
              <a:effectLst/>
              <a:latin typeface="+mn-lt"/>
              <a:ea typeface="+mn-ea"/>
              <a:cs typeface="+mn-cs"/>
            </a:rPr>
            <a:t>10,331</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積み立て</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今後も公債費の増額が見込まれるため、それに備え毎年度計画的に積</a:t>
          </a:r>
          <a:r>
            <a:rPr kumimoji="1" lang="ja-JP" altLang="en-US" sz="1100">
              <a:solidFill>
                <a:sysClr val="windowText" lastClr="000000"/>
              </a:solidFill>
              <a:effectLst/>
              <a:latin typeface="+mn-lt"/>
              <a:ea typeface="+mn-ea"/>
              <a:cs typeface="+mn-cs"/>
            </a:rPr>
            <a:t>み</a:t>
          </a:r>
          <a:r>
            <a:rPr kumimoji="1" lang="ja-JP" altLang="ja-JP" sz="1100">
              <a:solidFill>
                <a:sysClr val="windowText" lastClr="000000"/>
              </a:solidFill>
              <a:effectLst/>
              <a:latin typeface="+mn-lt"/>
              <a:ea typeface="+mn-ea"/>
              <a:cs typeface="+mn-cs"/>
            </a:rPr>
            <a:t>立</a:t>
          </a:r>
          <a:r>
            <a:rPr kumimoji="1" lang="ja-JP" altLang="en-US" sz="1100">
              <a:solidFill>
                <a:sysClr val="windowText" lastClr="000000"/>
              </a:solidFill>
              <a:effectLst/>
              <a:latin typeface="+mn-lt"/>
              <a:ea typeface="+mn-ea"/>
              <a:cs typeface="+mn-cs"/>
            </a:rPr>
            <a:t>てる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5A81AA0-8F54-48F5-930D-5CAD35717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C61453F-AD26-45FB-B82F-2C00BE141C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EB42A2B-7B40-417D-B53C-C90348323A6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6081206-AF30-445E-93C7-905CCADB8B3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DB96DF2-C767-4073-AFA8-8F477A26415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AD39FD1-5786-4851-8EF9-AF660327186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612A850-20AE-48B3-8385-07665A2E015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E49609F-FA95-4965-B5D4-E43ADAA4BF5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CEB575B-AA90-4E3B-B88D-AA2C280F82E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CAD1EBE-8F8A-4647-B550-F10E22DDD11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3E464F7-4BF8-463E-BD0F-3A749B5ED8F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652D46A-026B-495C-B6CE-23DA6E3663C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05A4770-E8EE-4607-9B69-695C10C9DE1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A373A2-03E8-4F30-813D-58173CA664D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43DF9C1-7C2B-43D1-B74C-83247A93A1F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9D75E72-37C9-464D-A81F-2218F537262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759D8D2-99EB-42A2-90F8-B8164166281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6437A61-1F24-4E6E-B5C8-E399DCE6A3D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37851AF-39C4-4334-A053-B8A672A78B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B8464F7-80D7-4B8E-B155-0905F564F3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137A307-7FDA-438D-A06F-4079612C595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EC987B8-B0AD-4932-A54A-E9C3FF2AC0A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7D848F1-B9BF-4437-8729-00952D1D21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8ABD2D7-0D84-4AC5-BF11-031BF8687E0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C28A0D2-B7E6-4180-A59B-3D84223E622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7E4609E-A5F7-4BB0-91FF-5CA53BD6FB6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6A8626B-6847-4B1F-BCAE-744A777ED6E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206EA53-D8B2-4EA0-953A-EA59789456E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A9F492A-092B-401A-AB25-ABAB408B48F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6CD8A53-AF06-4F40-BB70-C8EA76DC01B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37350A7-347C-41C9-BB09-14BB3DCC628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282FA76-6E4F-435C-8C53-41098AF9056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277D2A3-9C06-4AA4-A2A0-B0DF49C568F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21E11D6-2EEE-4229-8421-D62E3AA0BC8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E9B5B98-305C-45AE-B8FD-2DB1C93D95D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14328F7-B23F-4180-9855-8AEDD05A982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7622E89-3EB8-471A-8EE9-00A74BABFCF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E78B234-F9F7-4A4F-85B0-C6CB918D3D2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5AAF217-E45B-46EF-A176-A931B67C6C5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7F13B82-AFE7-4E5D-B947-1F99FBA4501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0C43999-45D1-4199-8966-409D6137355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53986C9-B47E-4A49-B28C-7137DFDCCBC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4BB2A3E-6730-4979-9CEA-8E12D162286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00C16FF-30BA-4E74-A8F2-554594F23DE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9AD044B-C328-4690-8352-66202044300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17DFA48-D9DC-408E-8848-64E30B0FE79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2A0FD86-810C-4FA3-ADCD-D2E3C9A7C77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児童・生徒の増による学校施設等の増改築の実施により、有形固定資産減価償却率は、類似団体内平均値及び県平均を大幅に下回っている。近年では、新庁舎及び新消防庁舎の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建設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や、上田小学校及び豊見城中学校の改築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を行った。また、（仮称）豊崎中学校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伊良波</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児童クラブ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、座安児童クラブ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の建設も予定されていることから、有形固定資産減価償却率は今後も低い値で推移することが予想される。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6EA6239-7CB8-4287-8AA6-86F5D69D56C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D8AE910-B514-4125-976E-2092854B3C6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C4CA841-09A3-4254-8141-CB5C9A3F559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B56E06F-BEC1-4480-9977-34C6E4D7FD5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9F804B4-BA49-487F-A8F2-C5E9D9C4CB0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36EE1420-7395-4B2C-953C-3613EA71893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ED61129F-7C0D-4EFB-901D-2804D14895E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D6FF45BE-39A4-4259-AFD8-E554757B509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3BD337B-C5F7-462E-BB20-FDDC08316AD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71ACDA9-0825-4988-BF33-BC21EF1788B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B033B152-A32C-4EDA-B8A8-842FC5DEA8B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37A0D34B-1E79-4B85-8A88-0F662C9A02F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860A7C6-EDFA-4EA9-9F7F-D839252A829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BBEC8D32-9B76-4564-90DC-19291CB28F9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C57D0BE-CF27-45A6-8D0A-6B47851BF31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B95359D-9175-4E26-8049-67299EEA0D6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17BCE3A-6E75-4876-B20E-A67A65F8667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DFD70DA7-FCCE-47F9-9325-06C188D15FD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a:extLst>
            <a:ext uri="{FF2B5EF4-FFF2-40B4-BE49-F238E27FC236}">
              <a16:creationId xmlns:a16="http://schemas.microsoft.com/office/drawing/2014/main" id="{2A531175-6DA5-4310-98DE-D228D30D85CB}"/>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a:extLst>
            <a:ext uri="{FF2B5EF4-FFF2-40B4-BE49-F238E27FC236}">
              <a16:creationId xmlns:a16="http://schemas.microsoft.com/office/drawing/2014/main" id="{79479E4B-82C0-493E-A940-78494E2D0A0B}"/>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a:extLst>
            <a:ext uri="{FF2B5EF4-FFF2-40B4-BE49-F238E27FC236}">
              <a16:creationId xmlns:a16="http://schemas.microsoft.com/office/drawing/2014/main" id="{BB61B4B6-54C3-478E-B1F5-41D355923715}"/>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0526811E-8E4B-4CA0-9CA3-7D0F7D05C827}"/>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C72EEE61-0E06-490E-A7E8-6E4DF0B4967F}"/>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a:extLst>
            <a:ext uri="{FF2B5EF4-FFF2-40B4-BE49-F238E27FC236}">
              <a16:creationId xmlns:a16="http://schemas.microsoft.com/office/drawing/2014/main" id="{2459F0EE-34E7-4AC9-A914-4E328BE202B3}"/>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a:extLst>
            <a:ext uri="{FF2B5EF4-FFF2-40B4-BE49-F238E27FC236}">
              <a16:creationId xmlns:a16="http://schemas.microsoft.com/office/drawing/2014/main" id="{82527B20-EB78-43CA-BD25-62A9749C3072}"/>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a:extLst>
            <a:ext uri="{FF2B5EF4-FFF2-40B4-BE49-F238E27FC236}">
              <a16:creationId xmlns:a16="http://schemas.microsoft.com/office/drawing/2014/main" id="{EFBB874A-1FFD-4CF5-8C7C-C818A980D691}"/>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a:extLst>
            <a:ext uri="{FF2B5EF4-FFF2-40B4-BE49-F238E27FC236}">
              <a16:creationId xmlns:a16="http://schemas.microsoft.com/office/drawing/2014/main" id="{B12A27F1-DFEE-4613-A7E8-D09551F32DA3}"/>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a:extLst>
            <a:ext uri="{FF2B5EF4-FFF2-40B4-BE49-F238E27FC236}">
              <a16:creationId xmlns:a16="http://schemas.microsoft.com/office/drawing/2014/main" id="{FC3CC232-C9D1-4AE9-946F-7F4ECD151061}"/>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a:extLst>
            <a:ext uri="{FF2B5EF4-FFF2-40B4-BE49-F238E27FC236}">
              <a16:creationId xmlns:a16="http://schemas.microsoft.com/office/drawing/2014/main" id="{893CAB69-1178-4187-AEEF-4762877A93C3}"/>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5F6CB55-2FD8-472E-B590-041E9239E31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1F73C3A-CCD6-45D5-947B-EECCEE2AC41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1F08F5F-F016-467B-9583-F435CCADD80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4EE6B8F-29F0-4349-9838-218DF590C63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105EE32-6775-42DD-BEEC-FD1AFFA4752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140517</xdr:rowOff>
    </xdr:from>
    <xdr:to>
      <xdr:col>23</xdr:col>
      <xdr:colOff>136525</xdr:colOff>
      <xdr:row>26</xdr:row>
      <xdr:rowOff>70667</xdr:rowOff>
    </xdr:to>
    <xdr:sp macro="" textlink="">
      <xdr:nvSpPr>
        <xdr:cNvPr id="83" name="楕円 82">
          <a:extLst>
            <a:ext uri="{FF2B5EF4-FFF2-40B4-BE49-F238E27FC236}">
              <a16:creationId xmlns:a16="http://schemas.microsoft.com/office/drawing/2014/main" id="{BAB1A1BD-9488-4242-9240-4B682D3B0AC8}"/>
            </a:ext>
          </a:extLst>
        </xdr:cNvPr>
        <xdr:cNvSpPr/>
      </xdr:nvSpPr>
      <xdr:spPr>
        <a:xfrm>
          <a:off x="4711700" y="51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93544</xdr:rowOff>
    </xdr:from>
    <xdr:ext cx="405111" cy="259045"/>
    <xdr:sp macro="" textlink="">
      <xdr:nvSpPr>
        <xdr:cNvPr id="84" name="有形固定資産減価償却率該当値テキスト">
          <a:extLst>
            <a:ext uri="{FF2B5EF4-FFF2-40B4-BE49-F238E27FC236}">
              <a16:creationId xmlns:a16="http://schemas.microsoft.com/office/drawing/2014/main" id="{13BC1168-6A74-48A9-A6B5-5AE3B7A98C58}"/>
            </a:ext>
          </a:extLst>
        </xdr:cNvPr>
        <xdr:cNvSpPr txBox="1"/>
      </xdr:nvSpPr>
      <xdr:spPr>
        <a:xfrm>
          <a:off x="4813300" y="515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25</xdr:row>
      <xdr:rowOff>103505</xdr:rowOff>
    </xdr:from>
    <xdr:to>
      <xdr:col>19</xdr:col>
      <xdr:colOff>187325</xdr:colOff>
      <xdr:row>26</xdr:row>
      <xdr:rowOff>33655</xdr:rowOff>
    </xdr:to>
    <xdr:sp macro="" textlink="">
      <xdr:nvSpPr>
        <xdr:cNvPr id="85" name="楕円 84">
          <a:extLst>
            <a:ext uri="{FF2B5EF4-FFF2-40B4-BE49-F238E27FC236}">
              <a16:creationId xmlns:a16="http://schemas.microsoft.com/office/drawing/2014/main" id="{FA3D8344-3250-4E14-A602-159BF7133E79}"/>
            </a:ext>
          </a:extLst>
        </xdr:cNvPr>
        <xdr:cNvSpPr/>
      </xdr:nvSpPr>
      <xdr:spPr>
        <a:xfrm>
          <a:off x="4000500" y="51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25</xdr:row>
      <xdr:rowOff>154305</xdr:rowOff>
    </xdr:from>
    <xdr:to>
      <xdr:col>23</xdr:col>
      <xdr:colOff>85725</xdr:colOff>
      <xdr:row>26</xdr:row>
      <xdr:rowOff>19867</xdr:rowOff>
    </xdr:to>
    <xdr:cxnSp macro="">
      <xdr:nvCxnSpPr>
        <xdr:cNvPr id="86" name="直線コネクタ 85">
          <a:extLst>
            <a:ext uri="{FF2B5EF4-FFF2-40B4-BE49-F238E27FC236}">
              <a16:creationId xmlns:a16="http://schemas.microsoft.com/office/drawing/2014/main" id="{0FA48764-9861-4E5D-B1BD-09D44EC0EE5E}"/>
            </a:ext>
          </a:extLst>
        </xdr:cNvPr>
        <xdr:cNvCxnSpPr/>
      </xdr:nvCxnSpPr>
      <xdr:spPr>
        <a:xfrm>
          <a:off x="4051300" y="5212080"/>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25</xdr:row>
      <xdr:rowOff>75747</xdr:rowOff>
    </xdr:from>
    <xdr:to>
      <xdr:col>15</xdr:col>
      <xdr:colOff>187325</xdr:colOff>
      <xdr:row>26</xdr:row>
      <xdr:rowOff>5897</xdr:rowOff>
    </xdr:to>
    <xdr:sp macro="" textlink="">
      <xdr:nvSpPr>
        <xdr:cNvPr id="87" name="楕円 86">
          <a:extLst>
            <a:ext uri="{FF2B5EF4-FFF2-40B4-BE49-F238E27FC236}">
              <a16:creationId xmlns:a16="http://schemas.microsoft.com/office/drawing/2014/main" id="{21A5209F-C97F-4105-9B58-9932070C5091}"/>
            </a:ext>
          </a:extLst>
        </xdr:cNvPr>
        <xdr:cNvSpPr/>
      </xdr:nvSpPr>
      <xdr:spPr>
        <a:xfrm>
          <a:off x="3238500" y="51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25</xdr:row>
      <xdr:rowOff>126547</xdr:rowOff>
    </xdr:from>
    <xdr:to>
      <xdr:col>19</xdr:col>
      <xdr:colOff>136525</xdr:colOff>
      <xdr:row>25</xdr:row>
      <xdr:rowOff>154305</xdr:rowOff>
    </xdr:to>
    <xdr:cxnSp macro="">
      <xdr:nvCxnSpPr>
        <xdr:cNvPr id="88" name="直線コネクタ 87">
          <a:extLst>
            <a:ext uri="{FF2B5EF4-FFF2-40B4-BE49-F238E27FC236}">
              <a16:creationId xmlns:a16="http://schemas.microsoft.com/office/drawing/2014/main" id="{CC9ACDF8-8714-4E97-A9F2-B78E0E0B68DC}"/>
            </a:ext>
          </a:extLst>
        </xdr:cNvPr>
        <xdr:cNvCxnSpPr/>
      </xdr:nvCxnSpPr>
      <xdr:spPr>
        <a:xfrm>
          <a:off x="3289300" y="518432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143601</xdr:rowOff>
    </xdr:from>
    <xdr:to>
      <xdr:col>11</xdr:col>
      <xdr:colOff>187325</xdr:colOff>
      <xdr:row>26</xdr:row>
      <xdr:rowOff>73751</xdr:rowOff>
    </xdr:to>
    <xdr:sp macro="" textlink="">
      <xdr:nvSpPr>
        <xdr:cNvPr id="89" name="楕円 88">
          <a:extLst>
            <a:ext uri="{FF2B5EF4-FFF2-40B4-BE49-F238E27FC236}">
              <a16:creationId xmlns:a16="http://schemas.microsoft.com/office/drawing/2014/main" id="{98FBB755-1F57-4850-8DD7-0BAD0EE8004C}"/>
            </a:ext>
          </a:extLst>
        </xdr:cNvPr>
        <xdr:cNvSpPr/>
      </xdr:nvSpPr>
      <xdr:spPr>
        <a:xfrm>
          <a:off x="2476500" y="52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25</xdr:row>
      <xdr:rowOff>126547</xdr:rowOff>
    </xdr:from>
    <xdr:to>
      <xdr:col>15</xdr:col>
      <xdr:colOff>136525</xdr:colOff>
      <xdr:row>26</xdr:row>
      <xdr:rowOff>22951</xdr:rowOff>
    </xdr:to>
    <xdr:cxnSp macro="">
      <xdr:nvCxnSpPr>
        <xdr:cNvPr id="90" name="直線コネクタ 89">
          <a:extLst>
            <a:ext uri="{FF2B5EF4-FFF2-40B4-BE49-F238E27FC236}">
              <a16:creationId xmlns:a16="http://schemas.microsoft.com/office/drawing/2014/main" id="{DF7ACA47-8937-449C-9D4A-1DAA16A0B30E}"/>
            </a:ext>
          </a:extLst>
        </xdr:cNvPr>
        <xdr:cNvCxnSpPr/>
      </xdr:nvCxnSpPr>
      <xdr:spPr>
        <a:xfrm flipV="1">
          <a:off x="2527300" y="5184322"/>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155938</xdr:rowOff>
    </xdr:from>
    <xdr:to>
      <xdr:col>7</xdr:col>
      <xdr:colOff>187325</xdr:colOff>
      <xdr:row>26</xdr:row>
      <xdr:rowOff>86088</xdr:rowOff>
    </xdr:to>
    <xdr:sp macro="" textlink="">
      <xdr:nvSpPr>
        <xdr:cNvPr id="91" name="楕円 90">
          <a:extLst>
            <a:ext uri="{FF2B5EF4-FFF2-40B4-BE49-F238E27FC236}">
              <a16:creationId xmlns:a16="http://schemas.microsoft.com/office/drawing/2014/main" id="{E0560A7C-9B52-4D55-9AA1-DAA307937B27}"/>
            </a:ext>
          </a:extLst>
        </xdr:cNvPr>
        <xdr:cNvSpPr/>
      </xdr:nvSpPr>
      <xdr:spPr>
        <a:xfrm>
          <a:off x="1714500" y="52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22951</xdr:rowOff>
    </xdr:from>
    <xdr:to>
      <xdr:col>11</xdr:col>
      <xdr:colOff>136525</xdr:colOff>
      <xdr:row>26</xdr:row>
      <xdr:rowOff>35288</xdr:rowOff>
    </xdr:to>
    <xdr:cxnSp macro="">
      <xdr:nvCxnSpPr>
        <xdr:cNvPr id="92" name="直線コネクタ 91">
          <a:extLst>
            <a:ext uri="{FF2B5EF4-FFF2-40B4-BE49-F238E27FC236}">
              <a16:creationId xmlns:a16="http://schemas.microsoft.com/office/drawing/2014/main" id="{CAA70D89-7332-4D16-8310-0403D0B11F48}"/>
            </a:ext>
          </a:extLst>
        </xdr:cNvPr>
        <xdr:cNvCxnSpPr/>
      </xdr:nvCxnSpPr>
      <xdr:spPr>
        <a:xfrm flipV="1">
          <a:off x="1765300" y="525217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3" name="n_1aveValue有形固定資産減価償却率">
          <a:extLst>
            <a:ext uri="{FF2B5EF4-FFF2-40B4-BE49-F238E27FC236}">
              <a16:creationId xmlns:a16="http://schemas.microsoft.com/office/drawing/2014/main" id="{7D8A09CD-221A-4BBC-9D9E-DBCA26A6E524}"/>
            </a:ext>
          </a:extLst>
        </xdr:cNvPr>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a:extLst>
            <a:ext uri="{FF2B5EF4-FFF2-40B4-BE49-F238E27FC236}">
              <a16:creationId xmlns:a16="http://schemas.microsoft.com/office/drawing/2014/main" id="{4367F2D9-6C63-42D6-9335-62C332E78B9C}"/>
            </a:ext>
          </a:extLst>
        </xdr:cNvPr>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5" name="n_3aveValue有形固定資産減価償却率">
          <a:extLst>
            <a:ext uri="{FF2B5EF4-FFF2-40B4-BE49-F238E27FC236}">
              <a16:creationId xmlns:a16="http://schemas.microsoft.com/office/drawing/2014/main" id="{DE5CF13C-1245-4409-AE48-39D6BE3792AA}"/>
            </a:ext>
          </a:extLst>
        </xdr:cNvPr>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6" name="n_4aveValue有形固定資産減価償却率">
          <a:extLst>
            <a:ext uri="{FF2B5EF4-FFF2-40B4-BE49-F238E27FC236}">
              <a16:creationId xmlns:a16="http://schemas.microsoft.com/office/drawing/2014/main" id="{6FF79D8D-53D8-4892-921D-1E058B85805B}"/>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50182</xdr:rowOff>
    </xdr:from>
    <xdr:ext cx="405111" cy="259045"/>
    <xdr:sp macro="" textlink="">
      <xdr:nvSpPr>
        <xdr:cNvPr id="97" name="n_1mainValue有形固定資産減価償却率">
          <a:extLst>
            <a:ext uri="{FF2B5EF4-FFF2-40B4-BE49-F238E27FC236}">
              <a16:creationId xmlns:a16="http://schemas.microsoft.com/office/drawing/2014/main" id="{189A382D-71B3-47FC-BF3E-F8693390FB24}"/>
            </a:ext>
          </a:extLst>
        </xdr:cNvPr>
        <xdr:cNvSpPr txBox="1"/>
      </xdr:nvSpPr>
      <xdr:spPr>
        <a:xfrm>
          <a:off x="3836044" y="493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22424</xdr:rowOff>
    </xdr:from>
    <xdr:ext cx="405111" cy="259045"/>
    <xdr:sp macro="" textlink="">
      <xdr:nvSpPr>
        <xdr:cNvPr id="98" name="n_2mainValue有形固定資産減価償却率">
          <a:extLst>
            <a:ext uri="{FF2B5EF4-FFF2-40B4-BE49-F238E27FC236}">
              <a16:creationId xmlns:a16="http://schemas.microsoft.com/office/drawing/2014/main" id="{2BD6FD69-4948-4E25-97A5-E7F13F3A2C6B}"/>
            </a:ext>
          </a:extLst>
        </xdr:cNvPr>
        <xdr:cNvSpPr txBox="1"/>
      </xdr:nvSpPr>
      <xdr:spPr>
        <a:xfrm>
          <a:off x="3086744" y="490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90278</xdr:rowOff>
    </xdr:from>
    <xdr:ext cx="405111" cy="259045"/>
    <xdr:sp macro="" textlink="">
      <xdr:nvSpPr>
        <xdr:cNvPr id="99" name="n_3mainValue有形固定資産減価償却率">
          <a:extLst>
            <a:ext uri="{FF2B5EF4-FFF2-40B4-BE49-F238E27FC236}">
              <a16:creationId xmlns:a16="http://schemas.microsoft.com/office/drawing/2014/main" id="{C059BADE-990A-4AA6-BB2C-04D9123BB93B}"/>
            </a:ext>
          </a:extLst>
        </xdr:cNvPr>
        <xdr:cNvSpPr txBox="1"/>
      </xdr:nvSpPr>
      <xdr:spPr>
        <a:xfrm>
          <a:off x="2324744" y="497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102615</xdr:rowOff>
    </xdr:from>
    <xdr:ext cx="405111" cy="259045"/>
    <xdr:sp macro="" textlink="">
      <xdr:nvSpPr>
        <xdr:cNvPr id="100" name="n_4mainValue有形固定資産減価償却率">
          <a:extLst>
            <a:ext uri="{FF2B5EF4-FFF2-40B4-BE49-F238E27FC236}">
              <a16:creationId xmlns:a16="http://schemas.microsoft.com/office/drawing/2014/main" id="{AF316C17-7041-467F-A0D2-C9083563056C}"/>
            </a:ext>
          </a:extLst>
        </xdr:cNvPr>
        <xdr:cNvSpPr txBox="1"/>
      </xdr:nvSpPr>
      <xdr:spPr>
        <a:xfrm>
          <a:off x="1562744" y="498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8213E8B-8F7B-48E2-A6FD-6AE5247D5F3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2037BB64-7D45-4457-813B-16E950947BD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CBEA123A-86FD-4A70-8FFE-360E8557E46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6ABA5B04-7616-4857-ACF6-B65C3C3E6FA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880E36D-94CD-4A7A-AE30-0584DD04702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DD5265EE-78B1-428A-9F3A-DAD85489B46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1325643-8646-4823-8A57-4DA5E8EDCD7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B6FD1AD-09D5-460A-9B05-B40C90E628D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4B6063FD-3D2E-4E3C-B93E-55DA0A49789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6469833-82DC-42D9-A746-37BD417E9BD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84F4EB9-1324-42E5-BCA1-EBA878C268E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905DC32-8800-4A9A-981A-C036EAB086A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5BB0F08D-A5DB-4DD2-BCD5-80C4B6EAE82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児童生徒数の増加に伴う学校施設等の増改築、新庁舎及び新消防庁舎建設を行った影響により、地方債借入額が増加し、債務償還比率は県平均の約２倍の値となっている。今後も、学校建設等が予定されているため、地方債発行額は増加する見込みであるが、普通建設事業費の精査を行い、地方債の発行に制限を設け、発行抑制に努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ADC7013F-7A12-4E63-BD0C-6CE801B987E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9652CF76-4C81-4AF2-8145-FDAA791D826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B19995DD-8F6B-4AA6-AE7C-1C388E1BD3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11896879-CE6E-4BE1-B290-9CCB6F2CBAF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68183554-3412-4803-94AC-FFB4FBD0C5B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C68A9EA0-6B99-4294-BA51-EC7F6036FE8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E4EF089D-00DB-4F7B-B9A7-6724A45E303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3F2C38C6-D3B4-484D-9A94-874ABE579F1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B5708235-589E-47B6-BEFA-037FFA07432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ACA7D9D1-CCC0-4B3F-B9D9-0DF1D3AA15B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CAEB25E7-7326-4FFF-9416-5D8438D8BD4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57D19BFF-4FDB-40F0-A132-0168FF77DCB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75B589D6-E9B1-4B12-88DC-7D5D75BF29E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B643516D-B215-4A1D-955F-B57BA379A25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5426E0D9-4847-4487-99F6-181537E60C5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a:extLst>
            <a:ext uri="{FF2B5EF4-FFF2-40B4-BE49-F238E27FC236}">
              <a16:creationId xmlns:a16="http://schemas.microsoft.com/office/drawing/2014/main" id="{A1F4E379-D6CD-4BD9-8FDB-6E6AFEA5163A}"/>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a:extLst>
            <a:ext uri="{FF2B5EF4-FFF2-40B4-BE49-F238E27FC236}">
              <a16:creationId xmlns:a16="http://schemas.microsoft.com/office/drawing/2014/main" id="{413C7B00-010D-4AB8-A5AE-957E02259DAA}"/>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a:extLst>
            <a:ext uri="{FF2B5EF4-FFF2-40B4-BE49-F238E27FC236}">
              <a16:creationId xmlns:a16="http://schemas.microsoft.com/office/drawing/2014/main" id="{330FCC26-9DEA-4C6F-9654-A336D1F1F7F1}"/>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E70BB9C4-18E6-437F-A5F9-5C396E118CA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36BB749D-EFAD-4BC9-BF4D-3B111DAC3DD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a:extLst>
            <a:ext uri="{FF2B5EF4-FFF2-40B4-BE49-F238E27FC236}">
              <a16:creationId xmlns:a16="http://schemas.microsoft.com/office/drawing/2014/main" id="{198E16EC-6AB6-494A-B469-CC846C5DE81A}"/>
            </a:ext>
          </a:extLst>
        </xdr:cNvPr>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a:extLst>
            <a:ext uri="{FF2B5EF4-FFF2-40B4-BE49-F238E27FC236}">
              <a16:creationId xmlns:a16="http://schemas.microsoft.com/office/drawing/2014/main" id="{6E318724-1276-40CD-9D99-B44004773FD0}"/>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a:extLst>
            <a:ext uri="{FF2B5EF4-FFF2-40B4-BE49-F238E27FC236}">
              <a16:creationId xmlns:a16="http://schemas.microsoft.com/office/drawing/2014/main" id="{06A0D6CB-F769-4074-A3B3-F2AC79DF54AD}"/>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a:extLst>
            <a:ext uri="{FF2B5EF4-FFF2-40B4-BE49-F238E27FC236}">
              <a16:creationId xmlns:a16="http://schemas.microsoft.com/office/drawing/2014/main" id="{8CFDE298-8C02-48BE-8663-F99EA285C3EB}"/>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a:extLst>
            <a:ext uri="{FF2B5EF4-FFF2-40B4-BE49-F238E27FC236}">
              <a16:creationId xmlns:a16="http://schemas.microsoft.com/office/drawing/2014/main" id="{E71C74FA-9328-4C43-BA88-D8F32B8BFB9E}"/>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a:extLst>
            <a:ext uri="{FF2B5EF4-FFF2-40B4-BE49-F238E27FC236}">
              <a16:creationId xmlns:a16="http://schemas.microsoft.com/office/drawing/2014/main" id="{79ADFAAE-68C6-429A-B8E3-64EE3554F10B}"/>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E02D0C0-3B1A-43B9-9335-81E5E04EED7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5A6FF87-98B2-4309-BA6B-A71ED8CC84B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110030E-FCF0-40DB-BAF6-C8539B01BC6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7745D1E-6016-445F-8453-FB3BF8D41FD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1EA021A-1D16-42DA-8922-B12ED6C577B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104599</xdr:rowOff>
    </xdr:from>
    <xdr:to>
      <xdr:col>76</xdr:col>
      <xdr:colOff>73025</xdr:colOff>
      <xdr:row>33</xdr:row>
      <xdr:rowOff>34749</xdr:rowOff>
    </xdr:to>
    <xdr:sp macro="" textlink="">
      <xdr:nvSpPr>
        <xdr:cNvPr id="145" name="楕円 144">
          <a:extLst>
            <a:ext uri="{FF2B5EF4-FFF2-40B4-BE49-F238E27FC236}">
              <a16:creationId xmlns:a16="http://schemas.microsoft.com/office/drawing/2014/main" id="{A8C17E9E-D582-4ACC-BA52-D29529CC569E}"/>
            </a:ext>
          </a:extLst>
        </xdr:cNvPr>
        <xdr:cNvSpPr/>
      </xdr:nvSpPr>
      <xdr:spPr>
        <a:xfrm>
          <a:off x="14744700" y="63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83026</xdr:rowOff>
    </xdr:from>
    <xdr:ext cx="469744" cy="259045"/>
    <xdr:sp macro="" textlink="">
      <xdr:nvSpPr>
        <xdr:cNvPr id="146" name="債務償還比率該当値テキスト">
          <a:extLst>
            <a:ext uri="{FF2B5EF4-FFF2-40B4-BE49-F238E27FC236}">
              <a16:creationId xmlns:a16="http://schemas.microsoft.com/office/drawing/2014/main" id="{FF015670-1978-46B0-9102-4F1931E6553E}"/>
            </a:ext>
          </a:extLst>
        </xdr:cNvPr>
        <xdr:cNvSpPr txBox="1"/>
      </xdr:nvSpPr>
      <xdr:spPr>
        <a:xfrm>
          <a:off x="14846300" y="63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55612</xdr:rowOff>
    </xdr:from>
    <xdr:to>
      <xdr:col>72</xdr:col>
      <xdr:colOff>123825</xdr:colOff>
      <xdr:row>33</xdr:row>
      <xdr:rowOff>157212</xdr:rowOff>
    </xdr:to>
    <xdr:sp macro="" textlink="">
      <xdr:nvSpPr>
        <xdr:cNvPr id="147" name="楕円 146">
          <a:extLst>
            <a:ext uri="{FF2B5EF4-FFF2-40B4-BE49-F238E27FC236}">
              <a16:creationId xmlns:a16="http://schemas.microsoft.com/office/drawing/2014/main" id="{89567DBC-8C08-48D6-AC2B-3AA7014932E3}"/>
            </a:ext>
          </a:extLst>
        </xdr:cNvPr>
        <xdr:cNvSpPr/>
      </xdr:nvSpPr>
      <xdr:spPr>
        <a:xfrm>
          <a:off x="14033500" y="64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155399</xdr:rowOff>
    </xdr:from>
    <xdr:to>
      <xdr:col>76</xdr:col>
      <xdr:colOff>22225</xdr:colOff>
      <xdr:row>33</xdr:row>
      <xdr:rowOff>106412</xdr:rowOff>
    </xdr:to>
    <xdr:cxnSp macro="">
      <xdr:nvCxnSpPr>
        <xdr:cNvPr id="148" name="直線コネクタ 147">
          <a:extLst>
            <a:ext uri="{FF2B5EF4-FFF2-40B4-BE49-F238E27FC236}">
              <a16:creationId xmlns:a16="http://schemas.microsoft.com/office/drawing/2014/main" id="{0712FDA7-D322-4EFF-A65E-0760035E2F07}"/>
            </a:ext>
          </a:extLst>
        </xdr:cNvPr>
        <xdr:cNvCxnSpPr/>
      </xdr:nvCxnSpPr>
      <xdr:spPr>
        <a:xfrm flipV="1">
          <a:off x="14084300" y="6413324"/>
          <a:ext cx="7112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65927</xdr:rowOff>
    </xdr:from>
    <xdr:to>
      <xdr:col>68</xdr:col>
      <xdr:colOff>123825</xdr:colOff>
      <xdr:row>33</xdr:row>
      <xdr:rowOff>167527</xdr:rowOff>
    </xdr:to>
    <xdr:sp macro="" textlink="">
      <xdr:nvSpPr>
        <xdr:cNvPr id="149" name="楕円 148">
          <a:extLst>
            <a:ext uri="{FF2B5EF4-FFF2-40B4-BE49-F238E27FC236}">
              <a16:creationId xmlns:a16="http://schemas.microsoft.com/office/drawing/2014/main" id="{4AFC32CA-86AC-4BA0-9BC7-053634F36530}"/>
            </a:ext>
          </a:extLst>
        </xdr:cNvPr>
        <xdr:cNvSpPr/>
      </xdr:nvSpPr>
      <xdr:spPr>
        <a:xfrm>
          <a:off x="13271500" y="64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106412</xdr:rowOff>
    </xdr:from>
    <xdr:to>
      <xdr:col>72</xdr:col>
      <xdr:colOff>73025</xdr:colOff>
      <xdr:row>33</xdr:row>
      <xdr:rowOff>116727</xdr:rowOff>
    </xdr:to>
    <xdr:cxnSp macro="">
      <xdr:nvCxnSpPr>
        <xdr:cNvPr id="150" name="直線コネクタ 149">
          <a:extLst>
            <a:ext uri="{FF2B5EF4-FFF2-40B4-BE49-F238E27FC236}">
              <a16:creationId xmlns:a16="http://schemas.microsoft.com/office/drawing/2014/main" id="{B81D98B1-587E-4A04-ACD5-E1CAC005ABE8}"/>
            </a:ext>
          </a:extLst>
        </xdr:cNvPr>
        <xdr:cNvCxnSpPr/>
      </xdr:nvCxnSpPr>
      <xdr:spPr>
        <a:xfrm flipV="1">
          <a:off x="13322300" y="6535787"/>
          <a:ext cx="762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168049</xdr:rowOff>
    </xdr:from>
    <xdr:to>
      <xdr:col>64</xdr:col>
      <xdr:colOff>123825</xdr:colOff>
      <xdr:row>33</xdr:row>
      <xdr:rowOff>98199</xdr:rowOff>
    </xdr:to>
    <xdr:sp macro="" textlink="">
      <xdr:nvSpPr>
        <xdr:cNvPr id="151" name="楕円 150">
          <a:extLst>
            <a:ext uri="{FF2B5EF4-FFF2-40B4-BE49-F238E27FC236}">
              <a16:creationId xmlns:a16="http://schemas.microsoft.com/office/drawing/2014/main" id="{CAB0DF3F-FA2C-4ED3-8651-924716DC366E}"/>
            </a:ext>
          </a:extLst>
        </xdr:cNvPr>
        <xdr:cNvSpPr/>
      </xdr:nvSpPr>
      <xdr:spPr>
        <a:xfrm>
          <a:off x="12509500" y="64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47399</xdr:rowOff>
    </xdr:from>
    <xdr:to>
      <xdr:col>68</xdr:col>
      <xdr:colOff>73025</xdr:colOff>
      <xdr:row>33</xdr:row>
      <xdr:rowOff>116727</xdr:rowOff>
    </xdr:to>
    <xdr:cxnSp macro="">
      <xdr:nvCxnSpPr>
        <xdr:cNvPr id="152" name="直線コネクタ 151">
          <a:extLst>
            <a:ext uri="{FF2B5EF4-FFF2-40B4-BE49-F238E27FC236}">
              <a16:creationId xmlns:a16="http://schemas.microsoft.com/office/drawing/2014/main" id="{88CF6477-9F92-407E-B5D8-650BBDC462B3}"/>
            </a:ext>
          </a:extLst>
        </xdr:cNvPr>
        <xdr:cNvCxnSpPr/>
      </xdr:nvCxnSpPr>
      <xdr:spPr>
        <a:xfrm>
          <a:off x="12560300" y="6476774"/>
          <a:ext cx="762000" cy="6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55301</xdr:rowOff>
    </xdr:from>
    <xdr:to>
      <xdr:col>60</xdr:col>
      <xdr:colOff>123825</xdr:colOff>
      <xdr:row>32</xdr:row>
      <xdr:rowOff>156901</xdr:rowOff>
    </xdr:to>
    <xdr:sp macro="" textlink="">
      <xdr:nvSpPr>
        <xdr:cNvPr id="153" name="楕円 152">
          <a:extLst>
            <a:ext uri="{FF2B5EF4-FFF2-40B4-BE49-F238E27FC236}">
              <a16:creationId xmlns:a16="http://schemas.microsoft.com/office/drawing/2014/main" id="{E6819648-7077-4A66-9845-11BEF3CB8A88}"/>
            </a:ext>
          </a:extLst>
        </xdr:cNvPr>
        <xdr:cNvSpPr/>
      </xdr:nvSpPr>
      <xdr:spPr>
        <a:xfrm>
          <a:off x="11747500" y="63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106101</xdr:rowOff>
    </xdr:from>
    <xdr:to>
      <xdr:col>64</xdr:col>
      <xdr:colOff>73025</xdr:colOff>
      <xdr:row>33</xdr:row>
      <xdr:rowOff>47399</xdr:rowOff>
    </xdr:to>
    <xdr:cxnSp macro="">
      <xdr:nvCxnSpPr>
        <xdr:cNvPr id="154" name="直線コネクタ 153">
          <a:extLst>
            <a:ext uri="{FF2B5EF4-FFF2-40B4-BE49-F238E27FC236}">
              <a16:creationId xmlns:a16="http://schemas.microsoft.com/office/drawing/2014/main" id="{40B3B685-2DDA-4A9B-93FB-CD80A01A16E9}"/>
            </a:ext>
          </a:extLst>
        </xdr:cNvPr>
        <xdr:cNvCxnSpPr/>
      </xdr:nvCxnSpPr>
      <xdr:spPr>
        <a:xfrm>
          <a:off x="11798300" y="6364026"/>
          <a:ext cx="762000" cy="1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a:extLst>
            <a:ext uri="{FF2B5EF4-FFF2-40B4-BE49-F238E27FC236}">
              <a16:creationId xmlns:a16="http://schemas.microsoft.com/office/drawing/2014/main" id="{CC814D0F-A180-42A5-8514-CE93565A81E8}"/>
            </a:ext>
          </a:extLst>
        </xdr:cNvPr>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a:extLst>
            <a:ext uri="{FF2B5EF4-FFF2-40B4-BE49-F238E27FC236}">
              <a16:creationId xmlns:a16="http://schemas.microsoft.com/office/drawing/2014/main" id="{B2DF158F-7536-48BE-BEE7-A11281BAFA43}"/>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a:extLst>
            <a:ext uri="{FF2B5EF4-FFF2-40B4-BE49-F238E27FC236}">
              <a16:creationId xmlns:a16="http://schemas.microsoft.com/office/drawing/2014/main" id="{8782745A-F642-4741-AB4F-1529A6ABB7EB}"/>
            </a:ext>
          </a:extLst>
        </xdr:cNvPr>
        <xdr:cNvSpPr txBox="1"/>
      </xdr:nvSpPr>
      <xdr:spPr>
        <a:xfrm>
          <a:off x="12325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a:extLst>
            <a:ext uri="{FF2B5EF4-FFF2-40B4-BE49-F238E27FC236}">
              <a16:creationId xmlns:a16="http://schemas.microsoft.com/office/drawing/2014/main" id="{C790922A-2613-45B7-A900-7B2CA0420B13}"/>
            </a:ext>
          </a:extLst>
        </xdr:cNvPr>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148339</xdr:rowOff>
    </xdr:from>
    <xdr:ext cx="560923" cy="259045"/>
    <xdr:sp macro="" textlink="">
      <xdr:nvSpPr>
        <xdr:cNvPr id="159" name="n_1mainValue債務償還比率">
          <a:extLst>
            <a:ext uri="{FF2B5EF4-FFF2-40B4-BE49-F238E27FC236}">
              <a16:creationId xmlns:a16="http://schemas.microsoft.com/office/drawing/2014/main" id="{CC2D1609-FE7D-4F75-86A3-6D2E687ACE42}"/>
            </a:ext>
          </a:extLst>
        </xdr:cNvPr>
        <xdr:cNvSpPr txBox="1"/>
      </xdr:nvSpPr>
      <xdr:spPr>
        <a:xfrm>
          <a:off x="13791138" y="65777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158654</xdr:rowOff>
    </xdr:from>
    <xdr:ext cx="560923" cy="259045"/>
    <xdr:sp macro="" textlink="">
      <xdr:nvSpPr>
        <xdr:cNvPr id="160" name="n_2mainValue債務償還比率">
          <a:extLst>
            <a:ext uri="{FF2B5EF4-FFF2-40B4-BE49-F238E27FC236}">
              <a16:creationId xmlns:a16="http://schemas.microsoft.com/office/drawing/2014/main" id="{8CAA14F6-5355-442D-B660-E65832C5AF0F}"/>
            </a:ext>
          </a:extLst>
        </xdr:cNvPr>
        <xdr:cNvSpPr txBox="1"/>
      </xdr:nvSpPr>
      <xdr:spPr>
        <a:xfrm>
          <a:off x="13041838" y="6588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89326</xdr:rowOff>
    </xdr:from>
    <xdr:ext cx="469744" cy="259045"/>
    <xdr:sp macro="" textlink="">
      <xdr:nvSpPr>
        <xdr:cNvPr id="161" name="n_3mainValue債務償還比率">
          <a:extLst>
            <a:ext uri="{FF2B5EF4-FFF2-40B4-BE49-F238E27FC236}">
              <a16:creationId xmlns:a16="http://schemas.microsoft.com/office/drawing/2014/main" id="{22CBB61B-F5A8-4AA6-A79F-A1C0FA2CFB3F}"/>
            </a:ext>
          </a:extLst>
        </xdr:cNvPr>
        <xdr:cNvSpPr txBox="1"/>
      </xdr:nvSpPr>
      <xdr:spPr>
        <a:xfrm>
          <a:off x="12325427" y="6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148028</xdr:rowOff>
    </xdr:from>
    <xdr:ext cx="469744" cy="259045"/>
    <xdr:sp macro="" textlink="">
      <xdr:nvSpPr>
        <xdr:cNvPr id="162" name="n_4mainValue債務償還比率">
          <a:extLst>
            <a:ext uri="{FF2B5EF4-FFF2-40B4-BE49-F238E27FC236}">
              <a16:creationId xmlns:a16="http://schemas.microsoft.com/office/drawing/2014/main" id="{E944F03A-300F-4D15-B3E3-130566DE1813}"/>
            </a:ext>
          </a:extLst>
        </xdr:cNvPr>
        <xdr:cNvSpPr txBox="1"/>
      </xdr:nvSpPr>
      <xdr:spPr>
        <a:xfrm>
          <a:off x="11563427" y="640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75F2C19-BA40-463E-8FCB-2469A99B62B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A4ACA15-A9CD-4182-8CD3-96B9B8EFE75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7FE40E8B-826A-4FDD-B7F9-334A6F9CC72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B3D61EEA-9320-4272-A4BA-5DA2F2A47BE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27B511DA-7664-43EE-B1CB-EA63DFD10AA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8C9E1F4-55C5-4594-8C15-7A97A7AC5A3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A9AC877-4D4D-44FC-B63A-BC4756C14D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27FCC8-3B5F-4A71-8371-7BF0ACFC4A9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1C8C4C-AB81-4340-8BC2-376DD923BE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7893F6-8423-48C9-A498-D33CBCA0ED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3FBA8D-9B80-428D-9489-DD09A51B338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DDF8BB-60AB-457A-AE1E-78BFA3A2DF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9633DC-99CA-4586-A9CF-E7E2983C04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92B71C-FB2F-4A62-9906-65ACA7A6D47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F437D3-5426-4D42-B1F5-B04774C1486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C28436-9054-4364-BD0C-583FED8AE81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D64827-4DAD-4322-984A-31C626CA483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209358-FE8E-4FCD-8C89-C08C36225C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B121D3-D5FB-42EA-9AF1-3D1F26B31E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D43ECC-8967-4A4D-996D-CEDA1EEA99F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4ACE33-B3BA-4577-AD8F-59CE77E19F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828278B-0A60-48AA-AFB0-4C9624D6A95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50F27B-19C7-417B-AD3C-EB8206DC20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578AEA-07A8-4331-B7F2-C0F7CA5364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2B5B54-4851-44FC-B3AB-4124854A3C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E32024-1099-4BB9-AA9B-2F08E1EDA0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84766C-1138-465D-A3A8-361C271377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919453-2BD3-4D99-935E-95B40FB568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92DE59-F547-4312-9FBA-65A83DC705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6B7F4F6-EA95-421A-9981-91B44CF45D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A3543A-8D6A-47A5-B606-2A96A6DCC7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B6B5D7-0266-41D0-9686-CEF9C7303FB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53ACFB-3BF9-46C5-9B12-49C7726903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5D323E-1DCB-4B1B-8B2D-E50D1E1F434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915A29-3E5C-457C-8667-36E8567691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747020D-7BF6-4319-ACE3-F3028998925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6F37A41-06FE-42FE-8663-3D909F04B1B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112140-1B9A-43A5-9948-861159F3580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9DAE0A-6537-4B2F-A88E-9C6928097C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0ADBAC-34D2-4F74-B388-FCA208162A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5572CBE-54AE-4684-8770-97ED19914EC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1113BD-C319-4DB1-BC18-5962206F0DF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30C59F8-DEF8-44B9-BE6A-FB4BA1AF8EA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EBA4F1B-A7D4-47C8-B049-62C0EF1442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F19C28-5A49-41D8-9101-3C83297AEA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67E9819-3961-497D-A2EF-9BBF23F48A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DA27248-5446-40C0-804C-5F45ACE482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6B96258-47DB-46E6-AF13-F804151CBDE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C4A3F3A-2651-454F-8CD1-8603C951A6B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AAD239E0-8CB8-44ED-9D61-3E01A69021DE}"/>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7B79B9D-EC76-40B9-80E5-598BBF11B9B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DC3FB93-F1F9-42B0-8DEF-FFE29B60357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97CF1A2-672C-4DC7-9E42-244FA6EA108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C19659E-D31F-4683-BDE1-DCA9AF2C0CD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A3853722-2D50-4B3C-B52B-FF0BCFF48E5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DDBE4CB-500A-4FCA-8C6D-1633F96E04B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D7DF45E-3214-4496-BF50-6E69D827409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EC2DDEEB-AE88-4125-AFDD-27E1D29F925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97AFF06-33EE-4CC6-82E9-7352212267C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082DAA50-5788-4216-B1CA-DF14D708548E}"/>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5ABA0461-7DB9-4E7E-9584-3A7608220262}"/>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1DCE408F-3954-4A14-8033-7D8ADAF8D680}"/>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DDEDB3E4-1AAC-4273-84C9-EE97F572D0E1}"/>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F76514FA-D321-4C83-B775-F48F6B2560FE}"/>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AFD5BB34-38CA-4988-838C-E930331650C7}"/>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EACB3EDB-4ABA-4925-A3CA-45CECB40F029}"/>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8BBA9412-CDB0-492D-B89A-B67932D9FE35}"/>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C6025766-6D27-4270-AD34-5EB1F774EA66}"/>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E4B80B8E-C8E3-4F7B-8762-13479989426A}"/>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E355D251-0BB2-4CC0-8257-34959BB7E577}"/>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40F3D77-FFE7-4C9C-A245-1F2F077A604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874A810-38C8-4D8D-B0EC-0EEFA9BC054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5B6FD3C-BD1C-45F3-9DBB-5659D91B4E5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2ECC8D-0438-4CA1-B62F-F3345D0A475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715FC34-1CF8-470E-B6A8-331F34C9E5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66548</xdr:rowOff>
    </xdr:from>
    <xdr:to>
      <xdr:col>24</xdr:col>
      <xdr:colOff>114300</xdr:colOff>
      <xdr:row>37</xdr:row>
      <xdr:rowOff>168148</xdr:rowOff>
    </xdr:to>
    <xdr:sp macro="" textlink="">
      <xdr:nvSpPr>
        <xdr:cNvPr id="71" name="楕円 70">
          <a:extLst>
            <a:ext uri="{FF2B5EF4-FFF2-40B4-BE49-F238E27FC236}">
              <a16:creationId xmlns:a16="http://schemas.microsoft.com/office/drawing/2014/main" id="{AC67C4F6-CA96-408A-BA33-E1339C09D1B0}"/>
            </a:ext>
          </a:extLst>
        </xdr:cNvPr>
        <xdr:cNvSpPr/>
      </xdr:nvSpPr>
      <xdr:spPr>
        <a:xfrm>
          <a:off x="45847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89425</xdr:rowOff>
    </xdr:from>
    <xdr:ext cx="405111" cy="259045"/>
    <xdr:sp macro="" textlink="">
      <xdr:nvSpPr>
        <xdr:cNvPr id="72" name="【道路】&#10;有形固定資産減価償却率該当値テキスト">
          <a:extLst>
            <a:ext uri="{FF2B5EF4-FFF2-40B4-BE49-F238E27FC236}">
              <a16:creationId xmlns:a16="http://schemas.microsoft.com/office/drawing/2014/main" id="{8A04E89E-2F85-49E5-84C1-90138C55390B}"/>
            </a:ext>
          </a:extLst>
        </xdr:cNvPr>
        <xdr:cNvSpPr txBox="1"/>
      </xdr:nvSpPr>
      <xdr:spPr>
        <a:xfrm>
          <a:off x="4673600" y="626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61976</xdr:rowOff>
    </xdr:from>
    <xdr:to>
      <xdr:col>20</xdr:col>
      <xdr:colOff>38100</xdr:colOff>
      <xdr:row>37</xdr:row>
      <xdr:rowOff>163576</xdr:rowOff>
    </xdr:to>
    <xdr:sp macro="" textlink="">
      <xdr:nvSpPr>
        <xdr:cNvPr id="73" name="楕円 72">
          <a:extLst>
            <a:ext uri="{FF2B5EF4-FFF2-40B4-BE49-F238E27FC236}">
              <a16:creationId xmlns:a16="http://schemas.microsoft.com/office/drawing/2014/main" id="{9C656BFA-C06A-4048-8C14-64290995616E}"/>
            </a:ext>
          </a:extLst>
        </xdr:cNvPr>
        <xdr:cNvSpPr/>
      </xdr:nvSpPr>
      <xdr:spPr>
        <a:xfrm>
          <a:off x="3746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112776</xdr:rowOff>
    </xdr:from>
    <xdr:to>
      <xdr:col>24</xdr:col>
      <xdr:colOff>63500</xdr:colOff>
      <xdr:row>37</xdr:row>
      <xdr:rowOff>117348</xdr:rowOff>
    </xdr:to>
    <xdr:cxnSp macro="">
      <xdr:nvCxnSpPr>
        <xdr:cNvPr id="74" name="直線コネクタ 73">
          <a:extLst>
            <a:ext uri="{FF2B5EF4-FFF2-40B4-BE49-F238E27FC236}">
              <a16:creationId xmlns:a16="http://schemas.microsoft.com/office/drawing/2014/main" id="{117D94F2-9CF2-4FCB-9AB6-16D8AF6CA88B}"/>
            </a:ext>
          </a:extLst>
        </xdr:cNvPr>
        <xdr:cNvCxnSpPr/>
      </xdr:nvCxnSpPr>
      <xdr:spPr>
        <a:xfrm>
          <a:off x="3797300" y="64564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64262</xdr:rowOff>
    </xdr:from>
    <xdr:to>
      <xdr:col>15</xdr:col>
      <xdr:colOff>101600</xdr:colOff>
      <xdr:row>37</xdr:row>
      <xdr:rowOff>165862</xdr:rowOff>
    </xdr:to>
    <xdr:sp macro="" textlink="">
      <xdr:nvSpPr>
        <xdr:cNvPr id="75" name="楕円 74">
          <a:extLst>
            <a:ext uri="{FF2B5EF4-FFF2-40B4-BE49-F238E27FC236}">
              <a16:creationId xmlns:a16="http://schemas.microsoft.com/office/drawing/2014/main" id="{E090F2FD-DD41-42A2-91C3-ADA5A0127232}"/>
            </a:ext>
          </a:extLst>
        </xdr:cNvPr>
        <xdr:cNvSpPr/>
      </xdr:nvSpPr>
      <xdr:spPr>
        <a:xfrm>
          <a:off x="2857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112776</xdr:rowOff>
    </xdr:from>
    <xdr:to>
      <xdr:col>19</xdr:col>
      <xdr:colOff>177800</xdr:colOff>
      <xdr:row>37</xdr:row>
      <xdr:rowOff>115062</xdr:rowOff>
    </xdr:to>
    <xdr:cxnSp macro="">
      <xdr:nvCxnSpPr>
        <xdr:cNvPr id="76" name="直線コネクタ 75">
          <a:extLst>
            <a:ext uri="{FF2B5EF4-FFF2-40B4-BE49-F238E27FC236}">
              <a16:creationId xmlns:a16="http://schemas.microsoft.com/office/drawing/2014/main" id="{D96184EC-0DDB-4A4B-943D-DF8BCAA4C14B}"/>
            </a:ext>
          </a:extLst>
        </xdr:cNvPr>
        <xdr:cNvCxnSpPr/>
      </xdr:nvCxnSpPr>
      <xdr:spPr>
        <a:xfrm flipV="1">
          <a:off x="2908300" y="64564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52832</xdr:rowOff>
    </xdr:from>
    <xdr:to>
      <xdr:col>10</xdr:col>
      <xdr:colOff>165100</xdr:colOff>
      <xdr:row>37</xdr:row>
      <xdr:rowOff>154432</xdr:rowOff>
    </xdr:to>
    <xdr:sp macro="" textlink="">
      <xdr:nvSpPr>
        <xdr:cNvPr id="77" name="楕円 76">
          <a:extLst>
            <a:ext uri="{FF2B5EF4-FFF2-40B4-BE49-F238E27FC236}">
              <a16:creationId xmlns:a16="http://schemas.microsoft.com/office/drawing/2014/main" id="{8F3C361A-82F1-4B75-B2E5-74C6E802F43D}"/>
            </a:ext>
          </a:extLst>
        </xdr:cNvPr>
        <xdr:cNvSpPr/>
      </xdr:nvSpPr>
      <xdr:spPr>
        <a:xfrm>
          <a:off x="1968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103632</xdr:rowOff>
    </xdr:from>
    <xdr:to>
      <xdr:col>15</xdr:col>
      <xdr:colOff>50800</xdr:colOff>
      <xdr:row>37</xdr:row>
      <xdr:rowOff>115062</xdr:rowOff>
    </xdr:to>
    <xdr:cxnSp macro="">
      <xdr:nvCxnSpPr>
        <xdr:cNvPr id="78" name="直線コネクタ 77">
          <a:extLst>
            <a:ext uri="{FF2B5EF4-FFF2-40B4-BE49-F238E27FC236}">
              <a16:creationId xmlns:a16="http://schemas.microsoft.com/office/drawing/2014/main" id="{F20763ED-7318-468A-8DE5-35CC9648A10D}"/>
            </a:ext>
          </a:extLst>
        </xdr:cNvPr>
        <xdr:cNvCxnSpPr/>
      </xdr:nvCxnSpPr>
      <xdr:spPr>
        <a:xfrm>
          <a:off x="2019300" y="644728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29972</xdr:rowOff>
    </xdr:from>
    <xdr:to>
      <xdr:col>6</xdr:col>
      <xdr:colOff>38100</xdr:colOff>
      <xdr:row>37</xdr:row>
      <xdr:rowOff>131572</xdr:rowOff>
    </xdr:to>
    <xdr:sp macro="" textlink="">
      <xdr:nvSpPr>
        <xdr:cNvPr id="79" name="楕円 78">
          <a:extLst>
            <a:ext uri="{FF2B5EF4-FFF2-40B4-BE49-F238E27FC236}">
              <a16:creationId xmlns:a16="http://schemas.microsoft.com/office/drawing/2014/main" id="{C007C9EC-8ED8-41D6-8710-F350683FC396}"/>
            </a:ext>
          </a:extLst>
        </xdr:cNvPr>
        <xdr:cNvSpPr/>
      </xdr:nvSpPr>
      <xdr:spPr>
        <a:xfrm>
          <a:off x="1079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80772</xdr:rowOff>
    </xdr:from>
    <xdr:to>
      <xdr:col>10</xdr:col>
      <xdr:colOff>114300</xdr:colOff>
      <xdr:row>37</xdr:row>
      <xdr:rowOff>103632</xdr:rowOff>
    </xdr:to>
    <xdr:cxnSp macro="">
      <xdr:nvCxnSpPr>
        <xdr:cNvPr id="80" name="直線コネクタ 79">
          <a:extLst>
            <a:ext uri="{FF2B5EF4-FFF2-40B4-BE49-F238E27FC236}">
              <a16:creationId xmlns:a16="http://schemas.microsoft.com/office/drawing/2014/main" id="{9D14F1CB-83E6-41AC-A714-CAFEB3B5BD61}"/>
            </a:ext>
          </a:extLst>
        </xdr:cNvPr>
        <xdr:cNvCxnSpPr/>
      </xdr:nvCxnSpPr>
      <xdr:spPr>
        <a:xfrm>
          <a:off x="1130300" y="642442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a:extLst>
            <a:ext uri="{FF2B5EF4-FFF2-40B4-BE49-F238E27FC236}">
              <a16:creationId xmlns:a16="http://schemas.microsoft.com/office/drawing/2014/main" id="{3F44B41A-1736-4EED-8EC7-DD43A3FEB58C}"/>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a:extLst>
            <a:ext uri="{FF2B5EF4-FFF2-40B4-BE49-F238E27FC236}">
              <a16:creationId xmlns:a16="http://schemas.microsoft.com/office/drawing/2014/main" id="{D38A495E-6B5D-40D3-BCA7-7D777219C88A}"/>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a:extLst>
            <a:ext uri="{FF2B5EF4-FFF2-40B4-BE49-F238E27FC236}">
              <a16:creationId xmlns:a16="http://schemas.microsoft.com/office/drawing/2014/main" id="{92114120-D510-4D9B-BE4A-9AF99A087CD5}"/>
            </a:ext>
          </a:extLst>
        </xdr:cNvPr>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73AE060B-5452-4B20-8972-43E49CB3D59D}"/>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8653</xdr:rowOff>
    </xdr:from>
    <xdr:ext cx="405111" cy="259045"/>
    <xdr:sp macro="" textlink="">
      <xdr:nvSpPr>
        <xdr:cNvPr id="85" name="n_1mainValue【道路】&#10;有形固定資産減価償却率">
          <a:extLst>
            <a:ext uri="{FF2B5EF4-FFF2-40B4-BE49-F238E27FC236}">
              <a16:creationId xmlns:a16="http://schemas.microsoft.com/office/drawing/2014/main" id="{877D972C-C98B-4158-87B7-E9955D5E7828}"/>
            </a:ext>
          </a:extLst>
        </xdr:cNvPr>
        <xdr:cNvSpPr txBox="1"/>
      </xdr:nvSpPr>
      <xdr:spPr>
        <a:xfrm>
          <a:off x="3582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10939</xdr:rowOff>
    </xdr:from>
    <xdr:ext cx="405111" cy="259045"/>
    <xdr:sp macro="" textlink="">
      <xdr:nvSpPr>
        <xdr:cNvPr id="86" name="n_2mainValue【道路】&#10;有形固定資産減価償却率">
          <a:extLst>
            <a:ext uri="{FF2B5EF4-FFF2-40B4-BE49-F238E27FC236}">
              <a16:creationId xmlns:a16="http://schemas.microsoft.com/office/drawing/2014/main" id="{1EAEF807-49EF-4543-A3A2-987747708474}"/>
            </a:ext>
          </a:extLst>
        </xdr:cNvPr>
        <xdr:cNvSpPr txBox="1"/>
      </xdr:nvSpPr>
      <xdr:spPr>
        <a:xfrm>
          <a:off x="27057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170959</xdr:rowOff>
    </xdr:from>
    <xdr:ext cx="405111" cy="259045"/>
    <xdr:sp macro="" textlink="">
      <xdr:nvSpPr>
        <xdr:cNvPr id="87" name="n_3mainValue【道路】&#10;有形固定資産減価償却率">
          <a:extLst>
            <a:ext uri="{FF2B5EF4-FFF2-40B4-BE49-F238E27FC236}">
              <a16:creationId xmlns:a16="http://schemas.microsoft.com/office/drawing/2014/main" id="{E82ED00D-94F1-4D55-AC81-B8C424DE14A4}"/>
            </a:ext>
          </a:extLst>
        </xdr:cNvPr>
        <xdr:cNvSpPr txBox="1"/>
      </xdr:nvSpPr>
      <xdr:spPr>
        <a:xfrm>
          <a:off x="1816744"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148099</xdr:rowOff>
    </xdr:from>
    <xdr:ext cx="405111" cy="259045"/>
    <xdr:sp macro="" textlink="">
      <xdr:nvSpPr>
        <xdr:cNvPr id="88" name="n_4mainValue【道路】&#10;有形固定資産減価償却率">
          <a:extLst>
            <a:ext uri="{FF2B5EF4-FFF2-40B4-BE49-F238E27FC236}">
              <a16:creationId xmlns:a16="http://schemas.microsoft.com/office/drawing/2014/main" id="{8F025702-5A46-44AD-89F1-FB7AC2E42E19}"/>
            </a:ext>
          </a:extLst>
        </xdr:cNvPr>
        <xdr:cNvSpPr txBox="1"/>
      </xdr:nvSpPr>
      <xdr:spPr>
        <a:xfrm>
          <a:off x="927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845A084-B0DF-462C-80E4-C2E1B8B61A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EBCA5A7-051E-474F-A777-C470C24148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54629DB-A3CD-4A9A-98EB-038CD64D7CF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CFF64C2-3591-47D1-9258-2442704122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65B769A-0B63-4942-ABA9-CFCEF0F6B19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B8F8EC4-192D-4B25-99AE-FABB165AFD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422831D-E519-4F92-A964-3F17AC083D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599DCC1-252B-43C6-9091-4EF0D2E21E0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2069F01-97A0-43B7-AF67-452CC8970AC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ED45B0A-6DDA-4C9B-A065-D8B548EA0AB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CE5871D-51AB-4A04-97E9-4EFA7227453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89C91C00-4BBD-4D9B-85A7-7D1EB29F8A0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CC632C3-0129-4B22-92AC-15A07B17927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199EDEC-7407-4862-8DDC-4B310AACD8E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998E2209-7100-46DA-87DF-6EBAA74E464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3EA0192C-CE17-4B2A-ABA3-731C5446945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82AEA149-F9AD-4B71-9B79-C0157EAC8E6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6C78E98C-7063-414E-A3C3-621D332A7A2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2D95743-8EF9-4924-9BA5-F43038BEBFD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3DFE1B84-E18A-464E-BF55-B5813F63612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DDBAFC2-A5AD-4DB4-9E38-9D72F61E2BE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DDE44C-3AE7-4190-A607-63AE6F8547D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B379F91-8345-4C3A-BF6A-C0939AE4522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D89B4421-E51F-4E57-8679-04E77365FA1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E79E5EBB-4583-4799-8ED3-6EE03F73DDDD}"/>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073931B4-4569-4E5F-BFE3-66E040461D65}"/>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20E175C9-2357-4C97-B837-B0F634803A97}"/>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0EBD97C1-298A-4C67-B862-D9F95515352C}"/>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a:extLst>
            <a:ext uri="{FF2B5EF4-FFF2-40B4-BE49-F238E27FC236}">
              <a16:creationId xmlns:a16="http://schemas.microsoft.com/office/drawing/2014/main" id="{2B63931C-0A19-4988-87BA-094A71B2ED4C}"/>
            </a:ext>
          </a:extLst>
        </xdr:cNvPr>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CB03B909-843A-4C9F-8C2F-59E3191D788B}"/>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C1095F24-990E-4DA7-B164-A3A5DDE18D42}"/>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79F07225-0C93-4619-BC02-AD1C12915AD3}"/>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88DF883B-1478-4B7E-AD38-3240D33D2097}"/>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36C1925C-9057-4044-979B-1375E1A4D17F}"/>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FAD0018-CC0C-4F7D-9EC8-F60810DD0CE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8C47FA4-0B66-4F30-87ED-B5039ACDAED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2AED981-8373-4AF6-AEA2-954D89A8EC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B9AA212-2105-4070-AA0F-D6151601AB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6FE8E3C-1FB9-4310-A9BF-B28391B8DB0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61976</xdr:rowOff>
    </xdr:from>
    <xdr:to>
      <xdr:col>55</xdr:col>
      <xdr:colOff>50800</xdr:colOff>
      <xdr:row>41</xdr:row>
      <xdr:rowOff>163576</xdr:rowOff>
    </xdr:to>
    <xdr:sp macro="" textlink="">
      <xdr:nvSpPr>
        <xdr:cNvPr id="128" name="楕円 127">
          <a:extLst>
            <a:ext uri="{FF2B5EF4-FFF2-40B4-BE49-F238E27FC236}">
              <a16:creationId xmlns:a16="http://schemas.microsoft.com/office/drawing/2014/main" id="{E7FB8FC2-13BC-42F5-AF54-6A7A40029DA0}"/>
            </a:ext>
          </a:extLst>
        </xdr:cNvPr>
        <xdr:cNvSpPr/>
      </xdr:nvSpPr>
      <xdr:spPr>
        <a:xfrm>
          <a:off x="104267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148353</xdr:rowOff>
    </xdr:from>
    <xdr:ext cx="469744" cy="259045"/>
    <xdr:sp macro="" textlink="">
      <xdr:nvSpPr>
        <xdr:cNvPr id="129" name="【道路】&#10;一人当たり延長該当値テキスト">
          <a:extLst>
            <a:ext uri="{FF2B5EF4-FFF2-40B4-BE49-F238E27FC236}">
              <a16:creationId xmlns:a16="http://schemas.microsoft.com/office/drawing/2014/main" id="{B1838170-94E2-480D-AE09-3AF288C29682}"/>
            </a:ext>
          </a:extLst>
        </xdr:cNvPr>
        <xdr:cNvSpPr txBox="1"/>
      </xdr:nvSpPr>
      <xdr:spPr>
        <a:xfrm>
          <a:off x="10515600" y="70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61290</xdr:rowOff>
    </xdr:from>
    <xdr:to>
      <xdr:col>50</xdr:col>
      <xdr:colOff>165100</xdr:colOff>
      <xdr:row>41</xdr:row>
      <xdr:rowOff>162890</xdr:rowOff>
    </xdr:to>
    <xdr:sp macro="" textlink="">
      <xdr:nvSpPr>
        <xdr:cNvPr id="130" name="楕円 129">
          <a:extLst>
            <a:ext uri="{FF2B5EF4-FFF2-40B4-BE49-F238E27FC236}">
              <a16:creationId xmlns:a16="http://schemas.microsoft.com/office/drawing/2014/main" id="{59C6EE86-C8D0-4AFB-8261-D99FEFE32C30}"/>
            </a:ext>
          </a:extLst>
        </xdr:cNvPr>
        <xdr:cNvSpPr/>
      </xdr:nvSpPr>
      <xdr:spPr>
        <a:xfrm>
          <a:off x="9588500" y="709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112090</xdr:rowOff>
    </xdr:from>
    <xdr:to>
      <xdr:col>55</xdr:col>
      <xdr:colOff>0</xdr:colOff>
      <xdr:row>41</xdr:row>
      <xdr:rowOff>112776</xdr:rowOff>
    </xdr:to>
    <xdr:cxnSp macro="">
      <xdr:nvCxnSpPr>
        <xdr:cNvPr id="131" name="直線コネクタ 130">
          <a:extLst>
            <a:ext uri="{FF2B5EF4-FFF2-40B4-BE49-F238E27FC236}">
              <a16:creationId xmlns:a16="http://schemas.microsoft.com/office/drawing/2014/main" id="{43504DDB-E199-4704-AF8C-2D172BFA4337}"/>
            </a:ext>
          </a:extLst>
        </xdr:cNvPr>
        <xdr:cNvCxnSpPr/>
      </xdr:nvCxnSpPr>
      <xdr:spPr>
        <a:xfrm>
          <a:off x="9639300" y="714154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60490</xdr:rowOff>
    </xdr:from>
    <xdr:to>
      <xdr:col>46</xdr:col>
      <xdr:colOff>38100</xdr:colOff>
      <xdr:row>41</xdr:row>
      <xdr:rowOff>162090</xdr:rowOff>
    </xdr:to>
    <xdr:sp macro="" textlink="">
      <xdr:nvSpPr>
        <xdr:cNvPr id="132" name="楕円 131">
          <a:extLst>
            <a:ext uri="{FF2B5EF4-FFF2-40B4-BE49-F238E27FC236}">
              <a16:creationId xmlns:a16="http://schemas.microsoft.com/office/drawing/2014/main" id="{BD6420B9-1938-4CE7-9EDC-F2160D0A73C5}"/>
            </a:ext>
          </a:extLst>
        </xdr:cNvPr>
        <xdr:cNvSpPr/>
      </xdr:nvSpPr>
      <xdr:spPr>
        <a:xfrm>
          <a:off x="8699500" y="70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111290</xdr:rowOff>
    </xdr:from>
    <xdr:to>
      <xdr:col>50</xdr:col>
      <xdr:colOff>114300</xdr:colOff>
      <xdr:row>41</xdr:row>
      <xdr:rowOff>112090</xdr:rowOff>
    </xdr:to>
    <xdr:cxnSp macro="">
      <xdr:nvCxnSpPr>
        <xdr:cNvPr id="133" name="直線コネクタ 132">
          <a:extLst>
            <a:ext uri="{FF2B5EF4-FFF2-40B4-BE49-F238E27FC236}">
              <a16:creationId xmlns:a16="http://schemas.microsoft.com/office/drawing/2014/main" id="{79C361F7-D3AB-4BDC-900C-D36FBE9E3995}"/>
            </a:ext>
          </a:extLst>
        </xdr:cNvPr>
        <xdr:cNvCxnSpPr/>
      </xdr:nvCxnSpPr>
      <xdr:spPr>
        <a:xfrm>
          <a:off x="8750300" y="714074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59919</xdr:rowOff>
    </xdr:from>
    <xdr:to>
      <xdr:col>41</xdr:col>
      <xdr:colOff>101600</xdr:colOff>
      <xdr:row>41</xdr:row>
      <xdr:rowOff>161519</xdr:rowOff>
    </xdr:to>
    <xdr:sp macro="" textlink="">
      <xdr:nvSpPr>
        <xdr:cNvPr id="134" name="楕円 133">
          <a:extLst>
            <a:ext uri="{FF2B5EF4-FFF2-40B4-BE49-F238E27FC236}">
              <a16:creationId xmlns:a16="http://schemas.microsoft.com/office/drawing/2014/main" id="{33CDDFD6-0A2B-489F-ABFD-4DE07645EB68}"/>
            </a:ext>
          </a:extLst>
        </xdr:cNvPr>
        <xdr:cNvSpPr/>
      </xdr:nvSpPr>
      <xdr:spPr>
        <a:xfrm>
          <a:off x="7810500" y="70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110719</xdr:rowOff>
    </xdr:from>
    <xdr:to>
      <xdr:col>45</xdr:col>
      <xdr:colOff>177800</xdr:colOff>
      <xdr:row>41</xdr:row>
      <xdr:rowOff>111290</xdr:rowOff>
    </xdr:to>
    <xdr:cxnSp macro="">
      <xdr:nvCxnSpPr>
        <xdr:cNvPr id="135" name="直線コネクタ 134">
          <a:extLst>
            <a:ext uri="{FF2B5EF4-FFF2-40B4-BE49-F238E27FC236}">
              <a16:creationId xmlns:a16="http://schemas.microsoft.com/office/drawing/2014/main" id="{48C45416-E012-4CDB-90E2-166E0AA6A031}"/>
            </a:ext>
          </a:extLst>
        </xdr:cNvPr>
        <xdr:cNvCxnSpPr/>
      </xdr:nvCxnSpPr>
      <xdr:spPr>
        <a:xfrm>
          <a:off x="7861300" y="714016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58204</xdr:rowOff>
    </xdr:from>
    <xdr:to>
      <xdr:col>36</xdr:col>
      <xdr:colOff>165100</xdr:colOff>
      <xdr:row>41</xdr:row>
      <xdr:rowOff>159804</xdr:rowOff>
    </xdr:to>
    <xdr:sp macro="" textlink="">
      <xdr:nvSpPr>
        <xdr:cNvPr id="136" name="楕円 135">
          <a:extLst>
            <a:ext uri="{FF2B5EF4-FFF2-40B4-BE49-F238E27FC236}">
              <a16:creationId xmlns:a16="http://schemas.microsoft.com/office/drawing/2014/main" id="{3C4F1BAC-61E4-4532-AE0B-7F15CA60C6BB}"/>
            </a:ext>
          </a:extLst>
        </xdr:cNvPr>
        <xdr:cNvSpPr/>
      </xdr:nvSpPr>
      <xdr:spPr>
        <a:xfrm>
          <a:off x="6921500" y="70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109004</xdr:rowOff>
    </xdr:from>
    <xdr:to>
      <xdr:col>41</xdr:col>
      <xdr:colOff>50800</xdr:colOff>
      <xdr:row>41</xdr:row>
      <xdr:rowOff>110719</xdr:rowOff>
    </xdr:to>
    <xdr:cxnSp macro="">
      <xdr:nvCxnSpPr>
        <xdr:cNvPr id="137" name="直線コネクタ 136">
          <a:extLst>
            <a:ext uri="{FF2B5EF4-FFF2-40B4-BE49-F238E27FC236}">
              <a16:creationId xmlns:a16="http://schemas.microsoft.com/office/drawing/2014/main" id="{FE1ECEDF-3A55-4A31-ACE3-8FAB58B1298C}"/>
            </a:ext>
          </a:extLst>
        </xdr:cNvPr>
        <xdr:cNvCxnSpPr/>
      </xdr:nvCxnSpPr>
      <xdr:spPr>
        <a:xfrm>
          <a:off x="6972300" y="713845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id="{D975AE34-BD92-4CC6-B8EA-53C8C133ED42}"/>
            </a:ext>
          </a:extLst>
        </xdr:cNvPr>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a:extLst>
            <a:ext uri="{FF2B5EF4-FFF2-40B4-BE49-F238E27FC236}">
              <a16:creationId xmlns:a16="http://schemas.microsoft.com/office/drawing/2014/main" id="{3B6C135C-69D1-4804-8FA8-E4E06F4B8438}"/>
            </a:ext>
          </a:extLst>
        </xdr:cNvPr>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id="{0EA4C33F-6D8F-4EA2-A78C-B3B4F5A98D45}"/>
            </a:ext>
          </a:extLst>
        </xdr:cNvPr>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547B2AD3-1D74-4535-A07E-198CF8F1898B}"/>
            </a:ext>
          </a:extLst>
        </xdr:cNvPr>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154017</xdr:rowOff>
    </xdr:from>
    <xdr:ext cx="469744" cy="259045"/>
    <xdr:sp macro="" textlink="">
      <xdr:nvSpPr>
        <xdr:cNvPr id="142" name="n_1mainValue【道路】&#10;一人当たり延長">
          <a:extLst>
            <a:ext uri="{FF2B5EF4-FFF2-40B4-BE49-F238E27FC236}">
              <a16:creationId xmlns:a16="http://schemas.microsoft.com/office/drawing/2014/main" id="{B6ABC612-619C-4DFA-8163-5C9761A0D8A0}"/>
            </a:ext>
          </a:extLst>
        </xdr:cNvPr>
        <xdr:cNvSpPr txBox="1"/>
      </xdr:nvSpPr>
      <xdr:spPr>
        <a:xfrm>
          <a:off x="9391727" y="718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153217</xdr:rowOff>
    </xdr:from>
    <xdr:ext cx="469744" cy="259045"/>
    <xdr:sp macro="" textlink="">
      <xdr:nvSpPr>
        <xdr:cNvPr id="143" name="n_2mainValue【道路】&#10;一人当たり延長">
          <a:extLst>
            <a:ext uri="{FF2B5EF4-FFF2-40B4-BE49-F238E27FC236}">
              <a16:creationId xmlns:a16="http://schemas.microsoft.com/office/drawing/2014/main" id="{E99C398D-A791-4FD5-BE81-DD0B43E79CAE}"/>
            </a:ext>
          </a:extLst>
        </xdr:cNvPr>
        <xdr:cNvSpPr txBox="1"/>
      </xdr:nvSpPr>
      <xdr:spPr>
        <a:xfrm>
          <a:off x="8515427" y="718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152646</xdr:rowOff>
    </xdr:from>
    <xdr:ext cx="469744" cy="259045"/>
    <xdr:sp macro="" textlink="">
      <xdr:nvSpPr>
        <xdr:cNvPr id="144" name="n_3mainValue【道路】&#10;一人当たり延長">
          <a:extLst>
            <a:ext uri="{FF2B5EF4-FFF2-40B4-BE49-F238E27FC236}">
              <a16:creationId xmlns:a16="http://schemas.microsoft.com/office/drawing/2014/main" id="{03759015-4BB3-4FA5-998D-340D05AC8590}"/>
            </a:ext>
          </a:extLst>
        </xdr:cNvPr>
        <xdr:cNvSpPr txBox="1"/>
      </xdr:nvSpPr>
      <xdr:spPr>
        <a:xfrm>
          <a:off x="7626427" y="71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150931</xdr:rowOff>
    </xdr:from>
    <xdr:ext cx="469744" cy="259045"/>
    <xdr:sp macro="" textlink="">
      <xdr:nvSpPr>
        <xdr:cNvPr id="145" name="n_4mainValue【道路】&#10;一人当たり延長">
          <a:extLst>
            <a:ext uri="{FF2B5EF4-FFF2-40B4-BE49-F238E27FC236}">
              <a16:creationId xmlns:a16="http://schemas.microsoft.com/office/drawing/2014/main" id="{47EE86BD-F7A4-4035-9CD3-931BE6A2B6DA}"/>
            </a:ext>
          </a:extLst>
        </xdr:cNvPr>
        <xdr:cNvSpPr txBox="1"/>
      </xdr:nvSpPr>
      <xdr:spPr>
        <a:xfrm>
          <a:off x="6737427" y="718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6F0B6BD-30E0-430C-8E77-DE829588066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5C860B4-99D3-44D5-96C8-8F1FA1A9FB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C76D6E1-112F-4CE5-AFD6-51BD261721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3B251A4-FF31-4913-B22D-F0660299B65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36BCB23-D9A3-4B7C-B0C1-CEB3DF61478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5A9EF68-28F2-4BFA-ADDC-A45AF19658C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4B7C47C-C668-4F38-B5D0-CDC02087BE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BA8A34A-9172-4DE2-AC2B-9F692AF174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B720939-094E-40C3-8043-3A8135D120C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C808BB11-27C6-4447-BFBE-24E1AED65C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AA9B2A6-930D-4556-824E-8B05E45B15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BBAD63E2-0CFE-4959-B423-5D8EA40F49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FBF5F93-1F89-4F03-BB51-A240284A6E4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751093B-F654-4DE1-B43C-BE2F2B9F348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CC8361A9-E6C6-4B98-8F06-1766D727AE6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911ACB35-8F3D-41CB-A296-2EAAE65F322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43E74D83-1980-438A-B452-5D93C203131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7D0D686-8EB2-40C3-B9CD-3BB1A08182B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224DC7D-45DC-416A-9E7D-4E5CC884284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99EED86-FC99-4B76-97CE-A706AFEA6DC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89F3C4E-B9F1-4C29-A6A1-68173CA20C1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3B141E4-FFF7-4B2C-9717-BF0B5A7DBD9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48734A14-830A-4B2B-AD13-82EAA4C23EC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EA28A16-3671-4573-9A24-00E0495F2F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C119DB16-2D16-484F-95C3-C448F0DA4BD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1C69C96C-99A3-494A-8A17-B2CF4FD4BD0F}"/>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C3879FF7-DD02-4CCE-819C-25C1C86DCD6B}"/>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84871D97-F249-4D31-824F-2A281525E21B}"/>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63A3B28-C7D5-4A20-B88F-88369E0EF00C}"/>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53089455-FA72-4D5C-88F8-547E86A9852F}"/>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68D3EBF-4761-4426-A060-1133DEE2F697}"/>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79BA25A1-21DA-4E0D-A93C-A00B71E64090}"/>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1C4B4BBA-45B6-4AE0-AF9A-77863846087A}"/>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6DF6DD6B-6F0A-48EA-AEF5-F38178F3A802}"/>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2A9F1AE8-5FDB-41A3-B29B-5739E3C726A4}"/>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7DC0D94D-B9CA-4EF4-9B9B-89E2B5F102BC}"/>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A65650B-C27D-43D6-AE78-2FA68A0790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514C9F1-5431-44A0-A383-851D5E1D80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CF858C4-5208-4B65-8A31-98CE90EF90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B3408C3-1A1C-4592-A094-0414C296CA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8446A85-88D3-467A-BC8D-7CC8085111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128815</xdr:rowOff>
    </xdr:from>
    <xdr:to>
      <xdr:col>24</xdr:col>
      <xdr:colOff>114300</xdr:colOff>
      <xdr:row>59</xdr:row>
      <xdr:rowOff>58965</xdr:rowOff>
    </xdr:to>
    <xdr:sp macro="" textlink="">
      <xdr:nvSpPr>
        <xdr:cNvPr id="187" name="楕円 186">
          <a:extLst>
            <a:ext uri="{FF2B5EF4-FFF2-40B4-BE49-F238E27FC236}">
              <a16:creationId xmlns:a16="http://schemas.microsoft.com/office/drawing/2014/main" id="{64252AAC-F9F3-4C74-913D-26151E6C3DDC}"/>
            </a:ext>
          </a:extLst>
        </xdr:cNvPr>
        <xdr:cNvSpPr/>
      </xdr:nvSpPr>
      <xdr:spPr>
        <a:xfrm>
          <a:off x="4584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151692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923EF858-887A-4A27-B8CE-D848C84F7ED4}"/>
            </a:ext>
          </a:extLst>
        </xdr:cNvPr>
        <xdr:cNvSpPr txBox="1"/>
      </xdr:nvSpPr>
      <xdr:spPr>
        <a:xfrm>
          <a:off x="4673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101056</xdr:rowOff>
    </xdr:from>
    <xdr:to>
      <xdr:col>20</xdr:col>
      <xdr:colOff>38100</xdr:colOff>
      <xdr:row>59</xdr:row>
      <xdr:rowOff>31206</xdr:rowOff>
    </xdr:to>
    <xdr:sp macro="" textlink="">
      <xdr:nvSpPr>
        <xdr:cNvPr id="189" name="楕円 188">
          <a:extLst>
            <a:ext uri="{FF2B5EF4-FFF2-40B4-BE49-F238E27FC236}">
              <a16:creationId xmlns:a16="http://schemas.microsoft.com/office/drawing/2014/main" id="{E2115C23-949E-4FFA-A10C-8207D177076E}"/>
            </a:ext>
          </a:extLst>
        </xdr:cNvPr>
        <xdr:cNvSpPr/>
      </xdr:nvSpPr>
      <xdr:spPr>
        <a:xfrm>
          <a:off x="3746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151856</xdr:rowOff>
    </xdr:from>
    <xdr:to>
      <xdr:col>24</xdr:col>
      <xdr:colOff>63500</xdr:colOff>
      <xdr:row>59</xdr:row>
      <xdr:rowOff>8165</xdr:rowOff>
    </xdr:to>
    <xdr:cxnSp macro="">
      <xdr:nvCxnSpPr>
        <xdr:cNvPr id="190" name="直線コネクタ 189">
          <a:extLst>
            <a:ext uri="{FF2B5EF4-FFF2-40B4-BE49-F238E27FC236}">
              <a16:creationId xmlns:a16="http://schemas.microsoft.com/office/drawing/2014/main" id="{18E61D83-146A-45BC-A94D-6B616D501860}"/>
            </a:ext>
          </a:extLst>
        </xdr:cNvPr>
        <xdr:cNvCxnSpPr/>
      </xdr:nvCxnSpPr>
      <xdr:spPr>
        <a:xfrm>
          <a:off x="3797300" y="1009595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73297</xdr:rowOff>
    </xdr:from>
    <xdr:to>
      <xdr:col>15</xdr:col>
      <xdr:colOff>101600</xdr:colOff>
      <xdr:row>59</xdr:row>
      <xdr:rowOff>3447</xdr:rowOff>
    </xdr:to>
    <xdr:sp macro="" textlink="">
      <xdr:nvSpPr>
        <xdr:cNvPr id="191" name="楕円 190">
          <a:extLst>
            <a:ext uri="{FF2B5EF4-FFF2-40B4-BE49-F238E27FC236}">
              <a16:creationId xmlns:a16="http://schemas.microsoft.com/office/drawing/2014/main" id="{44E23B01-3935-4719-892C-5E4756CE03E5}"/>
            </a:ext>
          </a:extLst>
        </xdr:cNvPr>
        <xdr:cNvSpPr/>
      </xdr:nvSpPr>
      <xdr:spPr>
        <a:xfrm>
          <a:off x="2857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124097</xdr:rowOff>
    </xdr:from>
    <xdr:to>
      <xdr:col>19</xdr:col>
      <xdr:colOff>177800</xdr:colOff>
      <xdr:row>58</xdr:row>
      <xdr:rowOff>151856</xdr:rowOff>
    </xdr:to>
    <xdr:cxnSp macro="">
      <xdr:nvCxnSpPr>
        <xdr:cNvPr id="192" name="直線コネクタ 191">
          <a:extLst>
            <a:ext uri="{FF2B5EF4-FFF2-40B4-BE49-F238E27FC236}">
              <a16:creationId xmlns:a16="http://schemas.microsoft.com/office/drawing/2014/main" id="{1B824DC8-A794-49DC-A4F9-BD8D319017F6}"/>
            </a:ext>
          </a:extLst>
        </xdr:cNvPr>
        <xdr:cNvCxnSpPr/>
      </xdr:nvCxnSpPr>
      <xdr:spPr>
        <a:xfrm>
          <a:off x="2908300" y="100681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58601</xdr:rowOff>
    </xdr:from>
    <xdr:to>
      <xdr:col>10</xdr:col>
      <xdr:colOff>165100</xdr:colOff>
      <xdr:row>58</xdr:row>
      <xdr:rowOff>160201</xdr:rowOff>
    </xdr:to>
    <xdr:sp macro="" textlink="">
      <xdr:nvSpPr>
        <xdr:cNvPr id="193" name="楕円 192">
          <a:extLst>
            <a:ext uri="{FF2B5EF4-FFF2-40B4-BE49-F238E27FC236}">
              <a16:creationId xmlns:a16="http://schemas.microsoft.com/office/drawing/2014/main" id="{6D022AE5-D8D6-4F7B-86F7-F0AA5B3ADC99}"/>
            </a:ext>
          </a:extLst>
        </xdr:cNvPr>
        <xdr:cNvSpPr/>
      </xdr:nvSpPr>
      <xdr:spPr>
        <a:xfrm>
          <a:off x="1968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109401</xdr:rowOff>
    </xdr:from>
    <xdr:to>
      <xdr:col>15</xdr:col>
      <xdr:colOff>50800</xdr:colOff>
      <xdr:row>58</xdr:row>
      <xdr:rowOff>124097</xdr:rowOff>
    </xdr:to>
    <xdr:cxnSp macro="">
      <xdr:nvCxnSpPr>
        <xdr:cNvPr id="194" name="直線コネクタ 193">
          <a:extLst>
            <a:ext uri="{FF2B5EF4-FFF2-40B4-BE49-F238E27FC236}">
              <a16:creationId xmlns:a16="http://schemas.microsoft.com/office/drawing/2014/main" id="{9B523A0E-9718-4D4A-AA10-E239CE19F005}"/>
            </a:ext>
          </a:extLst>
        </xdr:cNvPr>
        <xdr:cNvCxnSpPr/>
      </xdr:nvCxnSpPr>
      <xdr:spPr>
        <a:xfrm>
          <a:off x="2019300" y="1005350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68399</xdr:rowOff>
    </xdr:from>
    <xdr:to>
      <xdr:col>6</xdr:col>
      <xdr:colOff>38100</xdr:colOff>
      <xdr:row>58</xdr:row>
      <xdr:rowOff>169999</xdr:rowOff>
    </xdr:to>
    <xdr:sp macro="" textlink="">
      <xdr:nvSpPr>
        <xdr:cNvPr id="195" name="楕円 194">
          <a:extLst>
            <a:ext uri="{FF2B5EF4-FFF2-40B4-BE49-F238E27FC236}">
              <a16:creationId xmlns:a16="http://schemas.microsoft.com/office/drawing/2014/main" id="{3D59C05D-A49F-460C-B79B-3B996EF2DABD}"/>
            </a:ext>
          </a:extLst>
        </xdr:cNvPr>
        <xdr:cNvSpPr/>
      </xdr:nvSpPr>
      <xdr:spPr>
        <a:xfrm>
          <a:off x="1079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109401</xdr:rowOff>
    </xdr:from>
    <xdr:to>
      <xdr:col>10</xdr:col>
      <xdr:colOff>114300</xdr:colOff>
      <xdr:row>58</xdr:row>
      <xdr:rowOff>119199</xdr:rowOff>
    </xdr:to>
    <xdr:cxnSp macro="">
      <xdr:nvCxnSpPr>
        <xdr:cNvPr id="196" name="直線コネクタ 195">
          <a:extLst>
            <a:ext uri="{FF2B5EF4-FFF2-40B4-BE49-F238E27FC236}">
              <a16:creationId xmlns:a16="http://schemas.microsoft.com/office/drawing/2014/main" id="{2A604F53-4FED-4BF3-91C8-998DC6AEB8C7}"/>
            </a:ext>
          </a:extLst>
        </xdr:cNvPr>
        <xdr:cNvCxnSpPr/>
      </xdr:nvCxnSpPr>
      <xdr:spPr>
        <a:xfrm flipV="1">
          <a:off x="1130300" y="100535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170F942-2F1B-450D-B507-F0E025EF66D0}"/>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4465FA60-AFF1-42A3-B089-1A8936740FBD}"/>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8EF900F-E4D8-41B1-B9A9-A0F72020FEDD}"/>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40B7DA6-7226-425C-A1E4-370D9F7FA354}"/>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47733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3C85140-223A-4167-9C36-9B84BBA2A79C}"/>
            </a:ext>
          </a:extLst>
        </xdr:cNvPr>
        <xdr:cNvSpPr txBox="1"/>
      </xdr:nvSpPr>
      <xdr:spPr>
        <a:xfrm>
          <a:off x="3582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19974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A3AB6F70-6B59-4E39-A64E-6EE5A2574320}"/>
            </a:ext>
          </a:extLst>
        </xdr:cNvPr>
        <xdr:cNvSpPr txBox="1"/>
      </xdr:nvSpPr>
      <xdr:spPr>
        <a:xfrm>
          <a:off x="2705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5278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43583C3-A19D-4021-AC0B-56B165FC517A}"/>
            </a:ext>
          </a:extLst>
        </xdr:cNvPr>
        <xdr:cNvSpPr txBox="1"/>
      </xdr:nvSpPr>
      <xdr:spPr>
        <a:xfrm>
          <a:off x="1816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15076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CE9E20D-DC31-4D3F-9936-3F40A7B34D95}"/>
            </a:ext>
          </a:extLst>
        </xdr:cNvPr>
        <xdr:cNvSpPr txBox="1"/>
      </xdr:nvSpPr>
      <xdr:spPr>
        <a:xfrm>
          <a:off x="9277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BC24600-BD6E-4406-A4CF-61664E73184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6ACDF80-C5D4-4ACA-ABC7-D7CA602E2B1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FA33957-8F3C-44E1-981D-D9315E79627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6CAD601-E0E9-475A-A67F-5B2C4FE2A5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D1A9D49-424B-4001-9A4E-9B759104D1C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E598BBD-6EEC-4F3E-9102-F496C061BF2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4F3A88A-5BE5-497E-829E-55EBD4B4F11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0B9515A-7515-4304-BAE5-B745FA17A5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6770CA1-0321-46F0-8C8A-C3EDB63B4A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EF9BCC1-73CE-4130-8768-383A418345E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A7602EC-CF3D-47BB-B406-CAFF5006F58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55BEF3F4-055B-4AF5-821E-2CA5E619AA9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EF881FC-6AD9-4A39-B6E8-0D5580653F5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6DC652FF-10B3-457A-AD65-63B37242C60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0C89EB5-28DF-41D2-9485-65BBF5A6891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98CD01FC-A920-49B7-BD12-901D76E43C1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3E9A3992-9757-4470-9D3C-D9400B9F796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381656DB-0B40-43E5-A99E-A670FA6BD83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2B991AA-9E1E-427A-8CFD-A8131A1CF7A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261195DD-4F17-4CF8-B3EA-FA82B9E7B17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94E5613-A1E7-4A55-83C2-F9CB53486F8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864B4C8A-4A6B-4D75-9B46-C7E7212B7B7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F626563-4FA9-4840-9C22-BEC76D4BF2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2075A7C3-236E-4AD2-951E-B6D036732205}"/>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5D8076BF-3164-46D9-89FE-134A4E95FC94}"/>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F6D4D0F0-A044-4299-B488-A5E16C560B8C}"/>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94E23007-418E-4529-9731-E994A8092849}"/>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1F65C8CF-23B7-4867-A314-6AC6D8260930}"/>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5DB7B6B3-F23A-4F59-8738-956259414E17}"/>
            </a:ext>
          </a:extLst>
        </xdr:cNvPr>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D005E0B6-9908-476D-BE13-75C1D9165195}"/>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727CB047-61EA-4388-B318-8A3FEE14BF17}"/>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11452C3D-5773-41F0-AFEA-AEE58BDBB73B}"/>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FA8AEF8D-3453-4BC3-902A-BB70D198CCBD}"/>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16C583F0-960E-425B-AEDF-94C5927EA27E}"/>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058347F-846C-46F9-9913-84B88C316E9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59361AB-9AFC-481F-8C79-002335BEA6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87CDEF5-D816-4E0D-9AD4-62D2395DE0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6B6CA41-0479-42DF-8951-6FA9B2D03C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4C4D570-CAFF-4349-9FCB-26C8649E186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153005</xdr:rowOff>
    </xdr:from>
    <xdr:to>
      <xdr:col>55</xdr:col>
      <xdr:colOff>50800</xdr:colOff>
      <xdr:row>64</xdr:row>
      <xdr:rowOff>83155</xdr:rowOff>
    </xdr:to>
    <xdr:sp macro="" textlink="">
      <xdr:nvSpPr>
        <xdr:cNvPr id="244" name="楕円 243">
          <a:extLst>
            <a:ext uri="{FF2B5EF4-FFF2-40B4-BE49-F238E27FC236}">
              <a16:creationId xmlns:a16="http://schemas.microsoft.com/office/drawing/2014/main" id="{DD0CDBDC-EAD3-4592-8AE9-C50B00F99F80}"/>
            </a:ext>
          </a:extLst>
        </xdr:cNvPr>
        <xdr:cNvSpPr/>
      </xdr:nvSpPr>
      <xdr:spPr>
        <a:xfrm>
          <a:off x="10426700" y="109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67932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3F956BA7-134C-44E2-9164-973A1BCAD588}"/>
            </a:ext>
          </a:extLst>
        </xdr:cNvPr>
        <xdr:cNvSpPr txBox="1"/>
      </xdr:nvSpPr>
      <xdr:spPr>
        <a:xfrm>
          <a:off x="10515600" y="1086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152456</xdr:rowOff>
    </xdr:from>
    <xdr:to>
      <xdr:col>50</xdr:col>
      <xdr:colOff>165100</xdr:colOff>
      <xdr:row>64</xdr:row>
      <xdr:rowOff>82606</xdr:rowOff>
    </xdr:to>
    <xdr:sp macro="" textlink="">
      <xdr:nvSpPr>
        <xdr:cNvPr id="246" name="楕円 245">
          <a:extLst>
            <a:ext uri="{FF2B5EF4-FFF2-40B4-BE49-F238E27FC236}">
              <a16:creationId xmlns:a16="http://schemas.microsoft.com/office/drawing/2014/main" id="{2D9EB491-A3F1-4DF6-BB4D-3D36CB02045E}"/>
            </a:ext>
          </a:extLst>
        </xdr:cNvPr>
        <xdr:cNvSpPr/>
      </xdr:nvSpPr>
      <xdr:spPr>
        <a:xfrm>
          <a:off x="9588500" y="109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31806</xdr:rowOff>
    </xdr:from>
    <xdr:to>
      <xdr:col>55</xdr:col>
      <xdr:colOff>0</xdr:colOff>
      <xdr:row>64</xdr:row>
      <xdr:rowOff>32355</xdr:rowOff>
    </xdr:to>
    <xdr:cxnSp macro="">
      <xdr:nvCxnSpPr>
        <xdr:cNvPr id="247" name="直線コネクタ 246">
          <a:extLst>
            <a:ext uri="{FF2B5EF4-FFF2-40B4-BE49-F238E27FC236}">
              <a16:creationId xmlns:a16="http://schemas.microsoft.com/office/drawing/2014/main" id="{80B61EB3-7EDB-4589-BB8B-61D9CF7D3AD8}"/>
            </a:ext>
          </a:extLst>
        </xdr:cNvPr>
        <xdr:cNvCxnSpPr/>
      </xdr:nvCxnSpPr>
      <xdr:spPr>
        <a:xfrm>
          <a:off x="9639300" y="11004606"/>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152099</xdr:rowOff>
    </xdr:from>
    <xdr:to>
      <xdr:col>46</xdr:col>
      <xdr:colOff>38100</xdr:colOff>
      <xdr:row>64</xdr:row>
      <xdr:rowOff>82249</xdr:rowOff>
    </xdr:to>
    <xdr:sp macro="" textlink="">
      <xdr:nvSpPr>
        <xdr:cNvPr id="248" name="楕円 247">
          <a:extLst>
            <a:ext uri="{FF2B5EF4-FFF2-40B4-BE49-F238E27FC236}">
              <a16:creationId xmlns:a16="http://schemas.microsoft.com/office/drawing/2014/main" id="{97818496-AB1C-40ED-B8FF-49D2A3F28F89}"/>
            </a:ext>
          </a:extLst>
        </xdr:cNvPr>
        <xdr:cNvSpPr/>
      </xdr:nvSpPr>
      <xdr:spPr>
        <a:xfrm>
          <a:off x="8699500" y="109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31449</xdr:rowOff>
    </xdr:from>
    <xdr:to>
      <xdr:col>50</xdr:col>
      <xdr:colOff>114300</xdr:colOff>
      <xdr:row>64</xdr:row>
      <xdr:rowOff>31806</xdr:rowOff>
    </xdr:to>
    <xdr:cxnSp macro="">
      <xdr:nvCxnSpPr>
        <xdr:cNvPr id="249" name="直線コネクタ 248">
          <a:extLst>
            <a:ext uri="{FF2B5EF4-FFF2-40B4-BE49-F238E27FC236}">
              <a16:creationId xmlns:a16="http://schemas.microsoft.com/office/drawing/2014/main" id="{58E7E7EF-DB98-49A0-8572-969CCB038069}"/>
            </a:ext>
          </a:extLst>
        </xdr:cNvPr>
        <xdr:cNvCxnSpPr/>
      </xdr:nvCxnSpPr>
      <xdr:spPr>
        <a:xfrm>
          <a:off x="8750300" y="11004249"/>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152633</xdr:rowOff>
    </xdr:from>
    <xdr:to>
      <xdr:col>41</xdr:col>
      <xdr:colOff>101600</xdr:colOff>
      <xdr:row>64</xdr:row>
      <xdr:rowOff>82783</xdr:rowOff>
    </xdr:to>
    <xdr:sp macro="" textlink="">
      <xdr:nvSpPr>
        <xdr:cNvPr id="250" name="楕円 249">
          <a:extLst>
            <a:ext uri="{FF2B5EF4-FFF2-40B4-BE49-F238E27FC236}">
              <a16:creationId xmlns:a16="http://schemas.microsoft.com/office/drawing/2014/main" id="{4DA6FA71-BB89-4A95-8589-B9E45C2ABC37}"/>
            </a:ext>
          </a:extLst>
        </xdr:cNvPr>
        <xdr:cNvSpPr/>
      </xdr:nvSpPr>
      <xdr:spPr>
        <a:xfrm>
          <a:off x="7810500" y="109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31449</xdr:rowOff>
    </xdr:from>
    <xdr:to>
      <xdr:col>45</xdr:col>
      <xdr:colOff>177800</xdr:colOff>
      <xdr:row>64</xdr:row>
      <xdr:rowOff>31983</xdr:rowOff>
    </xdr:to>
    <xdr:cxnSp macro="">
      <xdr:nvCxnSpPr>
        <xdr:cNvPr id="251" name="直線コネクタ 250">
          <a:extLst>
            <a:ext uri="{FF2B5EF4-FFF2-40B4-BE49-F238E27FC236}">
              <a16:creationId xmlns:a16="http://schemas.microsoft.com/office/drawing/2014/main" id="{0D9CBA06-0A32-4096-989E-A324A6619DE3}"/>
            </a:ext>
          </a:extLst>
        </xdr:cNvPr>
        <xdr:cNvCxnSpPr/>
      </xdr:nvCxnSpPr>
      <xdr:spPr>
        <a:xfrm flipV="1">
          <a:off x="7861300" y="1100424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154620</xdr:rowOff>
    </xdr:from>
    <xdr:to>
      <xdr:col>36</xdr:col>
      <xdr:colOff>165100</xdr:colOff>
      <xdr:row>64</xdr:row>
      <xdr:rowOff>84770</xdr:rowOff>
    </xdr:to>
    <xdr:sp macro="" textlink="">
      <xdr:nvSpPr>
        <xdr:cNvPr id="252" name="楕円 251">
          <a:extLst>
            <a:ext uri="{FF2B5EF4-FFF2-40B4-BE49-F238E27FC236}">
              <a16:creationId xmlns:a16="http://schemas.microsoft.com/office/drawing/2014/main" id="{FD33B1B5-265E-4E5C-BE6A-8E779C12FFDA}"/>
            </a:ext>
          </a:extLst>
        </xdr:cNvPr>
        <xdr:cNvSpPr/>
      </xdr:nvSpPr>
      <xdr:spPr>
        <a:xfrm>
          <a:off x="6921500" y="109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31983</xdr:rowOff>
    </xdr:from>
    <xdr:to>
      <xdr:col>41</xdr:col>
      <xdr:colOff>50800</xdr:colOff>
      <xdr:row>64</xdr:row>
      <xdr:rowOff>33970</xdr:rowOff>
    </xdr:to>
    <xdr:cxnSp macro="">
      <xdr:nvCxnSpPr>
        <xdr:cNvPr id="253" name="直線コネクタ 252">
          <a:extLst>
            <a:ext uri="{FF2B5EF4-FFF2-40B4-BE49-F238E27FC236}">
              <a16:creationId xmlns:a16="http://schemas.microsoft.com/office/drawing/2014/main" id="{E76FF2E4-28EA-4880-9868-C7595E19C400}"/>
            </a:ext>
          </a:extLst>
        </xdr:cNvPr>
        <xdr:cNvCxnSpPr/>
      </xdr:nvCxnSpPr>
      <xdr:spPr>
        <a:xfrm flipV="1">
          <a:off x="6972300" y="11004783"/>
          <a:ext cx="889000" cy="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7C63DF7-7061-46E7-B7FD-E79B2320D0DF}"/>
            </a:ext>
          </a:extLst>
        </xdr:cNvPr>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CCA2B6EA-9DB1-4A4C-8509-F47EAD3AECB3}"/>
            </a:ext>
          </a:extLst>
        </xdr:cNvPr>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F738667B-1167-4068-BEAC-7F88268356B6}"/>
            </a:ext>
          </a:extLst>
        </xdr:cNvPr>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E2084D56-8826-4B2D-BACB-AC98FC63EE8F}"/>
            </a:ext>
          </a:extLst>
        </xdr:cNvPr>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73733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9C8947F3-23C9-4C5E-968F-393746FF5E5A}"/>
            </a:ext>
          </a:extLst>
        </xdr:cNvPr>
        <xdr:cNvSpPr txBox="1"/>
      </xdr:nvSpPr>
      <xdr:spPr>
        <a:xfrm>
          <a:off x="9327095" y="1104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73376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3B9E09F6-FDA1-4582-BF34-4B45A8172D2B}"/>
            </a:ext>
          </a:extLst>
        </xdr:cNvPr>
        <xdr:cNvSpPr txBox="1"/>
      </xdr:nvSpPr>
      <xdr:spPr>
        <a:xfrm>
          <a:off x="8450795" y="1104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73910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2C7D8B0-7CA6-4FAD-AE06-BED63033FC92}"/>
            </a:ext>
          </a:extLst>
        </xdr:cNvPr>
        <xdr:cNvSpPr txBox="1"/>
      </xdr:nvSpPr>
      <xdr:spPr>
        <a:xfrm>
          <a:off x="7561795" y="1104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75897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C4F136F7-9D6E-4658-AC8A-946E5E199E1A}"/>
            </a:ext>
          </a:extLst>
        </xdr:cNvPr>
        <xdr:cNvSpPr txBox="1"/>
      </xdr:nvSpPr>
      <xdr:spPr>
        <a:xfrm>
          <a:off x="6672795" y="1104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603AD99-31CA-41A3-A99C-2FC4B384A68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41CD969-2565-427E-A800-AA868E9ABE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1E3AE07-4963-478C-AFE4-5B099502D8C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291B7BA-9F5F-4EB6-B9DA-E4DE04ACD68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F21E646-F87E-4983-9903-B1AC51C088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ADC3886-C4B8-4EB9-AB68-90AF9FDA446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2931CD1-71E2-42AB-BFE4-C06A6A4F008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D0A0C1B-925B-4080-B3F9-ECE7FCBF92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C3DCB0A-D40A-410A-BEDE-E7B6AF4399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FED2DF0-3D28-414B-B199-220E24BB32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B5DBF5A-6452-42F8-857F-3D4737B7852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DABABFB-AA9A-43DF-A724-0CEE8273B32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B1D4828-001E-4390-BFB5-0EB65E9904B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44B44F4A-0A10-4D95-9447-71909A203AD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9BD1C106-3509-4ADB-899A-9CE02EC8282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5DCDDCE5-B64E-411D-B7F9-2D336F4E5AA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41A8CAC5-42AF-4D93-894E-A9A474ACA43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246A07C5-CFF2-41E2-A0A7-76C73527BF9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AC915BAD-0055-4A37-8113-C48E888BF4E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1D891133-2C9D-4CF2-834A-352E6E108AB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0410066-23B9-40D9-B895-8B5084B920C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6242090-F180-4475-B31F-2F9891ADD8A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154F9AF-C986-4DC1-A4A8-7BC55E220D2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1155CC3-2A73-4F77-BC81-A296F2813B1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EBF7ED45-A45B-489D-896A-5A8968C720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34D65978-6633-4D81-BEA7-C9AD076B720C}"/>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EDCD5482-5F46-4C9C-B659-CC9CBB9A4BB3}"/>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2F5B9049-1E9A-4916-8427-3F8C2C0B339A}"/>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8E10ACA8-2D6F-495E-98C6-B1EAE952E813}"/>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B037F8E1-DC41-417E-B449-1166C0B34AE8}"/>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3976DB3C-5443-4413-A5B1-FD7CDF5CE8DB}"/>
            </a:ext>
          </a:extLst>
        </xdr:cNvPr>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9E643AE8-3E41-4305-A056-4D011FCC5BC0}"/>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D3E537B0-68A7-477D-8BF0-89DB6BC60409}"/>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66CB2206-A294-4C80-8F79-68C1990241AC}"/>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FBEEBE9E-5B2C-4FCF-8972-3C1D3B734FF5}"/>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79E52DBE-2EE0-4C45-8797-DF427B078F20}"/>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F5DBE16-6870-42C1-9837-AF01EC72A1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BB01EEE-618F-45B0-8056-C917E890D31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439DBE1-7520-453A-8919-739FF0D804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6A93688-D4F1-4A18-BA27-B0F3DCBBFD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F4CB0BF-EB9F-4068-BF3C-0B8B4169120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303" name="楕円 302">
          <a:extLst>
            <a:ext uri="{FF2B5EF4-FFF2-40B4-BE49-F238E27FC236}">
              <a16:creationId xmlns:a16="http://schemas.microsoft.com/office/drawing/2014/main" id="{BBEACF19-D8F5-4924-927F-6CB5A0D30808}"/>
            </a:ext>
          </a:extLst>
        </xdr:cNvPr>
        <xdr:cNvSpPr/>
      </xdr:nvSpPr>
      <xdr:spPr>
        <a:xfrm>
          <a:off x="4584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55897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F3D5B9D-FE4C-4967-91C2-118D157F3435}"/>
            </a:ext>
          </a:extLst>
        </xdr:cNvPr>
        <xdr:cNvSpPr txBox="1"/>
      </xdr:nvSpPr>
      <xdr:spPr>
        <a:xfrm>
          <a:off x="4673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148952</xdr:rowOff>
    </xdr:from>
    <xdr:to>
      <xdr:col>20</xdr:col>
      <xdr:colOff>38100</xdr:colOff>
      <xdr:row>81</xdr:row>
      <xdr:rowOff>79102</xdr:rowOff>
    </xdr:to>
    <xdr:sp macro="" textlink="">
      <xdr:nvSpPr>
        <xdr:cNvPr id="305" name="楕円 304">
          <a:extLst>
            <a:ext uri="{FF2B5EF4-FFF2-40B4-BE49-F238E27FC236}">
              <a16:creationId xmlns:a16="http://schemas.microsoft.com/office/drawing/2014/main" id="{9F3A7051-5AFF-4BD5-AFA9-C6CBF641CA5D}"/>
            </a:ext>
          </a:extLst>
        </xdr:cNvPr>
        <xdr:cNvSpPr/>
      </xdr:nvSpPr>
      <xdr:spPr>
        <a:xfrm>
          <a:off x="3746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28302</xdr:rowOff>
    </xdr:from>
    <xdr:to>
      <xdr:col>24</xdr:col>
      <xdr:colOff>63500</xdr:colOff>
      <xdr:row>81</xdr:row>
      <xdr:rowOff>83820</xdr:rowOff>
    </xdr:to>
    <xdr:cxnSp macro="">
      <xdr:nvCxnSpPr>
        <xdr:cNvPr id="306" name="直線コネクタ 305">
          <a:extLst>
            <a:ext uri="{FF2B5EF4-FFF2-40B4-BE49-F238E27FC236}">
              <a16:creationId xmlns:a16="http://schemas.microsoft.com/office/drawing/2014/main" id="{261C147F-72A9-4B0B-B31F-49800E7D4D89}"/>
            </a:ext>
          </a:extLst>
        </xdr:cNvPr>
        <xdr:cNvCxnSpPr/>
      </xdr:nvCxnSpPr>
      <xdr:spPr>
        <a:xfrm>
          <a:off x="3797300" y="1391575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95069</xdr:rowOff>
    </xdr:from>
    <xdr:to>
      <xdr:col>15</xdr:col>
      <xdr:colOff>101600</xdr:colOff>
      <xdr:row>81</xdr:row>
      <xdr:rowOff>25219</xdr:rowOff>
    </xdr:to>
    <xdr:sp macro="" textlink="">
      <xdr:nvSpPr>
        <xdr:cNvPr id="307" name="楕円 306">
          <a:extLst>
            <a:ext uri="{FF2B5EF4-FFF2-40B4-BE49-F238E27FC236}">
              <a16:creationId xmlns:a16="http://schemas.microsoft.com/office/drawing/2014/main" id="{0029A1B0-9370-4D2C-8656-DC5785736FFC}"/>
            </a:ext>
          </a:extLst>
        </xdr:cNvPr>
        <xdr:cNvSpPr/>
      </xdr:nvSpPr>
      <xdr:spPr>
        <a:xfrm>
          <a:off x="2857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145869</xdr:rowOff>
    </xdr:from>
    <xdr:to>
      <xdr:col>19</xdr:col>
      <xdr:colOff>177800</xdr:colOff>
      <xdr:row>81</xdr:row>
      <xdr:rowOff>28302</xdr:rowOff>
    </xdr:to>
    <xdr:cxnSp macro="">
      <xdr:nvCxnSpPr>
        <xdr:cNvPr id="308" name="直線コネクタ 307">
          <a:extLst>
            <a:ext uri="{FF2B5EF4-FFF2-40B4-BE49-F238E27FC236}">
              <a16:creationId xmlns:a16="http://schemas.microsoft.com/office/drawing/2014/main" id="{A715714C-A9D6-4119-970D-CCB186CC7A73}"/>
            </a:ext>
          </a:extLst>
        </xdr:cNvPr>
        <xdr:cNvCxnSpPr/>
      </xdr:nvCxnSpPr>
      <xdr:spPr>
        <a:xfrm>
          <a:off x="2908300" y="1386186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39551</xdr:rowOff>
    </xdr:from>
    <xdr:to>
      <xdr:col>10</xdr:col>
      <xdr:colOff>165100</xdr:colOff>
      <xdr:row>80</xdr:row>
      <xdr:rowOff>141151</xdr:rowOff>
    </xdr:to>
    <xdr:sp macro="" textlink="">
      <xdr:nvSpPr>
        <xdr:cNvPr id="309" name="楕円 308">
          <a:extLst>
            <a:ext uri="{FF2B5EF4-FFF2-40B4-BE49-F238E27FC236}">
              <a16:creationId xmlns:a16="http://schemas.microsoft.com/office/drawing/2014/main" id="{414E2E5C-30C8-4703-8267-4EA2E5DEA593}"/>
            </a:ext>
          </a:extLst>
        </xdr:cNvPr>
        <xdr:cNvSpPr/>
      </xdr:nvSpPr>
      <xdr:spPr>
        <a:xfrm>
          <a:off x="1968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90351</xdr:rowOff>
    </xdr:from>
    <xdr:to>
      <xdr:col>15</xdr:col>
      <xdr:colOff>50800</xdr:colOff>
      <xdr:row>80</xdr:row>
      <xdr:rowOff>145869</xdr:rowOff>
    </xdr:to>
    <xdr:cxnSp macro="">
      <xdr:nvCxnSpPr>
        <xdr:cNvPr id="310" name="直線コネクタ 309">
          <a:extLst>
            <a:ext uri="{FF2B5EF4-FFF2-40B4-BE49-F238E27FC236}">
              <a16:creationId xmlns:a16="http://schemas.microsoft.com/office/drawing/2014/main" id="{4B6F5B62-0308-446C-A80B-29B23A235A30}"/>
            </a:ext>
          </a:extLst>
        </xdr:cNvPr>
        <xdr:cNvCxnSpPr/>
      </xdr:nvCxnSpPr>
      <xdr:spPr>
        <a:xfrm>
          <a:off x="2019300" y="138063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155484</xdr:rowOff>
    </xdr:from>
    <xdr:to>
      <xdr:col>6</xdr:col>
      <xdr:colOff>38100</xdr:colOff>
      <xdr:row>80</xdr:row>
      <xdr:rowOff>85634</xdr:rowOff>
    </xdr:to>
    <xdr:sp macro="" textlink="">
      <xdr:nvSpPr>
        <xdr:cNvPr id="311" name="楕円 310">
          <a:extLst>
            <a:ext uri="{FF2B5EF4-FFF2-40B4-BE49-F238E27FC236}">
              <a16:creationId xmlns:a16="http://schemas.microsoft.com/office/drawing/2014/main" id="{AEEC8275-AB66-4994-B22E-9CA36FABC5C9}"/>
            </a:ext>
          </a:extLst>
        </xdr:cNvPr>
        <xdr:cNvSpPr/>
      </xdr:nvSpPr>
      <xdr:spPr>
        <a:xfrm>
          <a:off x="1079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34834</xdr:rowOff>
    </xdr:from>
    <xdr:to>
      <xdr:col>10</xdr:col>
      <xdr:colOff>114300</xdr:colOff>
      <xdr:row>80</xdr:row>
      <xdr:rowOff>90351</xdr:rowOff>
    </xdr:to>
    <xdr:cxnSp macro="">
      <xdr:nvCxnSpPr>
        <xdr:cNvPr id="312" name="直線コネクタ 311">
          <a:extLst>
            <a:ext uri="{FF2B5EF4-FFF2-40B4-BE49-F238E27FC236}">
              <a16:creationId xmlns:a16="http://schemas.microsoft.com/office/drawing/2014/main" id="{61F12359-39CA-40E7-9422-18966B7C3C56}"/>
            </a:ext>
          </a:extLst>
        </xdr:cNvPr>
        <xdr:cNvCxnSpPr/>
      </xdr:nvCxnSpPr>
      <xdr:spPr>
        <a:xfrm>
          <a:off x="1130300" y="137508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a:extLst>
            <a:ext uri="{FF2B5EF4-FFF2-40B4-BE49-F238E27FC236}">
              <a16:creationId xmlns:a16="http://schemas.microsoft.com/office/drawing/2014/main" id="{D008D17F-60B1-4216-B113-46733B6838BE}"/>
            </a:ext>
          </a:extLst>
        </xdr:cNvPr>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a:extLst>
            <a:ext uri="{FF2B5EF4-FFF2-40B4-BE49-F238E27FC236}">
              <a16:creationId xmlns:a16="http://schemas.microsoft.com/office/drawing/2014/main" id="{DE585097-8449-4138-8CC2-9D2BD041C5FB}"/>
            </a:ext>
          </a:extLst>
        </xdr:cNvPr>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a:extLst>
            <a:ext uri="{FF2B5EF4-FFF2-40B4-BE49-F238E27FC236}">
              <a16:creationId xmlns:a16="http://schemas.microsoft.com/office/drawing/2014/main" id="{239C9F7B-2FC6-4F4C-BF1B-3AB1A51A91E2}"/>
            </a:ext>
          </a:extLst>
        </xdr:cNvPr>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a:extLst>
            <a:ext uri="{FF2B5EF4-FFF2-40B4-BE49-F238E27FC236}">
              <a16:creationId xmlns:a16="http://schemas.microsoft.com/office/drawing/2014/main" id="{C16CC529-3278-490D-9326-D0951743F98D}"/>
            </a:ext>
          </a:extLst>
        </xdr:cNvPr>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95629</xdr:rowOff>
    </xdr:from>
    <xdr:ext cx="405111" cy="259045"/>
    <xdr:sp macro="" textlink="">
      <xdr:nvSpPr>
        <xdr:cNvPr id="317" name="n_1mainValue【公営住宅】&#10;有形固定資産減価償却率">
          <a:extLst>
            <a:ext uri="{FF2B5EF4-FFF2-40B4-BE49-F238E27FC236}">
              <a16:creationId xmlns:a16="http://schemas.microsoft.com/office/drawing/2014/main" id="{6B48179C-4948-4389-897A-C4911B20C7F7}"/>
            </a:ext>
          </a:extLst>
        </xdr:cNvPr>
        <xdr:cNvSpPr txBox="1"/>
      </xdr:nvSpPr>
      <xdr:spPr>
        <a:xfrm>
          <a:off x="35820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41746</xdr:rowOff>
    </xdr:from>
    <xdr:ext cx="405111" cy="259045"/>
    <xdr:sp macro="" textlink="">
      <xdr:nvSpPr>
        <xdr:cNvPr id="318" name="n_2mainValue【公営住宅】&#10;有形固定資産減価償却率">
          <a:extLst>
            <a:ext uri="{FF2B5EF4-FFF2-40B4-BE49-F238E27FC236}">
              <a16:creationId xmlns:a16="http://schemas.microsoft.com/office/drawing/2014/main" id="{4C05DCE1-6062-4B80-BE21-A484436B9C02}"/>
            </a:ext>
          </a:extLst>
        </xdr:cNvPr>
        <xdr:cNvSpPr txBox="1"/>
      </xdr:nvSpPr>
      <xdr:spPr>
        <a:xfrm>
          <a:off x="2705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157678</xdr:rowOff>
    </xdr:from>
    <xdr:ext cx="405111" cy="259045"/>
    <xdr:sp macro="" textlink="">
      <xdr:nvSpPr>
        <xdr:cNvPr id="319" name="n_3mainValue【公営住宅】&#10;有形固定資産減価償却率">
          <a:extLst>
            <a:ext uri="{FF2B5EF4-FFF2-40B4-BE49-F238E27FC236}">
              <a16:creationId xmlns:a16="http://schemas.microsoft.com/office/drawing/2014/main" id="{09201650-95AF-4BB6-A27C-728BA4C990B6}"/>
            </a:ext>
          </a:extLst>
        </xdr:cNvPr>
        <xdr:cNvSpPr txBox="1"/>
      </xdr:nvSpPr>
      <xdr:spPr>
        <a:xfrm>
          <a:off x="1816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102161</xdr:rowOff>
    </xdr:from>
    <xdr:ext cx="405111" cy="259045"/>
    <xdr:sp macro="" textlink="">
      <xdr:nvSpPr>
        <xdr:cNvPr id="320" name="n_4mainValue【公営住宅】&#10;有形固定資産減価償却率">
          <a:extLst>
            <a:ext uri="{FF2B5EF4-FFF2-40B4-BE49-F238E27FC236}">
              <a16:creationId xmlns:a16="http://schemas.microsoft.com/office/drawing/2014/main" id="{0B3B87E3-8635-41BB-81EF-03692303E6BC}"/>
            </a:ext>
          </a:extLst>
        </xdr:cNvPr>
        <xdr:cNvSpPr txBox="1"/>
      </xdr:nvSpPr>
      <xdr:spPr>
        <a:xfrm>
          <a:off x="927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B3002A2-8188-4558-A398-11F3012731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240877EB-B6A0-4420-9E14-36C5E4B2AA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631D5E4-9C50-499C-85A6-BCFA6DB554B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F3BE637-1E54-4DCB-9AD9-157C01EB75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6723BB0E-A227-43A8-B088-A3A7F21884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A3188577-7E33-4937-9C78-60787D7F59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D073DCBC-7631-4D8D-8A2F-6267554D08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99197FD8-9070-48A5-A236-6E7959B157B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BB5D271-FA1D-44D8-B970-3BC50D0BB0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D95981F8-376D-4494-B64F-499747AB6A6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68CF51C0-EA4F-4A4F-8391-19A9C39BF85A}"/>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3AA4556A-35B7-4A10-9CED-3462DFFF57B7}"/>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800320E1-CF24-46FE-A789-09189A791D8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7EAE5027-B818-4C61-A231-74D465AB2BF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FA6F60C1-10E0-4647-B106-7454EDC42994}"/>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A6ADE851-0ABA-4DA3-B18B-11477C17CA9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F42AD51C-503C-4ADE-BB6D-9271E2AA15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83A49B04-8B14-4179-8EA1-7FD28159B33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19166C88-701E-45EA-9C7A-AB164F54E9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D6B1AD08-0E81-4BD7-AF8E-3F43E95DDD86}"/>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FCD831ED-AED6-4128-BE5F-E6884DB61A12}"/>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92711ACA-B03D-4BF7-9B0C-38B2A7F6A215}"/>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46C1EAED-C990-4C36-9334-7E5D598BECEF}"/>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6187BC27-3951-40DD-B536-BBB61A7A836A}"/>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20149938-61D5-4FD4-B2C5-54971130980F}"/>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8E89A9ED-3CF9-4C33-9940-2A4675C53C48}"/>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53D6B223-B3B3-40EC-9E66-D5B14E01D30F}"/>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364A2803-9D03-4896-8DE7-5329A7F10616}"/>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CBB306EC-17D1-4878-AA89-30FE425E16C7}"/>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B658B05C-A0F2-4F2D-98A7-A058F1DB67ED}"/>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48A31A5-2067-4EB1-B043-F82541CB171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2F28CFB-C7E9-4EE0-AE36-CA6C590F300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53115B4-9009-495E-B455-E2C54DE05F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5C3DB43-0BE9-45BD-8EE7-0C90BFCC916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8CFCAD9-8305-4A4C-B11B-FBEBCD17A9B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168466</xdr:rowOff>
    </xdr:from>
    <xdr:to>
      <xdr:col>55</xdr:col>
      <xdr:colOff>50800</xdr:colOff>
      <xdr:row>84</xdr:row>
      <xdr:rowOff>98616</xdr:rowOff>
    </xdr:to>
    <xdr:sp macro="" textlink="">
      <xdr:nvSpPr>
        <xdr:cNvPr id="356" name="楕円 355">
          <a:extLst>
            <a:ext uri="{FF2B5EF4-FFF2-40B4-BE49-F238E27FC236}">
              <a16:creationId xmlns:a16="http://schemas.microsoft.com/office/drawing/2014/main" id="{0540A723-D74B-4993-971C-7ADDDA2CF555}"/>
            </a:ext>
          </a:extLst>
        </xdr:cNvPr>
        <xdr:cNvSpPr/>
      </xdr:nvSpPr>
      <xdr:spPr>
        <a:xfrm>
          <a:off x="10426700" y="143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146893</xdr:rowOff>
    </xdr:from>
    <xdr:ext cx="469744" cy="259045"/>
    <xdr:sp macro="" textlink="">
      <xdr:nvSpPr>
        <xdr:cNvPr id="357" name="【公営住宅】&#10;一人当たり面積該当値テキスト">
          <a:extLst>
            <a:ext uri="{FF2B5EF4-FFF2-40B4-BE49-F238E27FC236}">
              <a16:creationId xmlns:a16="http://schemas.microsoft.com/office/drawing/2014/main" id="{825594CC-29FC-465D-B4BB-219E543BC07C}"/>
            </a:ext>
          </a:extLst>
        </xdr:cNvPr>
        <xdr:cNvSpPr txBox="1"/>
      </xdr:nvSpPr>
      <xdr:spPr>
        <a:xfrm>
          <a:off x="10515600" y="1437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165608</xdr:rowOff>
    </xdr:from>
    <xdr:to>
      <xdr:col>50</xdr:col>
      <xdr:colOff>165100</xdr:colOff>
      <xdr:row>84</xdr:row>
      <xdr:rowOff>95758</xdr:rowOff>
    </xdr:to>
    <xdr:sp macro="" textlink="">
      <xdr:nvSpPr>
        <xdr:cNvPr id="358" name="楕円 357">
          <a:extLst>
            <a:ext uri="{FF2B5EF4-FFF2-40B4-BE49-F238E27FC236}">
              <a16:creationId xmlns:a16="http://schemas.microsoft.com/office/drawing/2014/main" id="{2E0F9C8A-60DC-49A2-B71F-67AAB5027844}"/>
            </a:ext>
          </a:extLst>
        </xdr:cNvPr>
        <xdr:cNvSpPr/>
      </xdr:nvSpPr>
      <xdr:spPr>
        <a:xfrm>
          <a:off x="9588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44958</xdr:rowOff>
    </xdr:from>
    <xdr:to>
      <xdr:col>55</xdr:col>
      <xdr:colOff>0</xdr:colOff>
      <xdr:row>84</xdr:row>
      <xdr:rowOff>47816</xdr:rowOff>
    </xdr:to>
    <xdr:cxnSp macro="">
      <xdr:nvCxnSpPr>
        <xdr:cNvPr id="359" name="直線コネクタ 358">
          <a:extLst>
            <a:ext uri="{FF2B5EF4-FFF2-40B4-BE49-F238E27FC236}">
              <a16:creationId xmlns:a16="http://schemas.microsoft.com/office/drawing/2014/main" id="{2A79401E-AE3D-4EF2-93B9-401B910EC50F}"/>
            </a:ext>
          </a:extLst>
        </xdr:cNvPr>
        <xdr:cNvCxnSpPr/>
      </xdr:nvCxnSpPr>
      <xdr:spPr>
        <a:xfrm>
          <a:off x="9639300" y="14446758"/>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163894</xdr:rowOff>
    </xdr:from>
    <xdr:to>
      <xdr:col>46</xdr:col>
      <xdr:colOff>38100</xdr:colOff>
      <xdr:row>84</xdr:row>
      <xdr:rowOff>94044</xdr:rowOff>
    </xdr:to>
    <xdr:sp macro="" textlink="">
      <xdr:nvSpPr>
        <xdr:cNvPr id="360" name="楕円 359">
          <a:extLst>
            <a:ext uri="{FF2B5EF4-FFF2-40B4-BE49-F238E27FC236}">
              <a16:creationId xmlns:a16="http://schemas.microsoft.com/office/drawing/2014/main" id="{1D928D49-3278-437E-9223-64CD1962CF7D}"/>
            </a:ext>
          </a:extLst>
        </xdr:cNvPr>
        <xdr:cNvSpPr/>
      </xdr:nvSpPr>
      <xdr:spPr>
        <a:xfrm>
          <a:off x="8699500" y="143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43244</xdr:rowOff>
    </xdr:from>
    <xdr:to>
      <xdr:col>50</xdr:col>
      <xdr:colOff>114300</xdr:colOff>
      <xdr:row>84</xdr:row>
      <xdr:rowOff>44958</xdr:rowOff>
    </xdr:to>
    <xdr:cxnSp macro="">
      <xdr:nvCxnSpPr>
        <xdr:cNvPr id="361" name="直線コネクタ 360">
          <a:extLst>
            <a:ext uri="{FF2B5EF4-FFF2-40B4-BE49-F238E27FC236}">
              <a16:creationId xmlns:a16="http://schemas.microsoft.com/office/drawing/2014/main" id="{F872E436-6E4D-47B8-AA7C-DF6F87CCDD59}"/>
            </a:ext>
          </a:extLst>
        </xdr:cNvPr>
        <xdr:cNvCxnSpPr/>
      </xdr:nvCxnSpPr>
      <xdr:spPr>
        <a:xfrm>
          <a:off x="8750300" y="1444504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162179</xdr:rowOff>
    </xdr:from>
    <xdr:to>
      <xdr:col>41</xdr:col>
      <xdr:colOff>101600</xdr:colOff>
      <xdr:row>84</xdr:row>
      <xdr:rowOff>92329</xdr:rowOff>
    </xdr:to>
    <xdr:sp macro="" textlink="">
      <xdr:nvSpPr>
        <xdr:cNvPr id="362" name="楕円 361">
          <a:extLst>
            <a:ext uri="{FF2B5EF4-FFF2-40B4-BE49-F238E27FC236}">
              <a16:creationId xmlns:a16="http://schemas.microsoft.com/office/drawing/2014/main" id="{2EACA072-069E-4C46-8C3C-5C8F1CC0347E}"/>
            </a:ext>
          </a:extLst>
        </xdr:cNvPr>
        <xdr:cNvSpPr/>
      </xdr:nvSpPr>
      <xdr:spPr>
        <a:xfrm>
          <a:off x="7810500" y="143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41529</xdr:rowOff>
    </xdr:from>
    <xdr:to>
      <xdr:col>45</xdr:col>
      <xdr:colOff>177800</xdr:colOff>
      <xdr:row>84</xdr:row>
      <xdr:rowOff>43244</xdr:rowOff>
    </xdr:to>
    <xdr:cxnSp macro="">
      <xdr:nvCxnSpPr>
        <xdr:cNvPr id="363" name="直線コネクタ 362">
          <a:extLst>
            <a:ext uri="{FF2B5EF4-FFF2-40B4-BE49-F238E27FC236}">
              <a16:creationId xmlns:a16="http://schemas.microsoft.com/office/drawing/2014/main" id="{229EF6DB-4587-40B7-975F-00EE7A376AE2}"/>
            </a:ext>
          </a:extLst>
        </xdr:cNvPr>
        <xdr:cNvCxnSpPr/>
      </xdr:nvCxnSpPr>
      <xdr:spPr>
        <a:xfrm>
          <a:off x="7861300" y="1444332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158178</xdr:rowOff>
    </xdr:from>
    <xdr:to>
      <xdr:col>36</xdr:col>
      <xdr:colOff>165100</xdr:colOff>
      <xdr:row>84</xdr:row>
      <xdr:rowOff>88328</xdr:rowOff>
    </xdr:to>
    <xdr:sp macro="" textlink="">
      <xdr:nvSpPr>
        <xdr:cNvPr id="364" name="楕円 363">
          <a:extLst>
            <a:ext uri="{FF2B5EF4-FFF2-40B4-BE49-F238E27FC236}">
              <a16:creationId xmlns:a16="http://schemas.microsoft.com/office/drawing/2014/main" id="{F3552B67-A3BE-4589-A1B6-CEABC878AC87}"/>
            </a:ext>
          </a:extLst>
        </xdr:cNvPr>
        <xdr:cNvSpPr/>
      </xdr:nvSpPr>
      <xdr:spPr>
        <a:xfrm>
          <a:off x="6921500" y="143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37528</xdr:rowOff>
    </xdr:from>
    <xdr:to>
      <xdr:col>41</xdr:col>
      <xdr:colOff>50800</xdr:colOff>
      <xdr:row>84</xdr:row>
      <xdr:rowOff>41529</xdr:rowOff>
    </xdr:to>
    <xdr:cxnSp macro="">
      <xdr:nvCxnSpPr>
        <xdr:cNvPr id="365" name="直線コネクタ 364">
          <a:extLst>
            <a:ext uri="{FF2B5EF4-FFF2-40B4-BE49-F238E27FC236}">
              <a16:creationId xmlns:a16="http://schemas.microsoft.com/office/drawing/2014/main" id="{EE8B5E1A-9F8D-4EF1-81AC-30BE16B38670}"/>
            </a:ext>
          </a:extLst>
        </xdr:cNvPr>
        <xdr:cNvCxnSpPr/>
      </xdr:nvCxnSpPr>
      <xdr:spPr>
        <a:xfrm>
          <a:off x="6972300" y="1443932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CDFF0634-56CF-430D-94F8-26E5A394181E}"/>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804B2070-B9AF-4594-84C7-DCFEA1BCF38C}"/>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id="{64743247-8783-49A9-8388-AFF998FA6F30}"/>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a:extLst>
            <a:ext uri="{FF2B5EF4-FFF2-40B4-BE49-F238E27FC236}">
              <a16:creationId xmlns:a16="http://schemas.microsoft.com/office/drawing/2014/main" id="{953EB3EC-7C35-4C8E-8425-630191671A05}"/>
            </a:ext>
          </a:extLst>
        </xdr:cNvPr>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86885</xdr:rowOff>
    </xdr:from>
    <xdr:ext cx="469744" cy="259045"/>
    <xdr:sp macro="" textlink="">
      <xdr:nvSpPr>
        <xdr:cNvPr id="370" name="n_1mainValue【公営住宅】&#10;一人当たり面積">
          <a:extLst>
            <a:ext uri="{FF2B5EF4-FFF2-40B4-BE49-F238E27FC236}">
              <a16:creationId xmlns:a16="http://schemas.microsoft.com/office/drawing/2014/main" id="{B82A6AA1-098D-4AEF-BD26-1B08B8668D5C}"/>
            </a:ext>
          </a:extLst>
        </xdr:cNvPr>
        <xdr:cNvSpPr txBox="1"/>
      </xdr:nvSpPr>
      <xdr:spPr>
        <a:xfrm>
          <a:off x="93917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85171</xdr:rowOff>
    </xdr:from>
    <xdr:ext cx="469744" cy="259045"/>
    <xdr:sp macro="" textlink="">
      <xdr:nvSpPr>
        <xdr:cNvPr id="371" name="n_2mainValue【公営住宅】&#10;一人当たり面積">
          <a:extLst>
            <a:ext uri="{FF2B5EF4-FFF2-40B4-BE49-F238E27FC236}">
              <a16:creationId xmlns:a16="http://schemas.microsoft.com/office/drawing/2014/main" id="{7E13BD2A-D6C1-43C4-9D2F-4E22CF9D8F2E}"/>
            </a:ext>
          </a:extLst>
        </xdr:cNvPr>
        <xdr:cNvSpPr txBox="1"/>
      </xdr:nvSpPr>
      <xdr:spPr>
        <a:xfrm>
          <a:off x="8515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83456</xdr:rowOff>
    </xdr:from>
    <xdr:ext cx="469744" cy="259045"/>
    <xdr:sp macro="" textlink="">
      <xdr:nvSpPr>
        <xdr:cNvPr id="372" name="n_3mainValue【公営住宅】&#10;一人当たり面積">
          <a:extLst>
            <a:ext uri="{FF2B5EF4-FFF2-40B4-BE49-F238E27FC236}">
              <a16:creationId xmlns:a16="http://schemas.microsoft.com/office/drawing/2014/main" id="{86F709D8-5AAB-499B-8035-D82141795AA4}"/>
            </a:ext>
          </a:extLst>
        </xdr:cNvPr>
        <xdr:cNvSpPr txBox="1"/>
      </xdr:nvSpPr>
      <xdr:spPr>
        <a:xfrm>
          <a:off x="7626427" y="144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79455</xdr:rowOff>
    </xdr:from>
    <xdr:ext cx="469744" cy="259045"/>
    <xdr:sp macro="" textlink="">
      <xdr:nvSpPr>
        <xdr:cNvPr id="373" name="n_4mainValue【公営住宅】&#10;一人当たり面積">
          <a:extLst>
            <a:ext uri="{FF2B5EF4-FFF2-40B4-BE49-F238E27FC236}">
              <a16:creationId xmlns:a16="http://schemas.microsoft.com/office/drawing/2014/main" id="{97FC1AD4-8C3F-4B2C-8F1C-11279008D132}"/>
            </a:ext>
          </a:extLst>
        </xdr:cNvPr>
        <xdr:cNvSpPr txBox="1"/>
      </xdr:nvSpPr>
      <xdr:spPr>
        <a:xfrm>
          <a:off x="6737427" y="1448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85928A54-C89E-4C58-9A3C-653AB13431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AD9214E0-C051-4368-B636-2A4A0E33BF8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D6C96366-1B66-4AED-B715-0D569FF75F8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2561CAF1-E4A6-4F22-95C6-D6B1503451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CBC67D38-2C6A-4959-AFC9-EAA43DF2C1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A472C811-EC3D-47FF-A551-6B85086084E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229A71C9-3302-4029-9725-A23C05441A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A9C2F5CD-8729-45FE-AB04-285B16B4E3B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31654231-B72B-4982-A41A-8D80599E653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DC82C7C2-5155-4075-A810-A54E1627FBB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C12EB63-16C1-4B6B-BF41-FC555090C36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D5C66CBB-5117-4B1D-A0B1-C3E83EBD7B1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90C28575-C295-48E9-B1E7-F88B86C33F9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8EB540A0-5D88-40FF-BDFD-42AFE035B67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D7CF27A0-C8C9-4878-8526-1AD6B053EB3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D35FF697-4130-49C5-8B8A-CE9981D8697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71F69D91-0607-4D8C-BB58-F34DD209B4C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6A84D4EB-62BC-411C-A100-25E66C9AC7E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E42AC597-E229-41B8-9E2E-D1039581FFA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69A4DB18-F1D4-45A1-9BE7-A4A86AF1DCC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89272C7D-960E-4D50-A749-4151F12F813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698C848B-4DB3-40A3-97A0-E7ACB57463F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EC3F23B-48A1-429C-BE88-95E5E4C734A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EAC52B65-F0B9-40ED-B9A5-8AB04A51C5B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a:extLst>
            <a:ext uri="{FF2B5EF4-FFF2-40B4-BE49-F238E27FC236}">
              <a16:creationId xmlns:a16="http://schemas.microsoft.com/office/drawing/2014/main" id="{24F9EA5A-DAD0-42A5-B314-7AC385C672EC}"/>
            </a:ext>
          </a:extLst>
        </xdr:cNvPr>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CF146CC3-3771-44C1-81BD-322645D9099A}"/>
            </a:ext>
          </a:extLst>
        </xdr:cNvPr>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a:extLst>
            <a:ext uri="{FF2B5EF4-FFF2-40B4-BE49-F238E27FC236}">
              <a16:creationId xmlns:a16="http://schemas.microsoft.com/office/drawing/2014/main" id="{43059B9D-A529-4D46-9134-FB56EA47A8F0}"/>
            </a:ext>
          </a:extLst>
        </xdr:cNvPr>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7A1428B-A4D1-45D0-8CF1-8B90B664125D}"/>
            </a:ext>
          </a:extLst>
        </xdr:cNvPr>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a:extLst>
            <a:ext uri="{FF2B5EF4-FFF2-40B4-BE49-F238E27FC236}">
              <a16:creationId xmlns:a16="http://schemas.microsoft.com/office/drawing/2014/main" id="{7DB21FF3-4CE4-4683-947C-947A8DF7F462}"/>
            </a:ext>
          </a:extLst>
        </xdr:cNvPr>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67327</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4749C064-C3E2-4251-98B4-25E0D075A782}"/>
            </a:ext>
          </a:extLst>
        </xdr:cNvPr>
        <xdr:cNvSpPr txBox="1"/>
      </xdr:nvSpPr>
      <xdr:spPr>
        <a:xfrm>
          <a:off x="4673600" y="1789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a:extLst>
            <a:ext uri="{FF2B5EF4-FFF2-40B4-BE49-F238E27FC236}">
              <a16:creationId xmlns:a16="http://schemas.microsoft.com/office/drawing/2014/main" id="{0D559634-26E2-4BD2-BCAC-D914D28435BD}"/>
            </a:ext>
          </a:extLst>
        </xdr:cNvPr>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a:extLst>
            <a:ext uri="{FF2B5EF4-FFF2-40B4-BE49-F238E27FC236}">
              <a16:creationId xmlns:a16="http://schemas.microsoft.com/office/drawing/2014/main" id="{E7DE79FA-1830-4592-AC7A-80A223FC857E}"/>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a:extLst>
            <a:ext uri="{FF2B5EF4-FFF2-40B4-BE49-F238E27FC236}">
              <a16:creationId xmlns:a16="http://schemas.microsoft.com/office/drawing/2014/main" id="{1C5CD54D-B7E5-45BD-8367-76884060FADB}"/>
            </a:ext>
          </a:extLst>
        </xdr:cNvPr>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a:extLst>
            <a:ext uri="{FF2B5EF4-FFF2-40B4-BE49-F238E27FC236}">
              <a16:creationId xmlns:a16="http://schemas.microsoft.com/office/drawing/2014/main" id="{833CE9AC-65E2-467D-BBA2-958CE58F4BF9}"/>
            </a:ext>
          </a:extLst>
        </xdr:cNvPr>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a:extLst>
            <a:ext uri="{FF2B5EF4-FFF2-40B4-BE49-F238E27FC236}">
              <a16:creationId xmlns:a16="http://schemas.microsoft.com/office/drawing/2014/main" id="{2D26601A-954D-4E37-BCED-5EED173E93D3}"/>
            </a:ext>
          </a:extLst>
        </xdr:cNvPr>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868D4E61-CE5E-4780-ADD0-20311C41D04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9217B40-A844-4FF1-8FF1-3E8461FB367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39A2FBD-873D-4E66-90E8-3EA151CB41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86582AF-D086-4824-9537-D80E0249622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E331175-4E30-482A-9F79-3471F6A5185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17780</xdr:rowOff>
    </xdr:from>
    <xdr:to>
      <xdr:col>24</xdr:col>
      <xdr:colOff>114300</xdr:colOff>
      <xdr:row>106</xdr:row>
      <xdr:rowOff>119380</xdr:rowOff>
    </xdr:to>
    <xdr:sp macro="" textlink="">
      <xdr:nvSpPr>
        <xdr:cNvPr id="414" name="楕円 413">
          <a:extLst>
            <a:ext uri="{FF2B5EF4-FFF2-40B4-BE49-F238E27FC236}">
              <a16:creationId xmlns:a16="http://schemas.microsoft.com/office/drawing/2014/main" id="{E638B8DC-1A0D-468B-9ED2-E0DE9AC91BD5}"/>
            </a:ext>
          </a:extLst>
        </xdr:cNvPr>
        <xdr:cNvSpPr/>
      </xdr:nvSpPr>
      <xdr:spPr>
        <a:xfrm>
          <a:off x="4584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167657</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9F673FE7-960F-407D-8421-D4BCD1647BD1}"/>
            </a:ext>
          </a:extLst>
        </xdr:cNvPr>
        <xdr:cNvSpPr txBox="1"/>
      </xdr:nvSpPr>
      <xdr:spPr>
        <a:xfrm>
          <a:off x="4673600"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416" name="楕円 415">
          <a:extLst>
            <a:ext uri="{FF2B5EF4-FFF2-40B4-BE49-F238E27FC236}">
              <a16:creationId xmlns:a16="http://schemas.microsoft.com/office/drawing/2014/main" id="{815364B2-6981-4131-90C6-5731B43E222F}"/>
            </a:ext>
          </a:extLst>
        </xdr:cNvPr>
        <xdr:cNvSpPr/>
      </xdr:nvSpPr>
      <xdr:spPr>
        <a:xfrm>
          <a:off x="3746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19050</xdr:rowOff>
    </xdr:from>
    <xdr:to>
      <xdr:col>24</xdr:col>
      <xdr:colOff>63500</xdr:colOff>
      <xdr:row>106</xdr:row>
      <xdr:rowOff>68580</xdr:rowOff>
    </xdr:to>
    <xdr:cxnSp macro="">
      <xdr:nvCxnSpPr>
        <xdr:cNvPr id="417" name="直線コネクタ 416">
          <a:extLst>
            <a:ext uri="{FF2B5EF4-FFF2-40B4-BE49-F238E27FC236}">
              <a16:creationId xmlns:a16="http://schemas.microsoft.com/office/drawing/2014/main" id="{467DB0A1-5C7D-44B3-B974-22F6DECD4F2E}"/>
            </a:ext>
          </a:extLst>
        </xdr:cNvPr>
        <xdr:cNvCxnSpPr/>
      </xdr:nvCxnSpPr>
      <xdr:spPr>
        <a:xfrm>
          <a:off x="3797300" y="181927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92075</xdr:rowOff>
    </xdr:from>
    <xdr:to>
      <xdr:col>15</xdr:col>
      <xdr:colOff>101600</xdr:colOff>
      <xdr:row>106</xdr:row>
      <xdr:rowOff>22225</xdr:rowOff>
    </xdr:to>
    <xdr:sp macro="" textlink="">
      <xdr:nvSpPr>
        <xdr:cNvPr id="418" name="楕円 417">
          <a:extLst>
            <a:ext uri="{FF2B5EF4-FFF2-40B4-BE49-F238E27FC236}">
              <a16:creationId xmlns:a16="http://schemas.microsoft.com/office/drawing/2014/main" id="{EF5E3CA7-A4B8-4694-92DC-0CB9441E64D8}"/>
            </a:ext>
          </a:extLst>
        </xdr:cNvPr>
        <xdr:cNvSpPr/>
      </xdr:nvSpPr>
      <xdr:spPr>
        <a:xfrm>
          <a:off x="2857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142875</xdr:rowOff>
    </xdr:from>
    <xdr:to>
      <xdr:col>19</xdr:col>
      <xdr:colOff>177800</xdr:colOff>
      <xdr:row>106</xdr:row>
      <xdr:rowOff>19050</xdr:rowOff>
    </xdr:to>
    <xdr:cxnSp macro="">
      <xdr:nvCxnSpPr>
        <xdr:cNvPr id="419" name="直線コネクタ 418">
          <a:extLst>
            <a:ext uri="{FF2B5EF4-FFF2-40B4-BE49-F238E27FC236}">
              <a16:creationId xmlns:a16="http://schemas.microsoft.com/office/drawing/2014/main" id="{49936E72-21FA-4BBD-80E9-3E407EFEA8E3}"/>
            </a:ext>
          </a:extLst>
        </xdr:cNvPr>
        <xdr:cNvCxnSpPr/>
      </xdr:nvCxnSpPr>
      <xdr:spPr>
        <a:xfrm>
          <a:off x="2908300" y="18145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420" name="楕円 419">
          <a:extLst>
            <a:ext uri="{FF2B5EF4-FFF2-40B4-BE49-F238E27FC236}">
              <a16:creationId xmlns:a16="http://schemas.microsoft.com/office/drawing/2014/main" id="{D3A92443-CA8E-46E8-A8EC-67307CC344EB}"/>
            </a:ext>
          </a:extLst>
        </xdr:cNvPr>
        <xdr:cNvSpPr/>
      </xdr:nvSpPr>
      <xdr:spPr>
        <a:xfrm>
          <a:off x="1968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93345</xdr:rowOff>
    </xdr:from>
    <xdr:to>
      <xdr:col>15</xdr:col>
      <xdr:colOff>50800</xdr:colOff>
      <xdr:row>105</xdr:row>
      <xdr:rowOff>142875</xdr:rowOff>
    </xdr:to>
    <xdr:cxnSp macro="">
      <xdr:nvCxnSpPr>
        <xdr:cNvPr id="421" name="直線コネクタ 420">
          <a:extLst>
            <a:ext uri="{FF2B5EF4-FFF2-40B4-BE49-F238E27FC236}">
              <a16:creationId xmlns:a16="http://schemas.microsoft.com/office/drawing/2014/main" id="{FB7B27A7-0FC3-459D-AF08-66262D0D1EA5}"/>
            </a:ext>
          </a:extLst>
        </xdr:cNvPr>
        <xdr:cNvCxnSpPr/>
      </xdr:nvCxnSpPr>
      <xdr:spPr>
        <a:xfrm>
          <a:off x="2019300" y="180955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166370</xdr:rowOff>
    </xdr:from>
    <xdr:to>
      <xdr:col>6</xdr:col>
      <xdr:colOff>38100</xdr:colOff>
      <xdr:row>105</xdr:row>
      <xdr:rowOff>96520</xdr:rowOff>
    </xdr:to>
    <xdr:sp macro="" textlink="">
      <xdr:nvSpPr>
        <xdr:cNvPr id="422" name="楕円 421">
          <a:extLst>
            <a:ext uri="{FF2B5EF4-FFF2-40B4-BE49-F238E27FC236}">
              <a16:creationId xmlns:a16="http://schemas.microsoft.com/office/drawing/2014/main" id="{5E9DDF03-E068-4C2B-9DD4-BB418CC359E0}"/>
            </a:ext>
          </a:extLst>
        </xdr:cNvPr>
        <xdr:cNvSpPr/>
      </xdr:nvSpPr>
      <xdr:spPr>
        <a:xfrm>
          <a:off x="1079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45720</xdr:rowOff>
    </xdr:from>
    <xdr:to>
      <xdr:col>10</xdr:col>
      <xdr:colOff>114300</xdr:colOff>
      <xdr:row>105</xdr:row>
      <xdr:rowOff>93345</xdr:rowOff>
    </xdr:to>
    <xdr:cxnSp macro="">
      <xdr:nvCxnSpPr>
        <xdr:cNvPr id="423" name="直線コネクタ 422">
          <a:extLst>
            <a:ext uri="{FF2B5EF4-FFF2-40B4-BE49-F238E27FC236}">
              <a16:creationId xmlns:a16="http://schemas.microsoft.com/office/drawing/2014/main" id="{FAA3AF34-BB97-4AB4-90CB-0DE558BD384D}"/>
            </a:ext>
          </a:extLst>
        </xdr:cNvPr>
        <xdr:cNvCxnSpPr/>
      </xdr:nvCxnSpPr>
      <xdr:spPr>
        <a:xfrm>
          <a:off x="1130300" y="180479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4" name="n_1aveValue【港湾・漁港】&#10;有形固定資産減価償却率">
          <a:extLst>
            <a:ext uri="{FF2B5EF4-FFF2-40B4-BE49-F238E27FC236}">
              <a16:creationId xmlns:a16="http://schemas.microsoft.com/office/drawing/2014/main" id="{30280A42-E67A-4551-9FE1-A8A380391CF2}"/>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128288</xdr:rowOff>
    </xdr:from>
    <xdr:ext cx="405111" cy="259045"/>
    <xdr:sp macro="" textlink="">
      <xdr:nvSpPr>
        <xdr:cNvPr id="425" name="n_2aveValue【港湾・漁港】&#10;有形固定資産減価償却率">
          <a:extLst>
            <a:ext uri="{FF2B5EF4-FFF2-40B4-BE49-F238E27FC236}">
              <a16:creationId xmlns:a16="http://schemas.microsoft.com/office/drawing/2014/main" id="{1E9A721A-0CFB-4F35-8EDA-8D81AFE95DD7}"/>
            </a:ext>
          </a:extLst>
        </xdr:cNvPr>
        <xdr:cNvSpPr txBox="1"/>
      </xdr:nvSpPr>
      <xdr:spPr>
        <a:xfrm>
          <a:off x="2705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111141</xdr:rowOff>
    </xdr:from>
    <xdr:ext cx="405111" cy="259045"/>
    <xdr:sp macro="" textlink="">
      <xdr:nvSpPr>
        <xdr:cNvPr id="426" name="n_3aveValue【港湾・漁港】&#10;有形固定資産減価償却率">
          <a:extLst>
            <a:ext uri="{FF2B5EF4-FFF2-40B4-BE49-F238E27FC236}">
              <a16:creationId xmlns:a16="http://schemas.microsoft.com/office/drawing/2014/main" id="{93422715-4797-4562-91BC-2CD05C54272C}"/>
            </a:ext>
          </a:extLst>
        </xdr:cNvPr>
        <xdr:cNvSpPr txBox="1"/>
      </xdr:nvSpPr>
      <xdr:spPr>
        <a:xfrm>
          <a:off x="1816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114316</xdr:rowOff>
    </xdr:from>
    <xdr:ext cx="405111" cy="259045"/>
    <xdr:sp macro="" textlink="">
      <xdr:nvSpPr>
        <xdr:cNvPr id="427" name="n_4aveValue【港湾・漁港】&#10;有形固定資産減価償却率">
          <a:extLst>
            <a:ext uri="{FF2B5EF4-FFF2-40B4-BE49-F238E27FC236}">
              <a16:creationId xmlns:a16="http://schemas.microsoft.com/office/drawing/2014/main" id="{B41D5AAF-AEA7-43EC-8B7E-1D20A9D22ADF}"/>
            </a:ext>
          </a:extLst>
        </xdr:cNvPr>
        <xdr:cNvSpPr txBox="1"/>
      </xdr:nvSpPr>
      <xdr:spPr>
        <a:xfrm>
          <a:off x="927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60977</xdr:rowOff>
    </xdr:from>
    <xdr:ext cx="405111" cy="259045"/>
    <xdr:sp macro="" textlink="">
      <xdr:nvSpPr>
        <xdr:cNvPr id="428" name="n_1mainValue【港湾・漁港】&#10;有形固定資産減価償却率">
          <a:extLst>
            <a:ext uri="{FF2B5EF4-FFF2-40B4-BE49-F238E27FC236}">
              <a16:creationId xmlns:a16="http://schemas.microsoft.com/office/drawing/2014/main" id="{78908069-480A-4783-A367-F51D12F61808}"/>
            </a:ext>
          </a:extLst>
        </xdr:cNvPr>
        <xdr:cNvSpPr txBox="1"/>
      </xdr:nvSpPr>
      <xdr:spPr>
        <a:xfrm>
          <a:off x="3582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13352</xdr:rowOff>
    </xdr:from>
    <xdr:ext cx="405111" cy="259045"/>
    <xdr:sp macro="" textlink="">
      <xdr:nvSpPr>
        <xdr:cNvPr id="429" name="n_2mainValue【港湾・漁港】&#10;有形固定資産減価償却率">
          <a:extLst>
            <a:ext uri="{FF2B5EF4-FFF2-40B4-BE49-F238E27FC236}">
              <a16:creationId xmlns:a16="http://schemas.microsoft.com/office/drawing/2014/main" id="{B5C6418F-706B-41AD-8654-7CFA55937F45}"/>
            </a:ext>
          </a:extLst>
        </xdr:cNvPr>
        <xdr:cNvSpPr txBox="1"/>
      </xdr:nvSpPr>
      <xdr:spPr>
        <a:xfrm>
          <a:off x="2705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430" name="n_3mainValue【港湾・漁港】&#10;有形固定資産減価償却率">
          <a:extLst>
            <a:ext uri="{FF2B5EF4-FFF2-40B4-BE49-F238E27FC236}">
              <a16:creationId xmlns:a16="http://schemas.microsoft.com/office/drawing/2014/main" id="{B3AECAA3-6D2B-4353-B189-FC88982FFEFE}"/>
            </a:ext>
          </a:extLst>
        </xdr:cNvPr>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113047</xdr:rowOff>
    </xdr:from>
    <xdr:ext cx="405111" cy="259045"/>
    <xdr:sp macro="" textlink="">
      <xdr:nvSpPr>
        <xdr:cNvPr id="431" name="n_4mainValue【港湾・漁港】&#10;有形固定資産減価償却率">
          <a:extLst>
            <a:ext uri="{FF2B5EF4-FFF2-40B4-BE49-F238E27FC236}">
              <a16:creationId xmlns:a16="http://schemas.microsoft.com/office/drawing/2014/main" id="{AB2DDB9A-E98A-4674-9D9A-25DA8118B66C}"/>
            </a:ext>
          </a:extLst>
        </xdr:cNvPr>
        <xdr:cNvSpPr txBox="1"/>
      </xdr:nvSpPr>
      <xdr:spPr>
        <a:xfrm>
          <a:off x="927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EFFF5710-A348-4CC7-8E5E-80F215730C0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C06181F8-5334-4463-87A4-F5F84E7A15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A7AB72EC-8D84-4789-A012-F00A6A5072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770D899D-8043-4DC6-8C2E-EF269516171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4D45FAC-3BA7-41EF-BA1B-6C0C8521156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5FC8BA36-3571-41C3-9557-79D4FBC9D2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7FBEE890-9820-43D9-83A1-15A79BB49AE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AD2B0250-8DE9-4772-9507-23847395A43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19CBD5F6-4E12-416D-A84D-9A2E5836C9C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63E8A619-1482-4D7F-BB8B-CF01CCD13D5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6F9C0453-DCE2-4E7E-9607-5844DFC0BF4B}"/>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a:extLst>
            <a:ext uri="{FF2B5EF4-FFF2-40B4-BE49-F238E27FC236}">
              <a16:creationId xmlns:a16="http://schemas.microsoft.com/office/drawing/2014/main" id="{EF44E9CF-7B05-4F9E-BA52-03341BEEBC71}"/>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C6337F9C-6A84-4264-86C3-6F2036CC878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a:extLst>
            <a:ext uri="{FF2B5EF4-FFF2-40B4-BE49-F238E27FC236}">
              <a16:creationId xmlns:a16="http://schemas.microsoft.com/office/drawing/2014/main" id="{DC05DDE2-053F-487E-AAC5-0A081F1CE08C}"/>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9D3A0BCC-5297-4788-834A-C4AB73484AAE}"/>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a:extLst>
            <a:ext uri="{FF2B5EF4-FFF2-40B4-BE49-F238E27FC236}">
              <a16:creationId xmlns:a16="http://schemas.microsoft.com/office/drawing/2014/main" id="{612F3F67-ABF9-430B-94AA-25626BF525A7}"/>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24E09648-A65F-4407-9CC2-904F9DB1EF9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a:extLst>
            <a:ext uri="{FF2B5EF4-FFF2-40B4-BE49-F238E27FC236}">
              <a16:creationId xmlns:a16="http://schemas.microsoft.com/office/drawing/2014/main" id="{9EAEB69E-A3CE-42D1-838F-B753E721C057}"/>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112C7DE7-DB7B-45C1-A7F9-D7F290AADF2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a:extLst>
            <a:ext uri="{FF2B5EF4-FFF2-40B4-BE49-F238E27FC236}">
              <a16:creationId xmlns:a16="http://schemas.microsoft.com/office/drawing/2014/main" id="{519E9D48-24BE-4CE4-BD57-E1CECE5477B6}"/>
            </a:ext>
          </a:extLst>
        </xdr:cNvPr>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a:extLst>
            <a:ext uri="{FF2B5EF4-FFF2-40B4-BE49-F238E27FC236}">
              <a16:creationId xmlns:a16="http://schemas.microsoft.com/office/drawing/2014/main" id="{4133E36A-902F-4028-AA3A-4B6B7501222E}"/>
            </a:ext>
          </a:extLst>
        </xdr:cNvPr>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a:extLst>
            <a:ext uri="{FF2B5EF4-FFF2-40B4-BE49-F238E27FC236}">
              <a16:creationId xmlns:a16="http://schemas.microsoft.com/office/drawing/2014/main" id="{4C871AB4-52F9-4FF1-9AEC-4398CEF006B5}"/>
            </a:ext>
          </a:extLst>
        </xdr:cNvPr>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a:extLst>
            <a:ext uri="{FF2B5EF4-FFF2-40B4-BE49-F238E27FC236}">
              <a16:creationId xmlns:a16="http://schemas.microsoft.com/office/drawing/2014/main" id="{73C84F88-B493-49A9-B056-E91BA945FAFA}"/>
            </a:ext>
          </a:extLst>
        </xdr:cNvPr>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a:extLst>
            <a:ext uri="{FF2B5EF4-FFF2-40B4-BE49-F238E27FC236}">
              <a16:creationId xmlns:a16="http://schemas.microsoft.com/office/drawing/2014/main" id="{F44FCCBD-A109-4A66-B84D-DE7811BEA293}"/>
            </a:ext>
          </a:extLst>
        </xdr:cNvPr>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88354</xdr:rowOff>
    </xdr:from>
    <xdr:ext cx="599010" cy="259045"/>
    <xdr:sp macro="" textlink="">
      <xdr:nvSpPr>
        <xdr:cNvPr id="456" name="【港湾・漁港】&#10;一人当たり有形固定資産（償却資産）額平均値テキスト">
          <a:extLst>
            <a:ext uri="{FF2B5EF4-FFF2-40B4-BE49-F238E27FC236}">
              <a16:creationId xmlns:a16="http://schemas.microsoft.com/office/drawing/2014/main" id="{502018AE-E01A-47E9-B0AC-AE94A3803EF7}"/>
            </a:ext>
          </a:extLst>
        </xdr:cNvPr>
        <xdr:cNvSpPr txBox="1"/>
      </xdr:nvSpPr>
      <xdr:spPr>
        <a:xfrm>
          <a:off x="10515600" y="18090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a:extLst>
            <a:ext uri="{FF2B5EF4-FFF2-40B4-BE49-F238E27FC236}">
              <a16:creationId xmlns:a16="http://schemas.microsoft.com/office/drawing/2014/main" id="{8A9F739F-2165-448C-AE77-EE9FC5CE7D64}"/>
            </a:ext>
          </a:extLst>
        </xdr:cNvPr>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a:extLst>
            <a:ext uri="{FF2B5EF4-FFF2-40B4-BE49-F238E27FC236}">
              <a16:creationId xmlns:a16="http://schemas.microsoft.com/office/drawing/2014/main" id="{9323015A-B0A7-4B7F-BA38-9DD2407F0109}"/>
            </a:ext>
          </a:extLst>
        </xdr:cNvPr>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a:extLst>
            <a:ext uri="{FF2B5EF4-FFF2-40B4-BE49-F238E27FC236}">
              <a16:creationId xmlns:a16="http://schemas.microsoft.com/office/drawing/2014/main" id="{5B21679B-2AFA-4B64-9440-17ECA6C454EB}"/>
            </a:ext>
          </a:extLst>
        </xdr:cNvPr>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a:extLst>
            <a:ext uri="{FF2B5EF4-FFF2-40B4-BE49-F238E27FC236}">
              <a16:creationId xmlns:a16="http://schemas.microsoft.com/office/drawing/2014/main" id="{7F7167A3-6835-4D5E-8C97-627F182A780C}"/>
            </a:ext>
          </a:extLst>
        </xdr:cNvPr>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a:extLst>
            <a:ext uri="{FF2B5EF4-FFF2-40B4-BE49-F238E27FC236}">
              <a16:creationId xmlns:a16="http://schemas.microsoft.com/office/drawing/2014/main" id="{8C9B50B9-3AC2-46C9-B3DB-8FDFC5DB99DB}"/>
            </a:ext>
          </a:extLst>
        </xdr:cNvPr>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FA171A18-FA70-408B-AC0B-4736210FD84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AB3D993B-686A-41AC-A3B9-03818A21702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3A4A3ADF-9A5F-4575-99BA-570A499E7E9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320D9A9A-969E-4EFB-85B9-DFE84F739E3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D3F49AB5-AC65-43E1-8441-D5F8E6A827C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58658</xdr:rowOff>
    </xdr:from>
    <xdr:to>
      <xdr:col>55</xdr:col>
      <xdr:colOff>50800</xdr:colOff>
      <xdr:row>107</xdr:row>
      <xdr:rowOff>160258</xdr:rowOff>
    </xdr:to>
    <xdr:sp macro="" textlink="">
      <xdr:nvSpPr>
        <xdr:cNvPr id="467" name="楕円 466">
          <a:extLst>
            <a:ext uri="{FF2B5EF4-FFF2-40B4-BE49-F238E27FC236}">
              <a16:creationId xmlns:a16="http://schemas.microsoft.com/office/drawing/2014/main" id="{48ACA063-D9C7-4496-9AC4-1C5BD642C34A}"/>
            </a:ext>
          </a:extLst>
        </xdr:cNvPr>
        <xdr:cNvSpPr/>
      </xdr:nvSpPr>
      <xdr:spPr>
        <a:xfrm>
          <a:off x="10426700" y="184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145035</xdr:rowOff>
    </xdr:from>
    <xdr:ext cx="534377" cy="259045"/>
    <xdr:sp macro="" textlink="">
      <xdr:nvSpPr>
        <xdr:cNvPr id="468" name="【港湾・漁港】&#10;一人当たり有形固定資産（償却資産）額該当値テキスト">
          <a:extLst>
            <a:ext uri="{FF2B5EF4-FFF2-40B4-BE49-F238E27FC236}">
              <a16:creationId xmlns:a16="http://schemas.microsoft.com/office/drawing/2014/main" id="{5D7185FB-0528-4BBA-BE2B-F138A835CA2F}"/>
            </a:ext>
          </a:extLst>
        </xdr:cNvPr>
        <xdr:cNvSpPr txBox="1"/>
      </xdr:nvSpPr>
      <xdr:spPr>
        <a:xfrm>
          <a:off x="10515600" y="1831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58358</xdr:rowOff>
    </xdr:from>
    <xdr:to>
      <xdr:col>50</xdr:col>
      <xdr:colOff>165100</xdr:colOff>
      <xdr:row>107</xdr:row>
      <xdr:rowOff>159958</xdr:rowOff>
    </xdr:to>
    <xdr:sp macro="" textlink="">
      <xdr:nvSpPr>
        <xdr:cNvPr id="469" name="楕円 468">
          <a:extLst>
            <a:ext uri="{FF2B5EF4-FFF2-40B4-BE49-F238E27FC236}">
              <a16:creationId xmlns:a16="http://schemas.microsoft.com/office/drawing/2014/main" id="{6ED2984A-6C3B-45BB-A867-21140CF3BB4A}"/>
            </a:ext>
          </a:extLst>
        </xdr:cNvPr>
        <xdr:cNvSpPr/>
      </xdr:nvSpPr>
      <xdr:spPr>
        <a:xfrm>
          <a:off x="9588500" y="1840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109158</xdr:rowOff>
    </xdr:from>
    <xdr:to>
      <xdr:col>55</xdr:col>
      <xdr:colOff>0</xdr:colOff>
      <xdr:row>107</xdr:row>
      <xdr:rowOff>109458</xdr:rowOff>
    </xdr:to>
    <xdr:cxnSp macro="">
      <xdr:nvCxnSpPr>
        <xdr:cNvPr id="470" name="直線コネクタ 469">
          <a:extLst>
            <a:ext uri="{FF2B5EF4-FFF2-40B4-BE49-F238E27FC236}">
              <a16:creationId xmlns:a16="http://schemas.microsoft.com/office/drawing/2014/main" id="{9B20BFFE-CF59-45BE-9A9B-CD7E44B53EFA}"/>
            </a:ext>
          </a:extLst>
        </xdr:cNvPr>
        <xdr:cNvCxnSpPr/>
      </xdr:nvCxnSpPr>
      <xdr:spPr>
        <a:xfrm>
          <a:off x="9639300" y="18454308"/>
          <a:ext cx="8382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58164</xdr:rowOff>
    </xdr:from>
    <xdr:to>
      <xdr:col>46</xdr:col>
      <xdr:colOff>38100</xdr:colOff>
      <xdr:row>107</xdr:row>
      <xdr:rowOff>159764</xdr:rowOff>
    </xdr:to>
    <xdr:sp macro="" textlink="">
      <xdr:nvSpPr>
        <xdr:cNvPr id="471" name="楕円 470">
          <a:extLst>
            <a:ext uri="{FF2B5EF4-FFF2-40B4-BE49-F238E27FC236}">
              <a16:creationId xmlns:a16="http://schemas.microsoft.com/office/drawing/2014/main" id="{3684B7EF-DAC1-441C-BE62-DA44C0793F86}"/>
            </a:ext>
          </a:extLst>
        </xdr:cNvPr>
        <xdr:cNvSpPr/>
      </xdr:nvSpPr>
      <xdr:spPr>
        <a:xfrm>
          <a:off x="8699500" y="184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108964</xdr:rowOff>
    </xdr:from>
    <xdr:to>
      <xdr:col>50</xdr:col>
      <xdr:colOff>114300</xdr:colOff>
      <xdr:row>107</xdr:row>
      <xdr:rowOff>109158</xdr:rowOff>
    </xdr:to>
    <xdr:cxnSp macro="">
      <xdr:nvCxnSpPr>
        <xdr:cNvPr id="472" name="直線コネクタ 471">
          <a:extLst>
            <a:ext uri="{FF2B5EF4-FFF2-40B4-BE49-F238E27FC236}">
              <a16:creationId xmlns:a16="http://schemas.microsoft.com/office/drawing/2014/main" id="{5E23E58B-195C-402F-AC41-CFBC2AFBBB04}"/>
            </a:ext>
          </a:extLst>
        </xdr:cNvPr>
        <xdr:cNvCxnSpPr/>
      </xdr:nvCxnSpPr>
      <xdr:spPr>
        <a:xfrm>
          <a:off x="8750300" y="18454114"/>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58000</xdr:rowOff>
    </xdr:from>
    <xdr:to>
      <xdr:col>41</xdr:col>
      <xdr:colOff>101600</xdr:colOff>
      <xdr:row>107</xdr:row>
      <xdr:rowOff>159600</xdr:rowOff>
    </xdr:to>
    <xdr:sp macro="" textlink="">
      <xdr:nvSpPr>
        <xdr:cNvPr id="473" name="楕円 472">
          <a:extLst>
            <a:ext uri="{FF2B5EF4-FFF2-40B4-BE49-F238E27FC236}">
              <a16:creationId xmlns:a16="http://schemas.microsoft.com/office/drawing/2014/main" id="{E3228731-3917-49BF-9509-5B53A3D60CF1}"/>
            </a:ext>
          </a:extLst>
        </xdr:cNvPr>
        <xdr:cNvSpPr/>
      </xdr:nvSpPr>
      <xdr:spPr>
        <a:xfrm>
          <a:off x="7810500" y="184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108800</xdr:rowOff>
    </xdr:from>
    <xdr:to>
      <xdr:col>45</xdr:col>
      <xdr:colOff>177800</xdr:colOff>
      <xdr:row>107</xdr:row>
      <xdr:rowOff>108964</xdr:rowOff>
    </xdr:to>
    <xdr:cxnSp macro="">
      <xdr:nvCxnSpPr>
        <xdr:cNvPr id="474" name="直線コネクタ 473">
          <a:extLst>
            <a:ext uri="{FF2B5EF4-FFF2-40B4-BE49-F238E27FC236}">
              <a16:creationId xmlns:a16="http://schemas.microsoft.com/office/drawing/2014/main" id="{051F4AA5-460D-4171-B46F-36874AA27F3B}"/>
            </a:ext>
          </a:extLst>
        </xdr:cNvPr>
        <xdr:cNvCxnSpPr/>
      </xdr:nvCxnSpPr>
      <xdr:spPr>
        <a:xfrm>
          <a:off x="7861300" y="18453950"/>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57576</xdr:rowOff>
    </xdr:from>
    <xdr:to>
      <xdr:col>36</xdr:col>
      <xdr:colOff>165100</xdr:colOff>
      <xdr:row>107</xdr:row>
      <xdr:rowOff>159176</xdr:rowOff>
    </xdr:to>
    <xdr:sp macro="" textlink="">
      <xdr:nvSpPr>
        <xdr:cNvPr id="475" name="楕円 474">
          <a:extLst>
            <a:ext uri="{FF2B5EF4-FFF2-40B4-BE49-F238E27FC236}">
              <a16:creationId xmlns:a16="http://schemas.microsoft.com/office/drawing/2014/main" id="{AA9E041F-CC9B-40D8-A9DD-4A7BB4B45335}"/>
            </a:ext>
          </a:extLst>
        </xdr:cNvPr>
        <xdr:cNvSpPr/>
      </xdr:nvSpPr>
      <xdr:spPr>
        <a:xfrm>
          <a:off x="6921500" y="184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108376</xdr:rowOff>
    </xdr:from>
    <xdr:to>
      <xdr:col>41</xdr:col>
      <xdr:colOff>50800</xdr:colOff>
      <xdr:row>107</xdr:row>
      <xdr:rowOff>108800</xdr:rowOff>
    </xdr:to>
    <xdr:cxnSp macro="">
      <xdr:nvCxnSpPr>
        <xdr:cNvPr id="476" name="直線コネクタ 475">
          <a:extLst>
            <a:ext uri="{FF2B5EF4-FFF2-40B4-BE49-F238E27FC236}">
              <a16:creationId xmlns:a16="http://schemas.microsoft.com/office/drawing/2014/main" id="{B06FDCBC-A423-47C8-980C-6CB553F7D006}"/>
            </a:ext>
          </a:extLst>
        </xdr:cNvPr>
        <xdr:cNvCxnSpPr/>
      </xdr:nvCxnSpPr>
      <xdr:spPr>
        <a:xfrm>
          <a:off x="6972300" y="18453526"/>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160580</xdr:rowOff>
    </xdr:from>
    <xdr:ext cx="599010" cy="259045"/>
    <xdr:sp macro="" textlink="">
      <xdr:nvSpPr>
        <xdr:cNvPr id="477" name="n_1aveValue【港湾・漁港】&#10;一人当たり有形固定資産（償却資産）額">
          <a:extLst>
            <a:ext uri="{FF2B5EF4-FFF2-40B4-BE49-F238E27FC236}">
              <a16:creationId xmlns:a16="http://schemas.microsoft.com/office/drawing/2014/main" id="{BF6F7818-C507-477B-A51D-1983762FAF46}"/>
            </a:ext>
          </a:extLst>
        </xdr:cNvPr>
        <xdr:cNvSpPr txBox="1"/>
      </xdr:nvSpPr>
      <xdr:spPr>
        <a:xfrm>
          <a:off x="93270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78" name="n_2aveValue【港湾・漁港】&#10;一人当たり有形固定資産（償却資産）額">
          <a:extLst>
            <a:ext uri="{FF2B5EF4-FFF2-40B4-BE49-F238E27FC236}">
              <a16:creationId xmlns:a16="http://schemas.microsoft.com/office/drawing/2014/main" id="{0BC62544-36C8-4755-B857-27EFE92BF910}"/>
            </a:ext>
          </a:extLst>
        </xdr:cNvPr>
        <xdr:cNvSpPr txBox="1"/>
      </xdr:nvSpPr>
      <xdr:spPr>
        <a:xfrm>
          <a:off x="8450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79" name="n_3aveValue【港湾・漁港】&#10;一人当たり有形固定資産（償却資産）額">
          <a:extLst>
            <a:ext uri="{FF2B5EF4-FFF2-40B4-BE49-F238E27FC236}">
              <a16:creationId xmlns:a16="http://schemas.microsoft.com/office/drawing/2014/main" id="{BDF611C3-58CE-4818-9035-1FF2D0EEE214}"/>
            </a:ext>
          </a:extLst>
        </xdr:cNvPr>
        <xdr:cNvSpPr txBox="1"/>
      </xdr:nvSpPr>
      <xdr:spPr>
        <a:xfrm>
          <a:off x="7561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80" name="n_4aveValue【港湾・漁港】&#10;一人当たり有形固定資産（償却資産）額">
          <a:extLst>
            <a:ext uri="{FF2B5EF4-FFF2-40B4-BE49-F238E27FC236}">
              <a16:creationId xmlns:a16="http://schemas.microsoft.com/office/drawing/2014/main" id="{7091897D-8229-45AC-999C-98D62546F380}"/>
            </a:ext>
          </a:extLst>
        </xdr:cNvPr>
        <xdr:cNvSpPr txBox="1"/>
      </xdr:nvSpPr>
      <xdr:spPr>
        <a:xfrm>
          <a:off x="6672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151085</xdr:rowOff>
    </xdr:from>
    <xdr:ext cx="534377" cy="259045"/>
    <xdr:sp macro="" textlink="">
      <xdr:nvSpPr>
        <xdr:cNvPr id="481" name="n_1mainValue【港湾・漁港】&#10;一人当たり有形固定資産（償却資産）額">
          <a:extLst>
            <a:ext uri="{FF2B5EF4-FFF2-40B4-BE49-F238E27FC236}">
              <a16:creationId xmlns:a16="http://schemas.microsoft.com/office/drawing/2014/main" id="{AFD7595E-7063-4F26-92C6-DF3D2559EE46}"/>
            </a:ext>
          </a:extLst>
        </xdr:cNvPr>
        <xdr:cNvSpPr txBox="1"/>
      </xdr:nvSpPr>
      <xdr:spPr>
        <a:xfrm>
          <a:off x="9359411" y="184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150891</xdr:rowOff>
    </xdr:from>
    <xdr:ext cx="534377" cy="259045"/>
    <xdr:sp macro="" textlink="">
      <xdr:nvSpPr>
        <xdr:cNvPr id="482" name="n_2mainValue【港湾・漁港】&#10;一人当たり有形固定資産（償却資産）額">
          <a:extLst>
            <a:ext uri="{FF2B5EF4-FFF2-40B4-BE49-F238E27FC236}">
              <a16:creationId xmlns:a16="http://schemas.microsoft.com/office/drawing/2014/main" id="{9596A505-C8EA-4509-BC18-FA8C360CB231}"/>
            </a:ext>
          </a:extLst>
        </xdr:cNvPr>
        <xdr:cNvSpPr txBox="1"/>
      </xdr:nvSpPr>
      <xdr:spPr>
        <a:xfrm>
          <a:off x="8483111" y="184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150727</xdr:rowOff>
    </xdr:from>
    <xdr:ext cx="534377" cy="259045"/>
    <xdr:sp macro="" textlink="">
      <xdr:nvSpPr>
        <xdr:cNvPr id="483" name="n_3mainValue【港湾・漁港】&#10;一人当たり有形固定資産（償却資産）額">
          <a:extLst>
            <a:ext uri="{FF2B5EF4-FFF2-40B4-BE49-F238E27FC236}">
              <a16:creationId xmlns:a16="http://schemas.microsoft.com/office/drawing/2014/main" id="{CE97A4BC-A04F-4A15-B43A-28AE3037FC8C}"/>
            </a:ext>
          </a:extLst>
        </xdr:cNvPr>
        <xdr:cNvSpPr txBox="1"/>
      </xdr:nvSpPr>
      <xdr:spPr>
        <a:xfrm>
          <a:off x="7594111" y="184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150303</xdr:rowOff>
    </xdr:from>
    <xdr:ext cx="534377" cy="259045"/>
    <xdr:sp macro="" textlink="">
      <xdr:nvSpPr>
        <xdr:cNvPr id="484" name="n_4mainValue【港湾・漁港】&#10;一人当たり有形固定資産（償却資産）額">
          <a:extLst>
            <a:ext uri="{FF2B5EF4-FFF2-40B4-BE49-F238E27FC236}">
              <a16:creationId xmlns:a16="http://schemas.microsoft.com/office/drawing/2014/main" id="{EA4333C0-BB39-4976-8E7B-8E4997313DBA}"/>
            </a:ext>
          </a:extLst>
        </xdr:cNvPr>
        <xdr:cNvSpPr txBox="1"/>
      </xdr:nvSpPr>
      <xdr:spPr>
        <a:xfrm>
          <a:off x="6705111" y="184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2D4A3DCD-56A8-41C7-ABD9-EC7D1F3C36B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BA76FA5B-AE76-4793-AB86-5DE3F9E68C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CCDCCC2F-0A98-46D7-BFD5-8B1C3FAD0E5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635134A4-03E8-4920-A9D5-E4459199F8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179E225E-1AD8-4714-ACC6-F817BE1613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3325D9E6-B9D1-4DC9-95B4-66A82ADB950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3E209ACE-4E28-448F-B19B-306BA75E87A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624B8AFC-9198-4596-A323-7643EF96011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282CB092-27FB-40DA-8EA2-77700A6BB7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CDD21AAF-136B-4D97-B70E-9B8EAFA137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32C5D146-2F5C-4845-9DD3-9396F4E5C67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9A05192F-1F25-42DB-A9A4-9F0F1D9DE66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B34AD86A-C56E-44EC-92F4-468F14744A6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74D847BA-8CF9-4B8F-8CEA-54F6DD1DBFD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E91D5FE0-20C3-49AB-B0A3-A6A8D87FC9B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FEFEA1F5-FA52-49D1-B40B-42D4F4A576B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7A7E3204-4548-41E1-9ABA-30FBA347D83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3BCA3F76-5E70-4E3B-A36A-A7B9E3B8D48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A297C807-4193-41EA-B8AA-578C8880985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349CE832-C9F1-4973-9C55-7A2C784BBAC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765EA28-C5B3-4875-B902-F3BE451B879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96848DF7-1B16-47FD-B07B-057F5C9293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DCAF77D8-E06D-44A0-9082-D16E92E12EF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6C19E21E-CE1C-4B0A-B452-39A6046F0D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a:extLst>
            <a:ext uri="{FF2B5EF4-FFF2-40B4-BE49-F238E27FC236}">
              <a16:creationId xmlns:a16="http://schemas.microsoft.com/office/drawing/2014/main" id="{439478A6-2630-4897-A593-252B5A7575AD}"/>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419B80E9-E473-450D-A1A3-3290FA8EDCFF}"/>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a:extLst>
            <a:ext uri="{FF2B5EF4-FFF2-40B4-BE49-F238E27FC236}">
              <a16:creationId xmlns:a16="http://schemas.microsoft.com/office/drawing/2014/main" id="{7AA6C2A6-F903-450D-9206-CA91807F533B}"/>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2DE9B92F-4D25-47FD-BB00-E598719805D2}"/>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a:extLst>
            <a:ext uri="{FF2B5EF4-FFF2-40B4-BE49-F238E27FC236}">
              <a16:creationId xmlns:a16="http://schemas.microsoft.com/office/drawing/2014/main" id="{4499685B-35EB-4BE6-B156-949481738135}"/>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E5B85F27-79E8-4667-A27A-F2B3220ED102}"/>
            </a:ext>
          </a:extLst>
        </xdr:cNvPr>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a:extLst>
            <a:ext uri="{FF2B5EF4-FFF2-40B4-BE49-F238E27FC236}">
              <a16:creationId xmlns:a16="http://schemas.microsoft.com/office/drawing/2014/main" id="{DDF899BE-C9F8-42EB-84F1-66F05A5918BA}"/>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a:extLst>
            <a:ext uri="{FF2B5EF4-FFF2-40B4-BE49-F238E27FC236}">
              <a16:creationId xmlns:a16="http://schemas.microsoft.com/office/drawing/2014/main" id="{17CD6D52-7330-44F9-9E55-6F8F7C16576A}"/>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a:extLst>
            <a:ext uri="{FF2B5EF4-FFF2-40B4-BE49-F238E27FC236}">
              <a16:creationId xmlns:a16="http://schemas.microsoft.com/office/drawing/2014/main" id="{C4685744-0985-4CA2-A7B7-5DA42EC303D6}"/>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a:extLst>
            <a:ext uri="{FF2B5EF4-FFF2-40B4-BE49-F238E27FC236}">
              <a16:creationId xmlns:a16="http://schemas.microsoft.com/office/drawing/2014/main" id="{C56A023D-B6A5-4C45-BE57-7A0FACC9C79B}"/>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a:extLst>
            <a:ext uri="{FF2B5EF4-FFF2-40B4-BE49-F238E27FC236}">
              <a16:creationId xmlns:a16="http://schemas.microsoft.com/office/drawing/2014/main" id="{DC615CD0-03E0-44D3-B916-967438F72FA3}"/>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C6AB33E7-8E37-4BDC-B4AC-B29B5157617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3276BE0C-BFCD-4CCC-A64F-5C17B57FBAB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E289F31E-4820-4148-B52E-00BDA590094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8DB2AC48-E791-44B6-A739-EA55836A2D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6B64EC51-E80C-49FC-AEE4-584E12FA1B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160655</xdr:rowOff>
    </xdr:from>
    <xdr:to>
      <xdr:col>85</xdr:col>
      <xdr:colOff>177800</xdr:colOff>
      <xdr:row>35</xdr:row>
      <xdr:rowOff>90805</xdr:rowOff>
    </xdr:to>
    <xdr:sp macro="" textlink="">
      <xdr:nvSpPr>
        <xdr:cNvPr id="525" name="楕円 524">
          <a:extLst>
            <a:ext uri="{FF2B5EF4-FFF2-40B4-BE49-F238E27FC236}">
              <a16:creationId xmlns:a16="http://schemas.microsoft.com/office/drawing/2014/main" id="{3C76BCB9-966E-4014-BF00-4C9470B211C4}"/>
            </a:ext>
          </a:extLst>
        </xdr:cNvPr>
        <xdr:cNvSpPr/>
      </xdr:nvSpPr>
      <xdr:spPr>
        <a:xfrm>
          <a:off x="162687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12082</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1CEB6C05-EE52-41B1-8184-327D5E939895}"/>
            </a:ext>
          </a:extLst>
        </xdr:cNvPr>
        <xdr:cNvSpPr txBox="1"/>
      </xdr:nvSpPr>
      <xdr:spPr>
        <a:xfrm>
          <a:off x="16357600"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103505</xdr:rowOff>
    </xdr:from>
    <xdr:to>
      <xdr:col>81</xdr:col>
      <xdr:colOff>101600</xdr:colOff>
      <xdr:row>35</xdr:row>
      <xdr:rowOff>33655</xdr:rowOff>
    </xdr:to>
    <xdr:sp macro="" textlink="">
      <xdr:nvSpPr>
        <xdr:cNvPr id="527" name="楕円 526">
          <a:extLst>
            <a:ext uri="{FF2B5EF4-FFF2-40B4-BE49-F238E27FC236}">
              <a16:creationId xmlns:a16="http://schemas.microsoft.com/office/drawing/2014/main" id="{417A700B-767E-4A5C-9C78-734C8797478F}"/>
            </a:ext>
          </a:extLst>
        </xdr:cNvPr>
        <xdr:cNvSpPr/>
      </xdr:nvSpPr>
      <xdr:spPr>
        <a:xfrm>
          <a:off x="15430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154305</xdr:rowOff>
    </xdr:from>
    <xdr:to>
      <xdr:col>85</xdr:col>
      <xdr:colOff>127000</xdr:colOff>
      <xdr:row>35</xdr:row>
      <xdr:rowOff>40005</xdr:rowOff>
    </xdr:to>
    <xdr:cxnSp macro="">
      <xdr:nvCxnSpPr>
        <xdr:cNvPr id="528" name="直線コネクタ 527">
          <a:extLst>
            <a:ext uri="{FF2B5EF4-FFF2-40B4-BE49-F238E27FC236}">
              <a16:creationId xmlns:a16="http://schemas.microsoft.com/office/drawing/2014/main" id="{2DE68FA3-6C12-45D5-9B32-EC93A8771092}"/>
            </a:ext>
          </a:extLst>
        </xdr:cNvPr>
        <xdr:cNvCxnSpPr/>
      </xdr:nvCxnSpPr>
      <xdr:spPr>
        <a:xfrm>
          <a:off x="15481300" y="59836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529" name="楕円 528">
          <a:extLst>
            <a:ext uri="{FF2B5EF4-FFF2-40B4-BE49-F238E27FC236}">
              <a16:creationId xmlns:a16="http://schemas.microsoft.com/office/drawing/2014/main" id="{E75393EF-7115-4577-B620-1077087FF562}"/>
            </a:ext>
          </a:extLst>
        </xdr:cNvPr>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154305</xdr:rowOff>
    </xdr:to>
    <xdr:cxnSp macro="">
      <xdr:nvCxnSpPr>
        <xdr:cNvPr id="530" name="直線コネクタ 529">
          <a:extLst>
            <a:ext uri="{FF2B5EF4-FFF2-40B4-BE49-F238E27FC236}">
              <a16:creationId xmlns:a16="http://schemas.microsoft.com/office/drawing/2014/main" id="{0386B07B-764D-47FB-88A8-FDAC10B600B3}"/>
            </a:ext>
          </a:extLst>
        </xdr:cNvPr>
        <xdr:cNvCxnSpPr/>
      </xdr:nvCxnSpPr>
      <xdr:spPr>
        <a:xfrm>
          <a:off x="14592300" y="59283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2540</xdr:rowOff>
    </xdr:from>
    <xdr:to>
      <xdr:col>72</xdr:col>
      <xdr:colOff>38100</xdr:colOff>
      <xdr:row>34</xdr:row>
      <xdr:rowOff>104140</xdr:rowOff>
    </xdr:to>
    <xdr:sp macro="" textlink="">
      <xdr:nvSpPr>
        <xdr:cNvPr id="531" name="楕円 530">
          <a:extLst>
            <a:ext uri="{FF2B5EF4-FFF2-40B4-BE49-F238E27FC236}">
              <a16:creationId xmlns:a16="http://schemas.microsoft.com/office/drawing/2014/main" id="{DA32E6B2-CA2A-43F7-AB60-8B49C624EED3}"/>
            </a:ext>
          </a:extLst>
        </xdr:cNvPr>
        <xdr:cNvSpPr/>
      </xdr:nvSpPr>
      <xdr:spPr>
        <a:xfrm>
          <a:off x="1365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53340</xdr:rowOff>
    </xdr:from>
    <xdr:to>
      <xdr:col>76</xdr:col>
      <xdr:colOff>114300</xdr:colOff>
      <xdr:row>34</xdr:row>
      <xdr:rowOff>99060</xdr:rowOff>
    </xdr:to>
    <xdr:cxnSp macro="">
      <xdr:nvCxnSpPr>
        <xdr:cNvPr id="532" name="直線コネクタ 531">
          <a:extLst>
            <a:ext uri="{FF2B5EF4-FFF2-40B4-BE49-F238E27FC236}">
              <a16:creationId xmlns:a16="http://schemas.microsoft.com/office/drawing/2014/main" id="{5327F78E-29DA-4E05-BDFD-B6E63A8B528E}"/>
            </a:ext>
          </a:extLst>
        </xdr:cNvPr>
        <xdr:cNvCxnSpPr/>
      </xdr:nvCxnSpPr>
      <xdr:spPr>
        <a:xfrm>
          <a:off x="13703300" y="5882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118745</xdr:rowOff>
    </xdr:from>
    <xdr:to>
      <xdr:col>67</xdr:col>
      <xdr:colOff>101600</xdr:colOff>
      <xdr:row>34</xdr:row>
      <xdr:rowOff>48895</xdr:rowOff>
    </xdr:to>
    <xdr:sp macro="" textlink="">
      <xdr:nvSpPr>
        <xdr:cNvPr id="533" name="楕円 532">
          <a:extLst>
            <a:ext uri="{FF2B5EF4-FFF2-40B4-BE49-F238E27FC236}">
              <a16:creationId xmlns:a16="http://schemas.microsoft.com/office/drawing/2014/main" id="{7B15CABE-5C56-4F22-AE99-8D4F43BF2101}"/>
            </a:ext>
          </a:extLst>
        </xdr:cNvPr>
        <xdr:cNvSpPr/>
      </xdr:nvSpPr>
      <xdr:spPr>
        <a:xfrm>
          <a:off x="12763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169545</xdr:rowOff>
    </xdr:from>
    <xdr:to>
      <xdr:col>71</xdr:col>
      <xdr:colOff>177800</xdr:colOff>
      <xdr:row>34</xdr:row>
      <xdr:rowOff>53340</xdr:rowOff>
    </xdr:to>
    <xdr:cxnSp macro="">
      <xdr:nvCxnSpPr>
        <xdr:cNvPr id="534" name="直線コネクタ 533">
          <a:extLst>
            <a:ext uri="{FF2B5EF4-FFF2-40B4-BE49-F238E27FC236}">
              <a16:creationId xmlns:a16="http://schemas.microsoft.com/office/drawing/2014/main" id="{6D021141-7407-4557-B39F-DB1BF61F273B}"/>
            </a:ext>
          </a:extLst>
        </xdr:cNvPr>
        <xdr:cNvCxnSpPr/>
      </xdr:nvCxnSpPr>
      <xdr:spPr>
        <a:xfrm>
          <a:off x="12814300" y="58273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853C364C-C70B-4BB4-A0E3-4E456EE847BD}"/>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A3C7BEB2-F707-4583-81A0-CCFA57D1F53A}"/>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D8F1B0E9-7E00-4FFF-B1FA-8E3867399BA2}"/>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24782</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A44C0A73-3D7A-4DAE-AE26-EE28F50908BA}"/>
            </a:ext>
          </a:extLst>
        </xdr:cNvPr>
        <xdr:cNvSpPr txBox="1"/>
      </xdr:nvSpPr>
      <xdr:spPr>
        <a:xfrm>
          <a:off x="12611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50182</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113FCDC5-D45E-4ACB-940D-565919D6E181}"/>
            </a:ext>
          </a:extLst>
        </xdr:cNvPr>
        <xdr:cNvSpPr txBox="1"/>
      </xdr:nvSpPr>
      <xdr:spPr>
        <a:xfrm>
          <a:off x="1526604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5E881836-88DD-4B7C-83F4-6B709BA422AD}"/>
            </a:ext>
          </a:extLst>
        </xdr:cNvPr>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120667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69C5EA80-6D69-452D-973A-4386CE19FDEF}"/>
            </a:ext>
          </a:extLst>
        </xdr:cNvPr>
        <xdr:cNvSpPr txBox="1"/>
      </xdr:nvSpPr>
      <xdr:spPr>
        <a:xfrm>
          <a:off x="13500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65422</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0DFDB572-32F8-4E1D-989B-8E810B47CD26}"/>
            </a:ext>
          </a:extLst>
        </xdr:cNvPr>
        <xdr:cNvSpPr txBox="1"/>
      </xdr:nvSpPr>
      <xdr:spPr>
        <a:xfrm>
          <a:off x="12611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CDD0BD63-660C-471C-9575-095D6286DB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AACB9879-934C-4158-9DBE-70E0D24568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673CC6AD-7E20-483C-80E3-63CC6D719E9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5CA74B41-D156-4F44-86C0-D820E267D0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A8553094-6DC4-440E-B3B8-7E7D90F6AA3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B007CF21-1B10-44C8-947A-A8423516251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E732AE7D-9FE9-432C-84AB-862441EA30E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20E498F5-65AF-473F-A281-2D01F71A561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CF79DFB7-A267-42AD-8082-872B9A0EBD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9E5DF91B-8EF1-427A-A0C8-F721BDA811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0CABB579-CDE4-4FC7-8377-7DEEE61DC85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10BF1B52-42FD-4FE4-81CC-FEBAD0E8BF4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E673EF16-540E-4BC7-90A6-5B96B3EFD5E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C53086F6-2F7A-4F3D-9229-F180B6AED60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30DBAEA1-DE5B-41BF-9C65-CE06C2ED19C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6EA38B5A-C9F6-4096-8754-FDB78323670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2B7A581E-6AA3-4C57-9214-F00580EA4AF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B4A9DB38-74C7-4F8A-9ED1-140D580A150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AC198D25-6EC3-40F8-BD38-A7932D7794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FE1C5831-835A-4803-BC76-15F61951708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7578967E-5734-45FF-A38A-7A5B4955B91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64" name="直線コネクタ 563">
          <a:extLst>
            <a:ext uri="{FF2B5EF4-FFF2-40B4-BE49-F238E27FC236}">
              <a16:creationId xmlns:a16="http://schemas.microsoft.com/office/drawing/2014/main" id="{9258735D-3F69-47AC-8327-BEF192AF921D}"/>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DF7B486C-945A-4F18-9D93-638C726BCECB}"/>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6" name="直線コネクタ 565">
          <a:extLst>
            <a:ext uri="{FF2B5EF4-FFF2-40B4-BE49-F238E27FC236}">
              <a16:creationId xmlns:a16="http://schemas.microsoft.com/office/drawing/2014/main" id="{38A972F3-4C74-4FEA-AA0B-9BB5940D1141}"/>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30F029A7-F542-40D2-A391-50262B775AAE}"/>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8" name="直線コネクタ 567">
          <a:extLst>
            <a:ext uri="{FF2B5EF4-FFF2-40B4-BE49-F238E27FC236}">
              <a16:creationId xmlns:a16="http://schemas.microsoft.com/office/drawing/2014/main" id="{F577A85C-F039-456A-B7FA-DEFC087DD1DF}"/>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BF72E0CC-747A-48C7-A0AB-802E494B3578}"/>
            </a:ext>
          </a:extLst>
        </xdr:cNvPr>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70" name="フローチャート: 判断 569">
          <a:extLst>
            <a:ext uri="{FF2B5EF4-FFF2-40B4-BE49-F238E27FC236}">
              <a16:creationId xmlns:a16="http://schemas.microsoft.com/office/drawing/2014/main" id="{586FB06B-7858-441C-B909-0B80D94982E3}"/>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71" name="フローチャート: 判断 570">
          <a:extLst>
            <a:ext uri="{FF2B5EF4-FFF2-40B4-BE49-F238E27FC236}">
              <a16:creationId xmlns:a16="http://schemas.microsoft.com/office/drawing/2014/main" id="{CDE7E377-81EE-4A3F-997E-B772DB287334}"/>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2" name="フローチャート: 判断 571">
          <a:extLst>
            <a:ext uri="{FF2B5EF4-FFF2-40B4-BE49-F238E27FC236}">
              <a16:creationId xmlns:a16="http://schemas.microsoft.com/office/drawing/2014/main" id="{06328AE0-E1C0-4A11-BB81-CD99A385C2C9}"/>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3" name="フローチャート: 判断 572">
          <a:extLst>
            <a:ext uri="{FF2B5EF4-FFF2-40B4-BE49-F238E27FC236}">
              <a16:creationId xmlns:a16="http://schemas.microsoft.com/office/drawing/2014/main" id="{63984914-048D-48AE-A978-F0C5785574FA}"/>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F86E55D1-AB40-4F24-B421-D77B2C574503}"/>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F1BF3683-5281-4F21-8248-BF746197860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7EC2426A-85EA-4B65-B1E6-D2F261EA2C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2B2C4479-506C-4EB9-A9F8-A9C2013ABC3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AC88E5B8-6049-44D3-B1F9-1CB422650E7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6D996590-23BE-4C29-942E-D6A876F4079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164846</xdr:rowOff>
    </xdr:from>
    <xdr:to>
      <xdr:col>116</xdr:col>
      <xdr:colOff>114300</xdr:colOff>
      <xdr:row>40</xdr:row>
      <xdr:rowOff>94996</xdr:rowOff>
    </xdr:to>
    <xdr:sp macro="" textlink="">
      <xdr:nvSpPr>
        <xdr:cNvPr id="580" name="楕円 579">
          <a:extLst>
            <a:ext uri="{FF2B5EF4-FFF2-40B4-BE49-F238E27FC236}">
              <a16:creationId xmlns:a16="http://schemas.microsoft.com/office/drawing/2014/main" id="{0CF1B76A-3760-4E5A-A612-5FEF2E526BCF}"/>
            </a:ext>
          </a:extLst>
        </xdr:cNvPr>
        <xdr:cNvSpPr/>
      </xdr:nvSpPr>
      <xdr:spPr>
        <a:xfrm>
          <a:off x="22110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143273</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00982948-C557-416C-90DC-FFEEA7EFF282}"/>
            </a:ext>
          </a:extLst>
        </xdr:cNvPr>
        <xdr:cNvSpPr txBox="1"/>
      </xdr:nvSpPr>
      <xdr:spPr>
        <a:xfrm>
          <a:off x="22199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xdr:rowOff>
    </xdr:from>
    <xdr:to>
      <xdr:col>112</xdr:col>
      <xdr:colOff>38100</xdr:colOff>
      <xdr:row>40</xdr:row>
      <xdr:rowOff>106426</xdr:rowOff>
    </xdr:to>
    <xdr:sp macro="" textlink="">
      <xdr:nvSpPr>
        <xdr:cNvPr id="582" name="楕円 581">
          <a:extLst>
            <a:ext uri="{FF2B5EF4-FFF2-40B4-BE49-F238E27FC236}">
              <a16:creationId xmlns:a16="http://schemas.microsoft.com/office/drawing/2014/main" id="{C391552C-6E37-430B-888E-6E14E515DDCA}"/>
            </a:ext>
          </a:extLst>
        </xdr:cNvPr>
        <xdr:cNvSpPr/>
      </xdr:nvSpPr>
      <xdr:spPr>
        <a:xfrm>
          <a:off x="21272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44196</xdr:rowOff>
    </xdr:from>
    <xdr:to>
      <xdr:col>116</xdr:col>
      <xdr:colOff>63500</xdr:colOff>
      <xdr:row>40</xdr:row>
      <xdr:rowOff>55626</xdr:rowOff>
    </xdr:to>
    <xdr:cxnSp macro="">
      <xdr:nvCxnSpPr>
        <xdr:cNvPr id="583" name="直線コネクタ 582">
          <a:extLst>
            <a:ext uri="{FF2B5EF4-FFF2-40B4-BE49-F238E27FC236}">
              <a16:creationId xmlns:a16="http://schemas.microsoft.com/office/drawing/2014/main" id="{C4E5355C-2F77-41E1-B882-D7B8F5B78D19}"/>
            </a:ext>
          </a:extLst>
        </xdr:cNvPr>
        <xdr:cNvCxnSpPr/>
      </xdr:nvCxnSpPr>
      <xdr:spPr>
        <a:xfrm flipV="1">
          <a:off x="21323300" y="69021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157988</xdr:rowOff>
    </xdr:from>
    <xdr:to>
      <xdr:col>107</xdr:col>
      <xdr:colOff>101600</xdr:colOff>
      <xdr:row>40</xdr:row>
      <xdr:rowOff>88138</xdr:rowOff>
    </xdr:to>
    <xdr:sp macro="" textlink="">
      <xdr:nvSpPr>
        <xdr:cNvPr id="584" name="楕円 583">
          <a:extLst>
            <a:ext uri="{FF2B5EF4-FFF2-40B4-BE49-F238E27FC236}">
              <a16:creationId xmlns:a16="http://schemas.microsoft.com/office/drawing/2014/main" id="{7AA0F8ED-3E1C-4A45-B3B5-A635B8393066}"/>
            </a:ext>
          </a:extLst>
        </xdr:cNvPr>
        <xdr:cNvSpPr/>
      </xdr:nvSpPr>
      <xdr:spPr>
        <a:xfrm>
          <a:off x="20383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37338</xdr:rowOff>
    </xdr:from>
    <xdr:to>
      <xdr:col>111</xdr:col>
      <xdr:colOff>177800</xdr:colOff>
      <xdr:row>40</xdr:row>
      <xdr:rowOff>55626</xdr:rowOff>
    </xdr:to>
    <xdr:cxnSp macro="">
      <xdr:nvCxnSpPr>
        <xdr:cNvPr id="585" name="直線コネクタ 584">
          <a:extLst>
            <a:ext uri="{FF2B5EF4-FFF2-40B4-BE49-F238E27FC236}">
              <a16:creationId xmlns:a16="http://schemas.microsoft.com/office/drawing/2014/main" id="{FEDCBE36-F424-477C-ACE1-AF6A804DDD00}"/>
            </a:ext>
          </a:extLst>
        </xdr:cNvPr>
        <xdr:cNvCxnSpPr/>
      </xdr:nvCxnSpPr>
      <xdr:spPr>
        <a:xfrm>
          <a:off x="20434300" y="68953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157988</xdr:rowOff>
    </xdr:from>
    <xdr:to>
      <xdr:col>102</xdr:col>
      <xdr:colOff>165100</xdr:colOff>
      <xdr:row>40</xdr:row>
      <xdr:rowOff>88138</xdr:rowOff>
    </xdr:to>
    <xdr:sp macro="" textlink="">
      <xdr:nvSpPr>
        <xdr:cNvPr id="586" name="楕円 585">
          <a:extLst>
            <a:ext uri="{FF2B5EF4-FFF2-40B4-BE49-F238E27FC236}">
              <a16:creationId xmlns:a16="http://schemas.microsoft.com/office/drawing/2014/main" id="{23028841-AF9D-424F-88E9-31A97E70448A}"/>
            </a:ext>
          </a:extLst>
        </xdr:cNvPr>
        <xdr:cNvSpPr/>
      </xdr:nvSpPr>
      <xdr:spPr>
        <a:xfrm>
          <a:off x="19494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37338</xdr:rowOff>
    </xdr:from>
    <xdr:to>
      <xdr:col>107</xdr:col>
      <xdr:colOff>50800</xdr:colOff>
      <xdr:row>40</xdr:row>
      <xdr:rowOff>37338</xdr:rowOff>
    </xdr:to>
    <xdr:cxnSp macro="">
      <xdr:nvCxnSpPr>
        <xdr:cNvPr id="587" name="直線コネクタ 586">
          <a:extLst>
            <a:ext uri="{FF2B5EF4-FFF2-40B4-BE49-F238E27FC236}">
              <a16:creationId xmlns:a16="http://schemas.microsoft.com/office/drawing/2014/main" id="{347D7BEB-45F2-46F5-B8AC-C3166FAE550E}"/>
            </a:ext>
          </a:extLst>
        </xdr:cNvPr>
        <xdr:cNvCxnSpPr/>
      </xdr:nvCxnSpPr>
      <xdr:spPr>
        <a:xfrm>
          <a:off x="19545300" y="6895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153416</xdr:rowOff>
    </xdr:from>
    <xdr:to>
      <xdr:col>98</xdr:col>
      <xdr:colOff>38100</xdr:colOff>
      <xdr:row>40</xdr:row>
      <xdr:rowOff>83566</xdr:rowOff>
    </xdr:to>
    <xdr:sp macro="" textlink="">
      <xdr:nvSpPr>
        <xdr:cNvPr id="588" name="楕円 587">
          <a:extLst>
            <a:ext uri="{FF2B5EF4-FFF2-40B4-BE49-F238E27FC236}">
              <a16:creationId xmlns:a16="http://schemas.microsoft.com/office/drawing/2014/main" id="{01771006-0381-4FB2-8676-FD75789585BC}"/>
            </a:ext>
          </a:extLst>
        </xdr:cNvPr>
        <xdr:cNvSpPr/>
      </xdr:nvSpPr>
      <xdr:spPr>
        <a:xfrm>
          <a:off x="18605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32766</xdr:rowOff>
    </xdr:from>
    <xdr:to>
      <xdr:col>102</xdr:col>
      <xdr:colOff>114300</xdr:colOff>
      <xdr:row>40</xdr:row>
      <xdr:rowOff>37338</xdr:rowOff>
    </xdr:to>
    <xdr:cxnSp macro="">
      <xdr:nvCxnSpPr>
        <xdr:cNvPr id="589" name="直線コネクタ 588">
          <a:extLst>
            <a:ext uri="{FF2B5EF4-FFF2-40B4-BE49-F238E27FC236}">
              <a16:creationId xmlns:a16="http://schemas.microsoft.com/office/drawing/2014/main" id="{0722934A-9B03-4D13-8297-06B28EFCF716}"/>
            </a:ext>
          </a:extLst>
        </xdr:cNvPr>
        <xdr:cNvCxnSpPr/>
      </xdr:nvCxnSpPr>
      <xdr:spPr>
        <a:xfrm>
          <a:off x="18656300" y="68907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A6E71CB7-9DB2-4F4D-BB28-592E6A3E54D3}"/>
            </a:ext>
          </a:extLst>
        </xdr:cNvPr>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1C63FFF3-CE20-4207-A750-BDBA10E7FBF8}"/>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3C704C49-0CB5-49A8-AFB0-AB95E044FB43}"/>
            </a:ext>
          </a:extLst>
        </xdr:cNvPr>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F4A22CC0-AC2C-4D4F-AA8C-B86F4812000A}"/>
            </a:ext>
          </a:extLst>
        </xdr:cNvPr>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97553</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BB6853C3-AC8F-41FC-8DBB-3D10D349F80A}"/>
            </a:ext>
          </a:extLst>
        </xdr:cNvPr>
        <xdr:cNvSpPr txBox="1"/>
      </xdr:nvSpPr>
      <xdr:spPr>
        <a:xfrm>
          <a:off x="210757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79265</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5148438A-799A-45A7-BFCA-58213469170C}"/>
            </a:ext>
          </a:extLst>
        </xdr:cNvPr>
        <xdr:cNvSpPr txBox="1"/>
      </xdr:nvSpPr>
      <xdr:spPr>
        <a:xfrm>
          <a:off x="201994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79265</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923E1886-054B-4968-A8DC-518487150CFA}"/>
            </a:ext>
          </a:extLst>
        </xdr:cNvPr>
        <xdr:cNvSpPr txBox="1"/>
      </xdr:nvSpPr>
      <xdr:spPr>
        <a:xfrm>
          <a:off x="193104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74693</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D8AA1186-C5E5-4FE3-9E06-B4E51F202539}"/>
            </a:ext>
          </a:extLst>
        </xdr:cNvPr>
        <xdr:cNvSpPr txBox="1"/>
      </xdr:nvSpPr>
      <xdr:spPr>
        <a:xfrm>
          <a:off x="18421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C46D0B19-622F-4D10-9AA6-1291AAE8D4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11B8BF02-0587-4A40-B553-B9F1A7DE1C5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818884C8-B344-4280-AB37-6335A44079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8D3BC2DA-7B7B-4F77-8C1D-B9407490B9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1EF0ADAF-94B5-449D-8BD2-FAC9C76662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97F6AAA5-1EBA-4780-96F6-D5BF9ACD88E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FAB8FA80-A67B-47C7-A611-AD5C6A3D586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52450731-DD44-4112-9626-BB89D278332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7A8F5B2C-A50D-4715-AD10-298D476A61A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29109F68-4054-4C45-953B-8B8C870DE1B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493B6D36-0C92-48AE-911F-E3AF13CC0D6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805C7471-E6CB-400A-8527-0203A849D56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93653250-9333-4374-A548-79019B8FCDC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EE8085C0-6D4D-4ABC-B557-848F17D99C2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06E3B7CC-AC49-4147-ABED-D2B03512ABA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8CD618AD-3FC4-4464-A916-AC25BD3B48D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0BBB40ED-EFBD-43F3-A835-41D267217CA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E16A4730-A925-40BD-B9D7-32FEAF156B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90B62C3F-BE9D-4ADA-A40E-48405B94688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BB3A1554-2A01-4705-95E8-B60F9E6D61E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4792D834-2943-474C-9268-1E440A68BD8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3AE9D793-AC6A-4540-8C24-228D5054BDD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id="{E8898172-5266-4E25-90FA-03C1AA4C6CD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3E91095E-F9BA-4AE1-960F-F47FF73117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5453EF5B-3DE5-416A-874E-395E54105F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23" name="直線コネクタ 622">
          <a:extLst>
            <a:ext uri="{FF2B5EF4-FFF2-40B4-BE49-F238E27FC236}">
              <a16:creationId xmlns:a16="http://schemas.microsoft.com/office/drawing/2014/main" id="{7305736F-9F58-45B0-AFAD-09FB62E11362}"/>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8F03A2CE-1DB2-48A1-A973-46E113E7B4A1}"/>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25" name="直線コネクタ 624">
          <a:extLst>
            <a:ext uri="{FF2B5EF4-FFF2-40B4-BE49-F238E27FC236}">
              <a16:creationId xmlns:a16="http://schemas.microsoft.com/office/drawing/2014/main" id="{FC010112-0D9A-4A29-BDEB-D1F1F11ACA27}"/>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26" name="【学校施設】&#10;有形固定資産減価償却率最大値テキスト">
          <a:extLst>
            <a:ext uri="{FF2B5EF4-FFF2-40B4-BE49-F238E27FC236}">
              <a16:creationId xmlns:a16="http://schemas.microsoft.com/office/drawing/2014/main" id="{B8ECEF73-CB53-4B0F-86A4-A1663D6B1DE1}"/>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27" name="直線コネクタ 626">
          <a:extLst>
            <a:ext uri="{FF2B5EF4-FFF2-40B4-BE49-F238E27FC236}">
              <a16:creationId xmlns:a16="http://schemas.microsoft.com/office/drawing/2014/main" id="{F8EEEC69-5671-4001-A370-59F28A939520}"/>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436D1BE8-0CAE-4CA7-9DAF-310DF8AE3D1A}"/>
            </a:ext>
          </a:extLst>
        </xdr:cNvPr>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29" name="フローチャート: 判断 628">
          <a:extLst>
            <a:ext uri="{FF2B5EF4-FFF2-40B4-BE49-F238E27FC236}">
              <a16:creationId xmlns:a16="http://schemas.microsoft.com/office/drawing/2014/main" id="{13A52F0A-5482-46BA-9034-48CF7CCB2F03}"/>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0" name="フローチャート: 判断 629">
          <a:extLst>
            <a:ext uri="{FF2B5EF4-FFF2-40B4-BE49-F238E27FC236}">
              <a16:creationId xmlns:a16="http://schemas.microsoft.com/office/drawing/2014/main" id="{7323033D-05F0-4653-8B7E-D9A48F0157CF}"/>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31" name="フローチャート: 判断 630">
          <a:extLst>
            <a:ext uri="{FF2B5EF4-FFF2-40B4-BE49-F238E27FC236}">
              <a16:creationId xmlns:a16="http://schemas.microsoft.com/office/drawing/2014/main" id="{F1181EA7-26BE-4EF8-A910-1E1445714AE3}"/>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32" name="フローチャート: 判断 631">
          <a:extLst>
            <a:ext uri="{FF2B5EF4-FFF2-40B4-BE49-F238E27FC236}">
              <a16:creationId xmlns:a16="http://schemas.microsoft.com/office/drawing/2014/main" id="{5C0E834B-7560-4BD4-B5D2-D86966127040}"/>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33" name="フローチャート: 判断 632">
          <a:extLst>
            <a:ext uri="{FF2B5EF4-FFF2-40B4-BE49-F238E27FC236}">
              <a16:creationId xmlns:a16="http://schemas.microsoft.com/office/drawing/2014/main" id="{DBF8B50C-8286-46E8-BD69-BF70C49C23BC}"/>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D008E73F-2A1F-406C-812D-B8220C5DD5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8689C22B-BF02-4817-BE91-AB88AA6D27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94CA0584-8AA6-45A0-B5F7-35DD04ED08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FE14167-D154-4711-B509-F85B2AFC4F6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F599ADBB-AB1D-4377-895B-67254B5598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7983</xdr:rowOff>
    </xdr:from>
    <xdr:to>
      <xdr:col>85</xdr:col>
      <xdr:colOff>177800</xdr:colOff>
      <xdr:row>58</xdr:row>
      <xdr:rowOff>109583</xdr:rowOff>
    </xdr:to>
    <xdr:sp macro="" textlink="">
      <xdr:nvSpPr>
        <xdr:cNvPr id="639" name="楕円 638">
          <a:extLst>
            <a:ext uri="{FF2B5EF4-FFF2-40B4-BE49-F238E27FC236}">
              <a16:creationId xmlns:a16="http://schemas.microsoft.com/office/drawing/2014/main" id="{5FBC5674-D1B6-46A0-A6DA-8CCDB4F3BEDD}"/>
            </a:ext>
          </a:extLst>
        </xdr:cNvPr>
        <xdr:cNvSpPr/>
      </xdr:nvSpPr>
      <xdr:spPr>
        <a:xfrm>
          <a:off x="162687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30860</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7FE182FB-DA56-4609-8271-37C40951D502}"/>
            </a:ext>
          </a:extLst>
        </xdr:cNvPr>
        <xdr:cNvSpPr txBox="1"/>
      </xdr:nvSpPr>
      <xdr:spPr>
        <a:xfrm>
          <a:off x="16357600" y="980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14515</xdr:rowOff>
    </xdr:from>
    <xdr:to>
      <xdr:col>81</xdr:col>
      <xdr:colOff>101600</xdr:colOff>
      <xdr:row>58</xdr:row>
      <xdr:rowOff>116115</xdr:rowOff>
    </xdr:to>
    <xdr:sp macro="" textlink="">
      <xdr:nvSpPr>
        <xdr:cNvPr id="641" name="楕円 640">
          <a:extLst>
            <a:ext uri="{FF2B5EF4-FFF2-40B4-BE49-F238E27FC236}">
              <a16:creationId xmlns:a16="http://schemas.microsoft.com/office/drawing/2014/main" id="{10AA38AA-218C-4E21-B308-0C06A1F989B0}"/>
            </a:ext>
          </a:extLst>
        </xdr:cNvPr>
        <xdr:cNvSpPr/>
      </xdr:nvSpPr>
      <xdr:spPr>
        <a:xfrm>
          <a:off x="15430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58783</xdr:rowOff>
    </xdr:from>
    <xdr:to>
      <xdr:col>85</xdr:col>
      <xdr:colOff>127000</xdr:colOff>
      <xdr:row>58</xdr:row>
      <xdr:rowOff>65315</xdr:rowOff>
    </xdr:to>
    <xdr:cxnSp macro="">
      <xdr:nvCxnSpPr>
        <xdr:cNvPr id="642" name="直線コネクタ 641">
          <a:extLst>
            <a:ext uri="{FF2B5EF4-FFF2-40B4-BE49-F238E27FC236}">
              <a16:creationId xmlns:a16="http://schemas.microsoft.com/office/drawing/2014/main" id="{E13C6C35-68E4-44A8-90B6-D8138F336E8A}"/>
            </a:ext>
          </a:extLst>
        </xdr:cNvPr>
        <xdr:cNvCxnSpPr/>
      </xdr:nvCxnSpPr>
      <xdr:spPr>
        <a:xfrm flipV="1">
          <a:off x="15481300" y="100028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39007</xdr:rowOff>
    </xdr:from>
    <xdr:to>
      <xdr:col>76</xdr:col>
      <xdr:colOff>165100</xdr:colOff>
      <xdr:row>58</xdr:row>
      <xdr:rowOff>140607</xdr:rowOff>
    </xdr:to>
    <xdr:sp macro="" textlink="">
      <xdr:nvSpPr>
        <xdr:cNvPr id="643" name="楕円 642">
          <a:extLst>
            <a:ext uri="{FF2B5EF4-FFF2-40B4-BE49-F238E27FC236}">
              <a16:creationId xmlns:a16="http://schemas.microsoft.com/office/drawing/2014/main" id="{A4AEFC0B-0386-49C8-85CB-CED181FF53FC}"/>
            </a:ext>
          </a:extLst>
        </xdr:cNvPr>
        <xdr:cNvSpPr/>
      </xdr:nvSpPr>
      <xdr:spPr>
        <a:xfrm>
          <a:off x="14541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65315</xdr:rowOff>
    </xdr:from>
    <xdr:to>
      <xdr:col>81</xdr:col>
      <xdr:colOff>50800</xdr:colOff>
      <xdr:row>58</xdr:row>
      <xdr:rowOff>89807</xdr:rowOff>
    </xdr:to>
    <xdr:cxnSp macro="">
      <xdr:nvCxnSpPr>
        <xdr:cNvPr id="644" name="直線コネクタ 643">
          <a:extLst>
            <a:ext uri="{FF2B5EF4-FFF2-40B4-BE49-F238E27FC236}">
              <a16:creationId xmlns:a16="http://schemas.microsoft.com/office/drawing/2014/main" id="{0B4DBF02-F71F-4C6A-B7D5-67E5D4FC2304}"/>
            </a:ext>
          </a:extLst>
        </xdr:cNvPr>
        <xdr:cNvCxnSpPr/>
      </xdr:nvCxnSpPr>
      <xdr:spPr>
        <a:xfrm flipV="1">
          <a:off x="14592300" y="100094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45538</xdr:rowOff>
    </xdr:from>
    <xdr:to>
      <xdr:col>72</xdr:col>
      <xdr:colOff>38100</xdr:colOff>
      <xdr:row>58</xdr:row>
      <xdr:rowOff>147138</xdr:rowOff>
    </xdr:to>
    <xdr:sp macro="" textlink="">
      <xdr:nvSpPr>
        <xdr:cNvPr id="645" name="楕円 644">
          <a:extLst>
            <a:ext uri="{FF2B5EF4-FFF2-40B4-BE49-F238E27FC236}">
              <a16:creationId xmlns:a16="http://schemas.microsoft.com/office/drawing/2014/main" id="{46E3B385-FECA-4E07-B040-8D176E2F8905}"/>
            </a:ext>
          </a:extLst>
        </xdr:cNvPr>
        <xdr:cNvSpPr/>
      </xdr:nvSpPr>
      <xdr:spPr>
        <a:xfrm>
          <a:off x="13652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89807</xdr:rowOff>
    </xdr:from>
    <xdr:to>
      <xdr:col>76</xdr:col>
      <xdr:colOff>114300</xdr:colOff>
      <xdr:row>58</xdr:row>
      <xdr:rowOff>96338</xdr:rowOff>
    </xdr:to>
    <xdr:cxnSp macro="">
      <xdr:nvCxnSpPr>
        <xdr:cNvPr id="646" name="直線コネクタ 645">
          <a:extLst>
            <a:ext uri="{FF2B5EF4-FFF2-40B4-BE49-F238E27FC236}">
              <a16:creationId xmlns:a16="http://schemas.microsoft.com/office/drawing/2014/main" id="{97B7EBED-D59D-4EC0-8738-BB6FE305418E}"/>
            </a:ext>
          </a:extLst>
        </xdr:cNvPr>
        <xdr:cNvCxnSpPr/>
      </xdr:nvCxnSpPr>
      <xdr:spPr>
        <a:xfrm flipV="1">
          <a:off x="13703300" y="100339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81462</xdr:rowOff>
    </xdr:from>
    <xdr:to>
      <xdr:col>67</xdr:col>
      <xdr:colOff>101600</xdr:colOff>
      <xdr:row>59</xdr:row>
      <xdr:rowOff>11612</xdr:rowOff>
    </xdr:to>
    <xdr:sp macro="" textlink="">
      <xdr:nvSpPr>
        <xdr:cNvPr id="647" name="楕円 646">
          <a:extLst>
            <a:ext uri="{FF2B5EF4-FFF2-40B4-BE49-F238E27FC236}">
              <a16:creationId xmlns:a16="http://schemas.microsoft.com/office/drawing/2014/main" id="{EDE4720A-591E-4DC7-A27D-A6E68E4F87FF}"/>
            </a:ext>
          </a:extLst>
        </xdr:cNvPr>
        <xdr:cNvSpPr/>
      </xdr:nvSpPr>
      <xdr:spPr>
        <a:xfrm>
          <a:off x="12763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96338</xdr:rowOff>
    </xdr:from>
    <xdr:to>
      <xdr:col>71</xdr:col>
      <xdr:colOff>177800</xdr:colOff>
      <xdr:row>58</xdr:row>
      <xdr:rowOff>132262</xdr:rowOff>
    </xdr:to>
    <xdr:cxnSp macro="">
      <xdr:nvCxnSpPr>
        <xdr:cNvPr id="648" name="直線コネクタ 647">
          <a:extLst>
            <a:ext uri="{FF2B5EF4-FFF2-40B4-BE49-F238E27FC236}">
              <a16:creationId xmlns:a16="http://schemas.microsoft.com/office/drawing/2014/main" id="{93C8DB2B-3E5E-42DF-97CC-D0BB48DF129F}"/>
            </a:ext>
          </a:extLst>
        </xdr:cNvPr>
        <xdr:cNvCxnSpPr/>
      </xdr:nvCxnSpPr>
      <xdr:spPr>
        <a:xfrm flipV="1">
          <a:off x="12814300" y="100404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49" name="n_1aveValue【学校施設】&#10;有形固定資産減価償却率">
          <a:extLst>
            <a:ext uri="{FF2B5EF4-FFF2-40B4-BE49-F238E27FC236}">
              <a16:creationId xmlns:a16="http://schemas.microsoft.com/office/drawing/2014/main" id="{FD855EC4-9FA6-401A-9484-0A3F1639843F}"/>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650" name="n_2aveValue【学校施設】&#10;有形固定資産減価償却率">
          <a:extLst>
            <a:ext uri="{FF2B5EF4-FFF2-40B4-BE49-F238E27FC236}">
              <a16:creationId xmlns:a16="http://schemas.microsoft.com/office/drawing/2014/main" id="{EBC17B93-EA5F-472C-A1C1-25CB46FC7281}"/>
            </a:ext>
          </a:extLst>
        </xdr:cNvPr>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51" name="n_3aveValue【学校施設】&#10;有形固定資産減価償却率">
          <a:extLst>
            <a:ext uri="{FF2B5EF4-FFF2-40B4-BE49-F238E27FC236}">
              <a16:creationId xmlns:a16="http://schemas.microsoft.com/office/drawing/2014/main" id="{9EB336B8-AB3C-44E0-B85D-FA7915762FE2}"/>
            </a:ext>
          </a:extLst>
        </xdr:cNvPr>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652" name="n_4aveValue【学校施設】&#10;有形固定資産減価償却率">
          <a:extLst>
            <a:ext uri="{FF2B5EF4-FFF2-40B4-BE49-F238E27FC236}">
              <a16:creationId xmlns:a16="http://schemas.microsoft.com/office/drawing/2014/main" id="{8CBA24D7-D76F-4F82-9573-354481022B6D}"/>
            </a:ext>
          </a:extLst>
        </xdr:cNvPr>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132642</xdr:rowOff>
    </xdr:from>
    <xdr:ext cx="405111" cy="259045"/>
    <xdr:sp macro="" textlink="">
      <xdr:nvSpPr>
        <xdr:cNvPr id="653" name="n_1mainValue【学校施設】&#10;有形固定資産減価償却率">
          <a:extLst>
            <a:ext uri="{FF2B5EF4-FFF2-40B4-BE49-F238E27FC236}">
              <a16:creationId xmlns:a16="http://schemas.microsoft.com/office/drawing/2014/main" id="{BF37727F-433A-4053-92A0-BE9BEF58A490}"/>
            </a:ext>
          </a:extLst>
        </xdr:cNvPr>
        <xdr:cNvSpPr txBox="1"/>
      </xdr:nvSpPr>
      <xdr:spPr>
        <a:xfrm>
          <a:off x="15266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157134</xdr:rowOff>
    </xdr:from>
    <xdr:ext cx="405111" cy="259045"/>
    <xdr:sp macro="" textlink="">
      <xdr:nvSpPr>
        <xdr:cNvPr id="654" name="n_2mainValue【学校施設】&#10;有形固定資産減価償却率">
          <a:extLst>
            <a:ext uri="{FF2B5EF4-FFF2-40B4-BE49-F238E27FC236}">
              <a16:creationId xmlns:a16="http://schemas.microsoft.com/office/drawing/2014/main" id="{00110E86-78FC-4C4D-8E0E-A78C181F05A4}"/>
            </a:ext>
          </a:extLst>
        </xdr:cNvPr>
        <xdr:cNvSpPr txBox="1"/>
      </xdr:nvSpPr>
      <xdr:spPr>
        <a:xfrm>
          <a:off x="14389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163665</xdr:rowOff>
    </xdr:from>
    <xdr:ext cx="405111" cy="259045"/>
    <xdr:sp macro="" textlink="">
      <xdr:nvSpPr>
        <xdr:cNvPr id="655" name="n_3mainValue【学校施設】&#10;有形固定資産減価償却率">
          <a:extLst>
            <a:ext uri="{FF2B5EF4-FFF2-40B4-BE49-F238E27FC236}">
              <a16:creationId xmlns:a16="http://schemas.microsoft.com/office/drawing/2014/main" id="{059E3130-5651-4449-8296-07C84C4D36E4}"/>
            </a:ext>
          </a:extLst>
        </xdr:cNvPr>
        <xdr:cNvSpPr txBox="1"/>
      </xdr:nvSpPr>
      <xdr:spPr>
        <a:xfrm>
          <a:off x="135007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28139</xdr:rowOff>
    </xdr:from>
    <xdr:ext cx="405111" cy="259045"/>
    <xdr:sp macro="" textlink="">
      <xdr:nvSpPr>
        <xdr:cNvPr id="656" name="n_4mainValue【学校施設】&#10;有形固定資産減価償却率">
          <a:extLst>
            <a:ext uri="{FF2B5EF4-FFF2-40B4-BE49-F238E27FC236}">
              <a16:creationId xmlns:a16="http://schemas.microsoft.com/office/drawing/2014/main" id="{1712E6E7-F8E8-4B6D-B230-E2DA19C11DDE}"/>
            </a:ext>
          </a:extLst>
        </xdr:cNvPr>
        <xdr:cNvSpPr txBox="1"/>
      </xdr:nvSpPr>
      <xdr:spPr>
        <a:xfrm>
          <a:off x="12611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AAAD81A-8A64-436E-A55C-B753AEA052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BCDE7CA3-F3F8-4655-81F4-ED37869FF9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5F70937A-02D5-4DFA-A945-A6EC327EADD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2592BA62-00FE-4AD4-8C3E-B517B502ED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E05D87E0-F704-4044-84B8-BE0444FBE8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71FA7998-2927-4FC5-87F3-D3EEE2DE378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27D2DFC4-16DF-43A8-928C-1DBA693CB9F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9B9A057C-9124-4104-8E0E-7984E8D86B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6699D8D8-2D03-4159-9934-C745076164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632C6C87-063C-4C7C-B992-6B667D7E1E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7" name="テキスト ボックス 666">
          <a:extLst>
            <a:ext uri="{FF2B5EF4-FFF2-40B4-BE49-F238E27FC236}">
              <a16:creationId xmlns:a16="http://schemas.microsoft.com/office/drawing/2014/main" id="{B77F95D1-69BC-4E23-B08D-8291B366258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70F01B72-8E04-4F0F-8B67-7F79B96238C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6F12F02E-9037-424E-866E-68C419D640D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978B1431-CE89-40E8-9775-E1488E54C78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A80F6535-1BAE-4578-9894-3BEE9DAD863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4DA807C2-B232-4127-B818-9357F964B63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1E5DD02B-5429-4843-AEC8-22D7958C40F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81142239-E8CB-403B-95E6-D935D1D9FC4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29FBF2F5-D12D-406B-91C1-3A1FCC64417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AA4F8672-06C9-40F9-9E0F-C437746E3D8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F0D06975-87DC-474A-BD8D-6C7CB4303AA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a:extLst>
            <a:ext uri="{FF2B5EF4-FFF2-40B4-BE49-F238E27FC236}">
              <a16:creationId xmlns:a16="http://schemas.microsoft.com/office/drawing/2014/main" id="{C255C098-937A-4D68-9F38-5F9F4920308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79" name="直線コネクタ 678">
          <a:extLst>
            <a:ext uri="{FF2B5EF4-FFF2-40B4-BE49-F238E27FC236}">
              <a16:creationId xmlns:a16="http://schemas.microsoft.com/office/drawing/2014/main" id="{2C1B0760-D75B-45A6-A938-015F6D5C77AF}"/>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80" name="【学校施設】&#10;一人当たり面積最小値テキスト">
          <a:extLst>
            <a:ext uri="{FF2B5EF4-FFF2-40B4-BE49-F238E27FC236}">
              <a16:creationId xmlns:a16="http://schemas.microsoft.com/office/drawing/2014/main" id="{8653A5DF-0626-4DCA-8925-C010A8067A85}"/>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81" name="直線コネクタ 680">
          <a:extLst>
            <a:ext uri="{FF2B5EF4-FFF2-40B4-BE49-F238E27FC236}">
              <a16:creationId xmlns:a16="http://schemas.microsoft.com/office/drawing/2014/main" id="{0AF9E61D-B14A-4591-9B46-B1409C28DBB8}"/>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2" name="【学校施設】&#10;一人当たり面積最大値テキスト">
          <a:extLst>
            <a:ext uri="{FF2B5EF4-FFF2-40B4-BE49-F238E27FC236}">
              <a16:creationId xmlns:a16="http://schemas.microsoft.com/office/drawing/2014/main" id="{07D9EED8-3CEC-45D7-9A76-9A80A7590FE6}"/>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3" name="直線コネクタ 682">
          <a:extLst>
            <a:ext uri="{FF2B5EF4-FFF2-40B4-BE49-F238E27FC236}">
              <a16:creationId xmlns:a16="http://schemas.microsoft.com/office/drawing/2014/main" id="{0208872E-4A58-4209-BA58-8C7E382F28AB}"/>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684" name="【学校施設】&#10;一人当たり面積平均値テキスト">
          <a:extLst>
            <a:ext uri="{FF2B5EF4-FFF2-40B4-BE49-F238E27FC236}">
              <a16:creationId xmlns:a16="http://schemas.microsoft.com/office/drawing/2014/main" id="{5EFFF875-1D51-4CB4-8053-3E7E4DF3A366}"/>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85" name="フローチャート: 判断 684">
          <a:extLst>
            <a:ext uri="{FF2B5EF4-FFF2-40B4-BE49-F238E27FC236}">
              <a16:creationId xmlns:a16="http://schemas.microsoft.com/office/drawing/2014/main" id="{F260EAC2-ACB3-48E7-901F-F96BC5A2428A}"/>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86" name="フローチャート: 判断 685">
          <a:extLst>
            <a:ext uri="{FF2B5EF4-FFF2-40B4-BE49-F238E27FC236}">
              <a16:creationId xmlns:a16="http://schemas.microsoft.com/office/drawing/2014/main" id="{93E1974E-D5AA-46D4-A72F-3F5AA48AC832}"/>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87" name="フローチャート: 判断 686">
          <a:extLst>
            <a:ext uri="{FF2B5EF4-FFF2-40B4-BE49-F238E27FC236}">
              <a16:creationId xmlns:a16="http://schemas.microsoft.com/office/drawing/2014/main" id="{CAB020FA-4A54-4932-A4EB-2008B7FBB4B2}"/>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88" name="フローチャート: 判断 687">
          <a:extLst>
            <a:ext uri="{FF2B5EF4-FFF2-40B4-BE49-F238E27FC236}">
              <a16:creationId xmlns:a16="http://schemas.microsoft.com/office/drawing/2014/main" id="{E46DD445-3904-4FC6-BE5E-2B170C1A122E}"/>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89" name="フローチャート: 判断 688">
          <a:extLst>
            <a:ext uri="{FF2B5EF4-FFF2-40B4-BE49-F238E27FC236}">
              <a16:creationId xmlns:a16="http://schemas.microsoft.com/office/drawing/2014/main" id="{8F14AD2E-AEDF-409C-B482-41A59B8F87A5}"/>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FD22D05A-A6E7-4A46-AF55-D6C36A1493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9F2C6008-47A2-4B4E-A401-6AAB4ED9B8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11150068-F03E-48DD-95F4-BD11E89C84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3F5A5085-F039-4C01-8043-972210A2032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9450272E-07C5-4830-8B02-2B060012E2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12294</xdr:rowOff>
    </xdr:from>
    <xdr:to>
      <xdr:col>116</xdr:col>
      <xdr:colOff>114300</xdr:colOff>
      <xdr:row>60</xdr:row>
      <xdr:rowOff>113894</xdr:rowOff>
    </xdr:to>
    <xdr:sp macro="" textlink="">
      <xdr:nvSpPr>
        <xdr:cNvPr id="695" name="楕円 694">
          <a:extLst>
            <a:ext uri="{FF2B5EF4-FFF2-40B4-BE49-F238E27FC236}">
              <a16:creationId xmlns:a16="http://schemas.microsoft.com/office/drawing/2014/main" id="{0A8A30DD-3612-4B9F-83B2-61CE95D3AF9D}"/>
            </a:ext>
          </a:extLst>
        </xdr:cNvPr>
        <xdr:cNvSpPr/>
      </xdr:nvSpPr>
      <xdr:spPr>
        <a:xfrm>
          <a:off x="22110700" y="102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35171</xdr:rowOff>
    </xdr:from>
    <xdr:ext cx="469744" cy="259045"/>
    <xdr:sp macro="" textlink="">
      <xdr:nvSpPr>
        <xdr:cNvPr id="696" name="【学校施設】&#10;一人当たり面積該当値テキスト">
          <a:extLst>
            <a:ext uri="{FF2B5EF4-FFF2-40B4-BE49-F238E27FC236}">
              <a16:creationId xmlns:a16="http://schemas.microsoft.com/office/drawing/2014/main" id="{641F97EB-4955-4729-B386-BAF9ADEFC5EE}"/>
            </a:ext>
          </a:extLst>
        </xdr:cNvPr>
        <xdr:cNvSpPr txBox="1"/>
      </xdr:nvSpPr>
      <xdr:spPr>
        <a:xfrm>
          <a:off x="22199600" y="101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43841</xdr:rowOff>
    </xdr:from>
    <xdr:to>
      <xdr:col>112</xdr:col>
      <xdr:colOff>38100</xdr:colOff>
      <xdr:row>60</xdr:row>
      <xdr:rowOff>145441</xdr:rowOff>
    </xdr:to>
    <xdr:sp macro="" textlink="">
      <xdr:nvSpPr>
        <xdr:cNvPr id="697" name="楕円 696">
          <a:extLst>
            <a:ext uri="{FF2B5EF4-FFF2-40B4-BE49-F238E27FC236}">
              <a16:creationId xmlns:a16="http://schemas.microsoft.com/office/drawing/2014/main" id="{DFB584F5-0576-4EBD-A9B1-D8555770B281}"/>
            </a:ext>
          </a:extLst>
        </xdr:cNvPr>
        <xdr:cNvSpPr/>
      </xdr:nvSpPr>
      <xdr:spPr>
        <a:xfrm>
          <a:off x="21272500" y="103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63094</xdr:rowOff>
    </xdr:from>
    <xdr:to>
      <xdr:col>116</xdr:col>
      <xdr:colOff>63500</xdr:colOff>
      <xdr:row>60</xdr:row>
      <xdr:rowOff>94641</xdr:rowOff>
    </xdr:to>
    <xdr:cxnSp macro="">
      <xdr:nvCxnSpPr>
        <xdr:cNvPr id="698" name="直線コネクタ 697">
          <a:extLst>
            <a:ext uri="{FF2B5EF4-FFF2-40B4-BE49-F238E27FC236}">
              <a16:creationId xmlns:a16="http://schemas.microsoft.com/office/drawing/2014/main" id="{A03A3628-97FC-45D4-B7D9-A6AF4265F702}"/>
            </a:ext>
          </a:extLst>
        </xdr:cNvPr>
        <xdr:cNvCxnSpPr/>
      </xdr:nvCxnSpPr>
      <xdr:spPr>
        <a:xfrm flipV="1">
          <a:off x="21323300" y="10350094"/>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135280</xdr:rowOff>
    </xdr:from>
    <xdr:to>
      <xdr:col>107</xdr:col>
      <xdr:colOff>101600</xdr:colOff>
      <xdr:row>61</xdr:row>
      <xdr:rowOff>65430</xdr:rowOff>
    </xdr:to>
    <xdr:sp macro="" textlink="">
      <xdr:nvSpPr>
        <xdr:cNvPr id="699" name="楕円 698">
          <a:extLst>
            <a:ext uri="{FF2B5EF4-FFF2-40B4-BE49-F238E27FC236}">
              <a16:creationId xmlns:a16="http://schemas.microsoft.com/office/drawing/2014/main" id="{56C73A31-7B5D-450F-BFC6-D228D3B3E975}"/>
            </a:ext>
          </a:extLst>
        </xdr:cNvPr>
        <xdr:cNvSpPr/>
      </xdr:nvSpPr>
      <xdr:spPr>
        <a:xfrm>
          <a:off x="20383500" y="104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94641</xdr:rowOff>
    </xdr:from>
    <xdr:to>
      <xdr:col>111</xdr:col>
      <xdr:colOff>177800</xdr:colOff>
      <xdr:row>61</xdr:row>
      <xdr:rowOff>14630</xdr:rowOff>
    </xdr:to>
    <xdr:cxnSp macro="">
      <xdr:nvCxnSpPr>
        <xdr:cNvPr id="700" name="直線コネクタ 699">
          <a:extLst>
            <a:ext uri="{FF2B5EF4-FFF2-40B4-BE49-F238E27FC236}">
              <a16:creationId xmlns:a16="http://schemas.microsoft.com/office/drawing/2014/main" id="{E7CA410C-1A2F-4786-8B55-1D9CDD2F0EEA}"/>
            </a:ext>
          </a:extLst>
        </xdr:cNvPr>
        <xdr:cNvCxnSpPr/>
      </xdr:nvCxnSpPr>
      <xdr:spPr>
        <a:xfrm flipV="1">
          <a:off x="20434300" y="1038164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169570</xdr:rowOff>
    </xdr:from>
    <xdr:to>
      <xdr:col>102</xdr:col>
      <xdr:colOff>165100</xdr:colOff>
      <xdr:row>62</xdr:row>
      <xdr:rowOff>99720</xdr:rowOff>
    </xdr:to>
    <xdr:sp macro="" textlink="">
      <xdr:nvSpPr>
        <xdr:cNvPr id="701" name="楕円 700">
          <a:extLst>
            <a:ext uri="{FF2B5EF4-FFF2-40B4-BE49-F238E27FC236}">
              <a16:creationId xmlns:a16="http://schemas.microsoft.com/office/drawing/2014/main" id="{84ADA052-7885-462E-93E6-CD6BCEC1350C}"/>
            </a:ext>
          </a:extLst>
        </xdr:cNvPr>
        <xdr:cNvSpPr/>
      </xdr:nvSpPr>
      <xdr:spPr>
        <a:xfrm>
          <a:off x="19494500" y="106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14630</xdr:rowOff>
    </xdr:from>
    <xdr:to>
      <xdr:col>107</xdr:col>
      <xdr:colOff>50800</xdr:colOff>
      <xdr:row>62</xdr:row>
      <xdr:rowOff>48920</xdr:rowOff>
    </xdr:to>
    <xdr:cxnSp macro="">
      <xdr:nvCxnSpPr>
        <xdr:cNvPr id="702" name="直線コネクタ 701">
          <a:extLst>
            <a:ext uri="{FF2B5EF4-FFF2-40B4-BE49-F238E27FC236}">
              <a16:creationId xmlns:a16="http://schemas.microsoft.com/office/drawing/2014/main" id="{C534620F-7190-405C-A109-2CC9BE58E801}"/>
            </a:ext>
          </a:extLst>
        </xdr:cNvPr>
        <xdr:cNvCxnSpPr/>
      </xdr:nvCxnSpPr>
      <xdr:spPr>
        <a:xfrm flipV="1">
          <a:off x="19545300" y="104730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51156</xdr:rowOff>
    </xdr:from>
    <xdr:to>
      <xdr:col>98</xdr:col>
      <xdr:colOff>38100</xdr:colOff>
      <xdr:row>62</xdr:row>
      <xdr:rowOff>152756</xdr:rowOff>
    </xdr:to>
    <xdr:sp macro="" textlink="">
      <xdr:nvSpPr>
        <xdr:cNvPr id="703" name="楕円 702">
          <a:extLst>
            <a:ext uri="{FF2B5EF4-FFF2-40B4-BE49-F238E27FC236}">
              <a16:creationId xmlns:a16="http://schemas.microsoft.com/office/drawing/2014/main" id="{2C4F95FF-7DD3-4CA2-8A20-65A17AE5DA35}"/>
            </a:ext>
          </a:extLst>
        </xdr:cNvPr>
        <xdr:cNvSpPr/>
      </xdr:nvSpPr>
      <xdr:spPr>
        <a:xfrm>
          <a:off x="18605500" y="106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48920</xdr:rowOff>
    </xdr:from>
    <xdr:to>
      <xdr:col>102</xdr:col>
      <xdr:colOff>114300</xdr:colOff>
      <xdr:row>62</xdr:row>
      <xdr:rowOff>101956</xdr:rowOff>
    </xdr:to>
    <xdr:cxnSp macro="">
      <xdr:nvCxnSpPr>
        <xdr:cNvPr id="704" name="直線コネクタ 703">
          <a:extLst>
            <a:ext uri="{FF2B5EF4-FFF2-40B4-BE49-F238E27FC236}">
              <a16:creationId xmlns:a16="http://schemas.microsoft.com/office/drawing/2014/main" id="{AACD8B0E-0769-45CB-AA2B-0BC0F03CB434}"/>
            </a:ext>
          </a:extLst>
        </xdr:cNvPr>
        <xdr:cNvCxnSpPr/>
      </xdr:nvCxnSpPr>
      <xdr:spPr>
        <a:xfrm flipV="1">
          <a:off x="18656300" y="10678820"/>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705" name="n_1aveValue【学校施設】&#10;一人当たり面積">
          <a:extLst>
            <a:ext uri="{FF2B5EF4-FFF2-40B4-BE49-F238E27FC236}">
              <a16:creationId xmlns:a16="http://schemas.microsoft.com/office/drawing/2014/main" id="{C8BE78DA-572C-429B-8630-33F001E8575C}"/>
            </a:ext>
          </a:extLst>
        </xdr:cNvPr>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706" name="n_2aveValue【学校施設】&#10;一人当たり面積">
          <a:extLst>
            <a:ext uri="{FF2B5EF4-FFF2-40B4-BE49-F238E27FC236}">
              <a16:creationId xmlns:a16="http://schemas.microsoft.com/office/drawing/2014/main" id="{7CD8A9E0-58B4-4F1A-9280-3E1DB186837C}"/>
            </a:ext>
          </a:extLst>
        </xdr:cNvPr>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707" name="n_3aveValue【学校施設】&#10;一人当たり面積">
          <a:extLst>
            <a:ext uri="{FF2B5EF4-FFF2-40B4-BE49-F238E27FC236}">
              <a16:creationId xmlns:a16="http://schemas.microsoft.com/office/drawing/2014/main" id="{8AF10885-87A8-4D85-8814-01CF22D73E46}"/>
            </a:ext>
          </a:extLst>
        </xdr:cNvPr>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708" name="n_4aveValue【学校施設】&#10;一人当たり面積">
          <a:extLst>
            <a:ext uri="{FF2B5EF4-FFF2-40B4-BE49-F238E27FC236}">
              <a16:creationId xmlns:a16="http://schemas.microsoft.com/office/drawing/2014/main" id="{D36987AA-8464-4B5D-9B01-DB5852FFC6EA}"/>
            </a:ext>
          </a:extLst>
        </xdr:cNvPr>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161968</xdr:rowOff>
    </xdr:from>
    <xdr:ext cx="469744" cy="259045"/>
    <xdr:sp macro="" textlink="">
      <xdr:nvSpPr>
        <xdr:cNvPr id="709" name="n_1mainValue【学校施設】&#10;一人当たり面積">
          <a:extLst>
            <a:ext uri="{FF2B5EF4-FFF2-40B4-BE49-F238E27FC236}">
              <a16:creationId xmlns:a16="http://schemas.microsoft.com/office/drawing/2014/main" id="{A0FC1EB6-5E37-4D72-9C3C-CEF9AD643098}"/>
            </a:ext>
          </a:extLst>
        </xdr:cNvPr>
        <xdr:cNvSpPr txBox="1"/>
      </xdr:nvSpPr>
      <xdr:spPr>
        <a:xfrm>
          <a:off x="21075727" y="1010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81957</xdr:rowOff>
    </xdr:from>
    <xdr:ext cx="469744" cy="259045"/>
    <xdr:sp macro="" textlink="">
      <xdr:nvSpPr>
        <xdr:cNvPr id="710" name="n_2mainValue【学校施設】&#10;一人当たり面積">
          <a:extLst>
            <a:ext uri="{FF2B5EF4-FFF2-40B4-BE49-F238E27FC236}">
              <a16:creationId xmlns:a16="http://schemas.microsoft.com/office/drawing/2014/main" id="{CEE6A244-DBBE-4405-8311-CEDDFAF7BD81}"/>
            </a:ext>
          </a:extLst>
        </xdr:cNvPr>
        <xdr:cNvSpPr txBox="1"/>
      </xdr:nvSpPr>
      <xdr:spPr>
        <a:xfrm>
          <a:off x="20199427" y="101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90847</xdr:rowOff>
    </xdr:from>
    <xdr:ext cx="469744" cy="259045"/>
    <xdr:sp macro="" textlink="">
      <xdr:nvSpPr>
        <xdr:cNvPr id="711" name="n_3mainValue【学校施設】&#10;一人当たり面積">
          <a:extLst>
            <a:ext uri="{FF2B5EF4-FFF2-40B4-BE49-F238E27FC236}">
              <a16:creationId xmlns:a16="http://schemas.microsoft.com/office/drawing/2014/main" id="{865BD6AE-E415-49F2-9400-EB9C9245814B}"/>
            </a:ext>
          </a:extLst>
        </xdr:cNvPr>
        <xdr:cNvSpPr txBox="1"/>
      </xdr:nvSpPr>
      <xdr:spPr>
        <a:xfrm>
          <a:off x="19310427" y="1072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143883</xdr:rowOff>
    </xdr:from>
    <xdr:ext cx="469744" cy="259045"/>
    <xdr:sp macro="" textlink="">
      <xdr:nvSpPr>
        <xdr:cNvPr id="712" name="n_4mainValue【学校施設】&#10;一人当たり面積">
          <a:extLst>
            <a:ext uri="{FF2B5EF4-FFF2-40B4-BE49-F238E27FC236}">
              <a16:creationId xmlns:a16="http://schemas.microsoft.com/office/drawing/2014/main" id="{0B1AFBE7-D02E-4079-932D-75D42DE5E693}"/>
            </a:ext>
          </a:extLst>
        </xdr:cNvPr>
        <xdr:cNvSpPr txBox="1"/>
      </xdr:nvSpPr>
      <xdr:spPr>
        <a:xfrm>
          <a:off x="18421427" y="107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6632511E-FAD9-474D-8550-A1C48DF3686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B07B2F40-A742-4C2E-99CC-D0792B63C7F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2225C494-BABA-4027-B6BB-702B274436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C69CEEBB-8DCD-4B82-A3D4-41F4DFFBAB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68061847-334E-478D-80E0-95A483E4E3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9A881C46-530C-4569-81C8-EF7686B656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B0576968-E879-4588-961C-C82DBD1EBEF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6FC85FCC-4FF3-4DBD-BB6C-B1C46E75A27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C5526242-4DBA-480A-9C4B-ADE8DA966CE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BA2BDC0C-EA7C-42AD-803B-2D640A0D4D3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DE7A765-1A8A-4732-B3F9-85D045C69C9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BD4C536A-AB64-4C17-8FD8-3CAC2D2E710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67032DB0-8CDF-433C-8D7C-877D8AC2A63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9271E563-E42A-485E-85B4-F713A74996D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7B5A1802-2D25-4AE4-8E84-05F1A469E8E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645DF07B-F626-4311-8483-B94F52838E9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B2A171D2-42ED-4583-8966-4485A6205FB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9C2B1305-A527-4A9A-8992-C0F0A5CC282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8B8B8D7A-83B8-421F-80FE-6336843C18C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D3D369B1-8963-44EC-B936-1926FC4F099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a:extLst>
            <a:ext uri="{FF2B5EF4-FFF2-40B4-BE49-F238E27FC236}">
              <a16:creationId xmlns:a16="http://schemas.microsoft.com/office/drawing/2014/main" id="{58302F93-57D8-4355-ADB8-74B38146EF4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97E61169-660B-49D9-B886-2206C3754D1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a:extLst>
            <a:ext uri="{FF2B5EF4-FFF2-40B4-BE49-F238E27FC236}">
              <a16:creationId xmlns:a16="http://schemas.microsoft.com/office/drawing/2014/main" id="{5F015D8C-DF73-4A6F-8846-0CDE25F480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a:extLst>
            <a:ext uri="{FF2B5EF4-FFF2-40B4-BE49-F238E27FC236}">
              <a16:creationId xmlns:a16="http://schemas.microsoft.com/office/drawing/2014/main" id="{DF5D30ED-F005-4BDC-AA49-DD0F2A77CEEF}"/>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児童館】&#10;有形固定資産減価償却率最小値テキスト">
          <a:extLst>
            <a:ext uri="{FF2B5EF4-FFF2-40B4-BE49-F238E27FC236}">
              <a16:creationId xmlns:a16="http://schemas.microsoft.com/office/drawing/2014/main" id="{96247DBE-6F52-418A-ACB1-869295CF6A0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a:extLst>
            <a:ext uri="{FF2B5EF4-FFF2-40B4-BE49-F238E27FC236}">
              <a16:creationId xmlns:a16="http://schemas.microsoft.com/office/drawing/2014/main" id="{EB369A20-CE23-487F-B198-7156C1B2276B}"/>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児童館】&#10;有形固定資産減価償却率最大値テキスト">
          <a:extLst>
            <a:ext uri="{FF2B5EF4-FFF2-40B4-BE49-F238E27FC236}">
              <a16:creationId xmlns:a16="http://schemas.microsoft.com/office/drawing/2014/main" id="{0B0C0446-30D1-4A1D-BEFA-3B8A38E63B34}"/>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a:extLst>
            <a:ext uri="{FF2B5EF4-FFF2-40B4-BE49-F238E27FC236}">
              <a16:creationId xmlns:a16="http://schemas.microsoft.com/office/drawing/2014/main" id="{A076EF56-1C94-4849-9D03-209CC8C9C3E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741" name="【児童館】&#10;有形固定資産減価償却率平均値テキスト">
          <a:extLst>
            <a:ext uri="{FF2B5EF4-FFF2-40B4-BE49-F238E27FC236}">
              <a16:creationId xmlns:a16="http://schemas.microsoft.com/office/drawing/2014/main" id="{78BED153-3FB1-49A0-8C18-5299B2BAF20A}"/>
            </a:ext>
          </a:extLst>
        </xdr:cNvPr>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42" name="フローチャート: 判断 741">
          <a:extLst>
            <a:ext uri="{FF2B5EF4-FFF2-40B4-BE49-F238E27FC236}">
              <a16:creationId xmlns:a16="http://schemas.microsoft.com/office/drawing/2014/main" id="{5C6E3294-3BD2-4DD1-A96F-5BA66B6962D6}"/>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43" name="フローチャート: 判断 742">
          <a:extLst>
            <a:ext uri="{FF2B5EF4-FFF2-40B4-BE49-F238E27FC236}">
              <a16:creationId xmlns:a16="http://schemas.microsoft.com/office/drawing/2014/main" id="{073BD051-0C9C-4702-9B67-60BD550655CD}"/>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44" name="フローチャート: 判断 743">
          <a:extLst>
            <a:ext uri="{FF2B5EF4-FFF2-40B4-BE49-F238E27FC236}">
              <a16:creationId xmlns:a16="http://schemas.microsoft.com/office/drawing/2014/main" id="{0645B4B7-B05F-4C1F-8F81-4B3D80563B37}"/>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45" name="フローチャート: 判断 744">
          <a:extLst>
            <a:ext uri="{FF2B5EF4-FFF2-40B4-BE49-F238E27FC236}">
              <a16:creationId xmlns:a16="http://schemas.microsoft.com/office/drawing/2014/main" id="{5D6555AB-7701-4580-BD77-83FAE30E8064}"/>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46" name="フローチャート: 判断 745">
          <a:extLst>
            <a:ext uri="{FF2B5EF4-FFF2-40B4-BE49-F238E27FC236}">
              <a16:creationId xmlns:a16="http://schemas.microsoft.com/office/drawing/2014/main" id="{BA575F7A-36CA-40B3-BF99-EB862E498A05}"/>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A5860358-B476-4AF5-9CA8-88AB9E8437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E3A41B39-1050-425C-ADF1-F0A04FF7A05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DDBE509B-56DB-45C5-87AF-5784EA8056B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CAE5BB84-79E6-465B-88C0-880194FCE1A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87F2FCDB-48D9-4390-AB9A-11269C673C3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46989</xdr:rowOff>
    </xdr:from>
    <xdr:to>
      <xdr:col>85</xdr:col>
      <xdr:colOff>177800</xdr:colOff>
      <xdr:row>81</xdr:row>
      <xdr:rowOff>148589</xdr:rowOff>
    </xdr:to>
    <xdr:sp macro="" textlink="">
      <xdr:nvSpPr>
        <xdr:cNvPr id="752" name="楕円 751">
          <a:extLst>
            <a:ext uri="{FF2B5EF4-FFF2-40B4-BE49-F238E27FC236}">
              <a16:creationId xmlns:a16="http://schemas.microsoft.com/office/drawing/2014/main" id="{8CF1E694-A02F-4E2F-B579-0557555181C0}"/>
            </a:ext>
          </a:extLst>
        </xdr:cNvPr>
        <xdr:cNvSpPr/>
      </xdr:nvSpPr>
      <xdr:spPr>
        <a:xfrm>
          <a:off x="16268700" y="139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69866</xdr:rowOff>
    </xdr:from>
    <xdr:ext cx="405111" cy="259045"/>
    <xdr:sp macro="" textlink="">
      <xdr:nvSpPr>
        <xdr:cNvPr id="753" name="【児童館】&#10;有形固定資産減価償却率該当値テキスト">
          <a:extLst>
            <a:ext uri="{FF2B5EF4-FFF2-40B4-BE49-F238E27FC236}">
              <a16:creationId xmlns:a16="http://schemas.microsoft.com/office/drawing/2014/main" id="{DBF6F08B-DD52-4BB4-A8AA-13ACB110315E}"/>
            </a:ext>
          </a:extLst>
        </xdr:cNvPr>
        <xdr:cNvSpPr txBox="1"/>
      </xdr:nvSpPr>
      <xdr:spPr>
        <a:xfrm>
          <a:off x="16357600" y="1378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754" name="楕円 753">
          <a:extLst>
            <a:ext uri="{FF2B5EF4-FFF2-40B4-BE49-F238E27FC236}">
              <a16:creationId xmlns:a16="http://schemas.microsoft.com/office/drawing/2014/main" id="{03397A48-8E69-442A-819B-7A57D25D26BA}"/>
            </a:ext>
          </a:extLst>
        </xdr:cNvPr>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81</xdr:row>
      <xdr:rowOff>97789</xdr:rowOff>
    </xdr:to>
    <xdr:cxnSp macro="">
      <xdr:nvCxnSpPr>
        <xdr:cNvPr id="755" name="直線コネクタ 754">
          <a:extLst>
            <a:ext uri="{FF2B5EF4-FFF2-40B4-BE49-F238E27FC236}">
              <a16:creationId xmlns:a16="http://schemas.microsoft.com/office/drawing/2014/main" id="{C1886A02-DDE9-41A1-9503-2A9218202138}"/>
            </a:ext>
          </a:extLst>
        </xdr:cNvPr>
        <xdr:cNvCxnSpPr/>
      </xdr:nvCxnSpPr>
      <xdr:spPr>
        <a:xfrm>
          <a:off x="15481300" y="139598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167639</xdr:rowOff>
    </xdr:from>
    <xdr:to>
      <xdr:col>76</xdr:col>
      <xdr:colOff>165100</xdr:colOff>
      <xdr:row>81</xdr:row>
      <xdr:rowOff>97789</xdr:rowOff>
    </xdr:to>
    <xdr:sp macro="" textlink="">
      <xdr:nvSpPr>
        <xdr:cNvPr id="756" name="楕円 755">
          <a:extLst>
            <a:ext uri="{FF2B5EF4-FFF2-40B4-BE49-F238E27FC236}">
              <a16:creationId xmlns:a16="http://schemas.microsoft.com/office/drawing/2014/main" id="{0B028E3E-2A81-4C67-9422-34C9234733A5}"/>
            </a:ext>
          </a:extLst>
        </xdr:cNvPr>
        <xdr:cNvSpPr/>
      </xdr:nvSpPr>
      <xdr:spPr>
        <a:xfrm>
          <a:off x="145415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46989</xdr:rowOff>
    </xdr:from>
    <xdr:to>
      <xdr:col>81</xdr:col>
      <xdr:colOff>50800</xdr:colOff>
      <xdr:row>81</xdr:row>
      <xdr:rowOff>72389</xdr:rowOff>
    </xdr:to>
    <xdr:cxnSp macro="">
      <xdr:nvCxnSpPr>
        <xdr:cNvPr id="757" name="直線コネクタ 756">
          <a:extLst>
            <a:ext uri="{FF2B5EF4-FFF2-40B4-BE49-F238E27FC236}">
              <a16:creationId xmlns:a16="http://schemas.microsoft.com/office/drawing/2014/main" id="{3A9F27F9-ED31-469F-B434-BD0231612CC7}"/>
            </a:ext>
          </a:extLst>
        </xdr:cNvPr>
        <xdr:cNvCxnSpPr/>
      </xdr:nvCxnSpPr>
      <xdr:spPr>
        <a:xfrm>
          <a:off x="14592300" y="139344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142239</xdr:rowOff>
    </xdr:from>
    <xdr:to>
      <xdr:col>72</xdr:col>
      <xdr:colOff>38100</xdr:colOff>
      <xdr:row>81</xdr:row>
      <xdr:rowOff>72389</xdr:rowOff>
    </xdr:to>
    <xdr:sp macro="" textlink="">
      <xdr:nvSpPr>
        <xdr:cNvPr id="758" name="楕円 757">
          <a:extLst>
            <a:ext uri="{FF2B5EF4-FFF2-40B4-BE49-F238E27FC236}">
              <a16:creationId xmlns:a16="http://schemas.microsoft.com/office/drawing/2014/main" id="{6DCF071C-859A-4124-AB28-520AF1C16619}"/>
            </a:ext>
          </a:extLst>
        </xdr:cNvPr>
        <xdr:cNvSpPr/>
      </xdr:nvSpPr>
      <xdr:spPr>
        <a:xfrm>
          <a:off x="13652500" y="138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21589</xdr:rowOff>
    </xdr:from>
    <xdr:to>
      <xdr:col>76</xdr:col>
      <xdr:colOff>114300</xdr:colOff>
      <xdr:row>81</xdr:row>
      <xdr:rowOff>46989</xdr:rowOff>
    </xdr:to>
    <xdr:cxnSp macro="">
      <xdr:nvCxnSpPr>
        <xdr:cNvPr id="759" name="直線コネクタ 758">
          <a:extLst>
            <a:ext uri="{FF2B5EF4-FFF2-40B4-BE49-F238E27FC236}">
              <a16:creationId xmlns:a16="http://schemas.microsoft.com/office/drawing/2014/main" id="{B92B38EC-173F-42F0-85A1-851C4E040080}"/>
            </a:ext>
          </a:extLst>
        </xdr:cNvPr>
        <xdr:cNvCxnSpPr/>
      </xdr:nvCxnSpPr>
      <xdr:spPr>
        <a:xfrm>
          <a:off x="13703300" y="139090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119380</xdr:rowOff>
    </xdr:from>
    <xdr:to>
      <xdr:col>67</xdr:col>
      <xdr:colOff>101600</xdr:colOff>
      <xdr:row>81</xdr:row>
      <xdr:rowOff>49530</xdr:rowOff>
    </xdr:to>
    <xdr:sp macro="" textlink="">
      <xdr:nvSpPr>
        <xdr:cNvPr id="760" name="楕円 759">
          <a:extLst>
            <a:ext uri="{FF2B5EF4-FFF2-40B4-BE49-F238E27FC236}">
              <a16:creationId xmlns:a16="http://schemas.microsoft.com/office/drawing/2014/main" id="{D15E5987-26E3-413D-AD51-5D64BF355EAF}"/>
            </a:ext>
          </a:extLst>
        </xdr:cNvPr>
        <xdr:cNvSpPr/>
      </xdr:nvSpPr>
      <xdr:spPr>
        <a:xfrm>
          <a:off x="12763500" y="13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170180</xdr:rowOff>
    </xdr:from>
    <xdr:to>
      <xdr:col>71</xdr:col>
      <xdr:colOff>177800</xdr:colOff>
      <xdr:row>81</xdr:row>
      <xdr:rowOff>21589</xdr:rowOff>
    </xdr:to>
    <xdr:cxnSp macro="">
      <xdr:nvCxnSpPr>
        <xdr:cNvPr id="761" name="直線コネクタ 760">
          <a:extLst>
            <a:ext uri="{FF2B5EF4-FFF2-40B4-BE49-F238E27FC236}">
              <a16:creationId xmlns:a16="http://schemas.microsoft.com/office/drawing/2014/main" id="{571D532A-16FD-4CAC-99EC-BADF9C4DA301}"/>
            </a:ext>
          </a:extLst>
        </xdr:cNvPr>
        <xdr:cNvCxnSpPr/>
      </xdr:nvCxnSpPr>
      <xdr:spPr>
        <a:xfrm>
          <a:off x="12814300" y="13886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762" name="n_1aveValue【児童館】&#10;有形固定資産減価償却率">
          <a:extLst>
            <a:ext uri="{FF2B5EF4-FFF2-40B4-BE49-F238E27FC236}">
              <a16:creationId xmlns:a16="http://schemas.microsoft.com/office/drawing/2014/main" id="{0AF7D1E0-BF58-49D4-B276-080A20B9A1CB}"/>
            </a:ext>
          </a:extLst>
        </xdr:cNvPr>
        <xdr:cNvSpPr txBox="1"/>
      </xdr:nvSpPr>
      <xdr:spPr>
        <a:xfrm>
          <a:off x="15266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33038</xdr:rowOff>
    </xdr:from>
    <xdr:ext cx="405111" cy="259045"/>
    <xdr:sp macro="" textlink="">
      <xdr:nvSpPr>
        <xdr:cNvPr id="763" name="n_2aveValue【児童館】&#10;有形固定資産減価償却率">
          <a:extLst>
            <a:ext uri="{FF2B5EF4-FFF2-40B4-BE49-F238E27FC236}">
              <a16:creationId xmlns:a16="http://schemas.microsoft.com/office/drawing/2014/main" id="{3071F13B-4E90-4AEA-900F-A11A02864BA5}"/>
            </a:ext>
          </a:extLst>
        </xdr:cNvPr>
        <xdr:cNvSpPr txBox="1"/>
      </xdr:nvSpPr>
      <xdr:spPr>
        <a:xfrm>
          <a:off x="14389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764" name="n_3aveValue【児童館】&#10;有形固定資産減価償却率">
          <a:extLst>
            <a:ext uri="{FF2B5EF4-FFF2-40B4-BE49-F238E27FC236}">
              <a16:creationId xmlns:a16="http://schemas.microsoft.com/office/drawing/2014/main" id="{8D53D72E-C186-4AC9-B9B9-E2B3A17BCB3B}"/>
            </a:ext>
          </a:extLst>
        </xdr:cNvPr>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40657</xdr:rowOff>
    </xdr:from>
    <xdr:ext cx="405111" cy="259045"/>
    <xdr:sp macro="" textlink="">
      <xdr:nvSpPr>
        <xdr:cNvPr id="765" name="n_4aveValue【児童館】&#10;有形固定資産減価償却率">
          <a:extLst>
            <a:ext uri="{FF2B5EF4-FFF2-40B4-BE49-F238E27FC236}">
              <a16:creationId xmlns:a16="http://schemas.microsoft.com/office/drawing/2014/main" id="{99F08CD1-39B9-4599-8FE6-F36A30C08772}"/>
            </a:ext>
          </a:extLst>
        </xdr:cNvPr>
        <xdr:cNvSpPr txBox="1"/>
      </xdr:nvSpPr>
      <xdr:spPr>
        <a:xfrm>
          <a:off x="126117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766" name="n_1mainValue【児童館】&#10;有形固定資産減価償却率">
          <a:extLst>
            <a:ext uri="{FF2B5EF4-FFF2-40B4-BE49-F238E27FC236}">
              <a16:creationId xmlns:a16="http://schemas.microsoft.com/office/drawing/2014/main" id="{072B9187-D230-42A9-B395-C7154EBF62AC}"/>
            </a:ext>
          </a:extLst>
        </xdr:cNvPr>
        <xdr:cNvSpPr txBox="1"/>
      </xdr:nvSpPr>
      <xdr:spPr>
        <a:xfrm>
          <a:off x="15266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114316</xdr:rowOff>
    </xdr:from>
    <xdr:ext cx="405111" cy="259045"/>
    <xdr:sp macro="" textlink="">
      <xdr:nvSpPr>
        <xdr:cNvPr id="767" name="n_2mainValue【児童館】&#10;有形固定資産減価償却率">
          <a:extLst>
            <a:ext uri="{FF2B5EF4-FFF2-40B4-BE49-F238E27FC236}">
              <a16:creationId xmlns:a16="http://schemas.microsoft.com/office/drawing/2014/main" id="{15D24056-7824-43E7-8838-E648E3FAFA6E}"/>
            </a:ext>
          </a:extLst>
        </xdr:cNvPr>
        <xdr:cNvSpPr txBox="1"/>
      </xdr:nvSpPr>
      <xdr:spPr>
        <a:xfrm>
          <a:off x="1438974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88916</xdr:rowOff>
    </xdr:from>
    <xdr:ext cx="405111" cy="259045"/>
    <xdr:sp macro="" textlink="">
      <xdr:nvSpPr>
        <xdr:cNvPr id="768" name="n_3mainValue【児童館】&#10;有形固定資産減価償却率">
          <a:extLst>
            <a:ext uri="{FF2B5EF4-FFF2-40B4-BE49-F238E27FC236}">
              <a16:creationId xmlns:a16="http://schemas.microsoft.com/office/drawing/2014/main" id="{FAC0B905-4126-4EC9-AB23-9255386E00B0}"/>
            </a:ext>
          </a:extLst>
        </xdr:cNvPr>
        <xdr:cNvSpPr txBox="1"/>
      </xdr:nvSpPr>
      <xdr:spPr>
        <a:xfrm>
          <a:off x="13500744" y="1363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66057</xdr:rowOff>
    </xdr:from>
    <xdr:ext cx="405111" cy="259045"/>
    <xdr:sp macro="" textlink="">
      <xdr:nvSpPr>
        <xdr:cNvPr id="769" name="n_4mainValue【児童館】&#10;有形固定資産減価償却率">
          <a:extLst>
            <a:ext uri="{FF2B5EF4-FFF2-40B4-BE49-F238E27FC236}">
              <a16:creationId xmlns:a16="http://schemas.microsoft.com/office/drawing/2014/main" id="{BE66812A-F794-4DC2-A3E8-0D7FE9FA6411}"/>
            </a:ext>
          </a:extLst>
        </xdr:cNvPr>
        <xdr:cNvSpPr txBox="1"/>
      </xdr:nvSpPr>
      <xdr:spPr>
        <a:xfrm>
          <a:off x="12611744" y="1361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B8F01B9B-2107-45EE-A5BC-0AF7D81E70D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6823AC55-0FB7-4ED2-B20C-675CF9AA39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F77A4576-7274-4E3A-8F07-A847938234B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572EA48F-6C19-4B42-84EE-1664F892F72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BE6FED09-0781-47F0-A2A4-C46679EBBC3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C013DF87-3D94-48CA-B497-F63B78D4F1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C9E70909-F90A-46E7-B904-44EB9EBA10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88C12B85-0551-4C8B-89F1-0E8C06622C4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BE2A85A0-91D9-4B9D-A27E-741993A8AF8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EB3E4F2B-FF2F-4F2A-AF66-46C4676E680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2C4E6508-E5A4-4C3A-B229-EEA562C6BF3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145A5B3A-943C-4C86-BC12-6B03F6FB304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DE94566B-C0AF-4873-9A57-B73FBBDE277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480173F1-86A7-40F2-B620-F85EFDBB596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97C5F72B-9343-4C65-AA12-EB785D47DD2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70F860C4-1FB2-47D5-B42E-D801C788401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DE6C55BF-6B57-4D6F-8BB3-A5C4AD98B0B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CD39CC2D-3109-4E36-8E38-44FD33E788F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1D86ADA9-F79E-413E-867B-5A7AFB032FC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81A6A505-07EF-4923-A094-100D1D4B407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31D5B0B9-F9A7-4C9A-9EC7-1BFAB4D7A68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2B1A615E-92B7-48C0-8894-2230215419C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児童館】&#10;一人当たり面積グラフ枠">
          <a:extLst>
            <a:ext uri="{FF2B5EF4-FFF2-40B4-BE49-F238E27FC236}">
              <a16:creationId xmlns:a16="http://schemas.microsoft.com/office/drawing/2014/main" id="{08C2A690-878C-4DF4-949D-5F9D775122C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93" name="直線コネクタ 792">
          <a:extLst>
            <a:ext uri="{FF2B5EF4-FFF2-40B4-BE49-F238E27FC236}">
              <a16:creationId xmlns:a16="http://schemas.microsoft.com/office/drawing/2014/main" id="{16D966EC-759F-40D3-B3F8-4E1599469167}"/>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4" name="【児童館】&#10;一人当たり面積最小値テキスト">
          <a:extLst>
            <a:ext uri="{FF2B5EF4-FFF2-40B4-BE49-F238E27FC236}">
              <a16:creationId xmlns:a16="http://schemas.microsoft.com/office/drawing/2014/main" id="{58965E04-F03C-445E-BA43-B0DA0051666B}"/>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5" name="直線コネクタ 794">
          <a:extLst>
            <a:ext uri="{FF2B5EF4-FFF2-40B4-BE49-F238E27FC236}">
              <a16:creationId xmlns:a16="http://schemas.microsoft.com/office/drawing/2014/main" id="{0E78118F-E82D-46B8-AD0B-B3BD89DE26A2}"/>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6" name="【児童館】&#10;一人当たり面積最大値テキスト">
          <a:extLst>
            <a:ext uri="{FF2B5EF4-FFF2-40B4-BE49-F238E27FC236}">
              <a16:creationId xmlns:a16="http://schemas.microsoft.com/office/drawing/2014/main" id="{795303C3-59CD-4B9B-B805-1B5CDE5C10C3}"/>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7" name="直線コネクタ 796">
          <a:extLst>
            <a:ext uri="{FF2B5EF4-FFF2-40B4-BE49-F238E27FC236}">
              <a16:creationId xmlns:a16="http://schemas.microsoft.com/office/drawing/2014/main" id="{E6DC62D7-9402-4322-9AE0-021490369F42}"/>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98" name="【児童館】&#10;一人当たり面積平均値テキスト">
          <a:extLst>
            <a:ext uri="{FF2B5EF4-FFF2-40B4-BE49-F238E27FC236}">
              <a16:creationId xmlns:a16="http://schemas.microsoft.com/office/drawing/2014/main" id="{186CA06C-CF42-45CA-838D-643BB2538EB2}"/>
            </a:ext>
          </a:extLst>
        </xdr:cNvPr>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99" name="フローチャート: 判断 798">
          <a:extLst>
            <a:ext uri="{FF2B5EF4-FFF2-40B4-BE49-F238E27FC236}">
              <a16:creationId xmlns:a16="http://schemas.microsoft.com/office/drawing/2014/main" id="{879C431B-71D3-475B-9AD2-2ADA4FDF4F84}"/>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0" name="フローチャート: 判断 799">
          <a:extLst>
            <a:ext uri="{FF2B5EF4-FFF2-40B4-BE49-F238E27FC236}">
              <a16:creationId xmlns:a16="http://schemas.microsoft.com/office/drawing/2014/main" id="{FDC9D2F9-5CD6-478E-86E7-D4C56E4341A3}"/>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1" name="フローチャート: 判断 800">
          <a:extLst>
            <a:ext uri="{FF2B5EF4-FFF2-40B4-BE49-F238E27FC236}">
              <a16:creationId xmlns:a16="http://schemas.microsoft.com/office/drawing/2014/main" id="{9969B5A1-F78C-4578-8EA0-FCD66E052615}"/>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2" name="フローチャート: 判断 801">
          <a:extLst>
            <a:ext uri="{FF2B5EF4-FFF2-40B4-BE49-F238E27FC236}">
              <a16:creationId xmlns:a16="http://schemas.microsoft.com/office/drawing/2014/main" id="{4CBC9732-CC5B-4971-8655-D91A14493784}"/>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03" name="フローチャート: 判断 802">
          <a:extLst>
            <a:ext uri="{FF2B5EF4-FFF2-40B4-BE49-F238E27FC236}">
              <a16:creationId xmlns:a16="http://schemas.microsoft.com/office/drawing/2014/main" id="{DA47E8F7-5A39-4630-A890-79A1B080ABAC}"/>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4A4A012B-FC0E-4B10-B940-59096990F0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E74BBCAF-59D3-4E89-89F9-B34B3A89BA6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5D98A205-759E-4E81-980B-C7B40E00DC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4DACB3F3-54E5-43A8-A859-446EF7A3BC9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7ED059D5-FFBC-48CB-B78B-7A166DE15C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09" name="楕円 808">
          <a:extLst>
            <a:ext uri="{FF2B5EF4-FFF2-40B4-BE49-F238E27FC236}">
              <a16:creationId xmlns:a16="http://schemas.microsoft.com/office/drawing/2014/main" id="{913CA958-E98A-459B-A0C4-38A1BB6E07DA}"/>
            </a:ext>
          </a:extLst>
        </xdr:cNvPr>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810" name="【児童館】&#10;一人当たり面積該当値テキスト">
          <a:extLst>
            <a:ext uri="{FF2B5EF4-FFF2-40B4-BE49-F238E27FC236}">
              <a16:creationId xmlns:a16="http://schemas.microsoft.com/office/drawing/2014/main" id="{C49DBBA4-D471-4786-ABAA-B8D1584A713E}"/>
            </a:ext>
          </a:extLst>
        </xdr:cNvPr>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811" name="楕円 810">
          <a:extLst>
            <a:ext uri="{FF2B5EF4-FFF2-40B4-BE49-F238E27FC236}">
              <a16:creationId xmlns:a16="http://schemas.microsoft.com/office/drawing/2014/main" id="{7CBD4E08-E471-41CA-B124-0AB03D920180}"/>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38100</xdr:rowOff>
    </xdr:to>
    <xdr:cxnSp macro="">
      <xdr:nvCxnSpPr>
        <xdr:cNvPr id="812" name="直線コネクタ 811">
          <a:extLst>
            <a:ext uri="{FF2B5EF4-FFF2-40B4-BE49-F238E27FC236}">
              <a16:creationId xmlns:a16="http://schemas.microsoft.com/office/drawing/2014/main" id="{B7782322-DF86-476B-AC67-C8180360B9AE}"/>
            </a:ext>
          </a:extLst>
        </xdr:cNvPr>
        <xdr:cNvCxnSpPr/>
      </xdr:nvCxnSpPr>
      <xdr:spPr>
        <a:xfrm>
          <a:off x="21323300" y="14592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13" name="楕円 812">
          <a:extLst>
            <a:ext uri="{FF2B5EF4-FFF2-40B4-BE49-F238E27FC236}">
              <a16:creationId xmlns:a16="http://schemas.microsoft.com/office/drawing/2014/main" id="{AB54DAE3-53EB-4326-9E99-F61A31C913AD}"/>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814" name="直線コネクタ 813">
          <a:extLst>
            <a:ext uri="{FF2B5EF4-FFF2-40B4-BE49-F238E27FC236}">
              <a16:creationId xmlns:a16="http://schemas.microsoft.com/office/drawing/2014/main" id="{DE18B404-30EC-4219-8BA0-35BE430BDD03}"/>
            </a:ext>
          </a:extLst>
        </xdr:cNvPr>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15" name="楕円 814">
          <a:extLst>
            <a:ext uri="{FF2B5EF4-FFF2-40B4-BE49-F238E27FC236}">
              <a16:creationId xmlns:a16="http://schemas.microsoft.com/office/drawing/2014/main" id="{C411F62C-2DF6-42F9-A0CF-4C237351FB71}"/>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816" name="直線コネクタ 815">
          <a:extLst>
            <a:ext uri="{FF2B5EF4-FFF2-40B4-BE49-F238E27FC236}">
              <a16:creationId xmlns:a16="http://schemas.microsoft.com/office/drawing/2014/main" id="{51072451-0C6E-4AA1-B21B-C1E3C85AE7A7}"/>
            </a:ext>
          </a:extLst>
        </xdr:cNvPr>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17" name="楕円 816">
          <a:extLst>
            <a:ext uri="{FF2B5EF4-FFF2-40B4-BE49-F238E27FC236}">
              <a16:creationId xmlns:a16="http://schemas.microsoft.com/office/drawing/2014/main" id="{32CD6389-B35A-4459-9BDA-8874C3ABFB34}"/>
            </a:ext>
          </a:extLst>
        </xdr:cNvPr>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818" name="直線コネクタ 817">
          <a:extLst>
            <a:ext uri="{FF2B5EF4-FFF2-40B4-BE49-F238E27FC236}">
              <a16:creationId xmlns:a16="http://schemas.microsoft.com/office/drawing/2014/main" id="{EBD1F72B-BE3B-424E-887B-17DF717DF48F}"/>
            </a:ext>
          </a:extLst>
        </xdr:cNvPr>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19" name="n_1aveValue【児童館】&#10;一人当たり面積">
          <a:extLst>
            <a:ext uri="{FF2B5EF4-FFF2-40B4-BE49-F238E27FC236}">
              <a16:creationId xmlns:a16="http://schemas.microsoft.com/office/drawing/2014/main" id="{7CFA3EA4-14B4-4C7E-BFA3-EB2C306A9A6B}"/>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0" name="n_2aveValue【児童館】&#10;一人当たり面積">
          <a:extLst>
            <a:ext uri="{FF2B5EF4-FFF2-40B4-BE49-F238E27FC236}">
              <a16:creationId xmlns:a16="http://schemas.microsoft.com/office/drawing/2014/main" id="{2B7810A0-580E-4F4B-A4CC-DB108102F521}"/>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21" name="n_3aveValue【児童館】&#10;一人当たり面積">
          <a:extLst>
            <a:ext uri="{FF2B5EF4-FFF2-40B4-BE49-F238E27FC236}">
              <a16:creationId xmlns:a16="http://schemas.microsoft.com/office/drawing/2014/main" id="{59E80D84-25AC-4AC6-92D0-D413EE7F225E}"/>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22" name="n_4aveValue【児童館】&#10;一人当たり面積">
          <a:extLst>
            <a:ext uri="{FF2B5EF4-FFF2-40B4-BE49-F238E27FC236}">
              <a16:creationId xmlns:a16="http://schemas.microsoft.com/office/drawing/2014/main" id="{1E173DE1-1FE7-410B-8680-A84A10E48F9B}"/>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823" name="n_1mainValue【児童館】&#10;一人当たり面積">
          <a:extLst>
            <a:ext uri="{FF2B5EF4-FFF2-40B4-BE49-F238E27FC236}">
              <a16:creationId xmlns:a16="http://schemas.microsoft.com/office/drawing/2014/main" id="{19B57748-45B3-41AF-9A89-07F5E754900E}"/>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24" name="n_2mainValue【児童館】&#10;一人当たり面積">
          <a:extLst>
            <a:ext uri="{FF2B5EF4-FFF2-40B4-BE49-F238E27FC236}">
              <a16:creationId xmlns:a16="http://schemas.microsoft.com/office/drawing/2014/main" id="{76CF225B-4204-43AA-8756-971E69593F97}"/>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25" name="n_3mainValue【児童館】&#10;一人当たり面積">
          <a:extLst>
            <a:ext uri="{FF2B5EF4-FFF2-40B4-BE49-F238E27FC236}">
              <a16:creationId xmlns:a16="http://schemas.microsoft.com/office/drawing/2014/main" id="{B7DEA798-045D-4C2F-AE2E-3D44941B2630}"/>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26" name="n_4mainValue【児童館】&#10;一人当たり面積">
          <a:extLst>
            <a:ext uri="{FF2B5EF4-FFF2-40B4-BE49-F238E27FC236}">
              <a16:creationId xmlns:a16="http://schemas.microsoft.com/office/drawing/2014/main" id="{8019B532-CF58-4BB2-A1CA-20D770C4D634}"/>
            </a:ext>
          </a:extLst>
        </xdr:cNvPr>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E070FC86-16CB-4CB3-BC25-B7E38D4445C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942452CD-835C-4172-9145-E0D1F7EBDB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941C95B2-808A-43C2-B5DD-6799703446C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C642DC98-7157-4600-9367-D86A444E6DA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BDCADFAA-807A-4412-8A35-50631BC0686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FE1A4E0-FC70-4565-A1B4-BC710CFF44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2502AED9-8DDA-4CD3-83B8-586EBE5B180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C4955D75-494A-4BEB-9D1B-0F6AAD8BE9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1E7638C5-CF5B-4F64-AAF6-ABE4EC9D22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2FC4DDC7-D019-486E-8CFC-7D83CF00861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9DBE7E3A-9500-4C4F-811A-2C0808D8773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9949026A-5A10-4897-8D67-49FA209F39F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183BAE47-5FDD-484E-AC64-A8C2C6FE4A1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72C7833A-3636-40B9-B35A-FF496FD0726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76EAD6F7-417A-4BFC-ACB2-82337701041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ADD8CACA-D337-4CDB-AF9B-E582C6F9D7A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AB4BD84F-69AA-4E6E-B9EF-D0336707D87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91A0EA16-986C-498F-B0B6-FB82DB31596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76C29C8A-8F13-4148-A67B-E1EDD42DBB6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3181AB1C-58B4-4295-9F9D-9E6DB718799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2AB19C65-6B16-4EC4-93FB-F45296DFA03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35046CD0-2DDE-465C-944C-688EF4B15BF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1AAE683A-6EAE-4106-AF03-6DE51080D53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a:extLst>
            <a:ext uri="{FF2B5EF4-FFF2-40B4-BE49-F238E27FC236}">
              <a16:creationId xmlns:a16="http://schemas.microsoft.com/office/drawing/2014/main" id="{DA2A2D5E-992E-49CE-A2D4-6293E17CD7C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51" name="直線コネクタ 850">
          <a:extLst>
            <a:ext uri="{FF2B5EF4-FFF2-40B4-BE49-F238E27FC236}">
              <a16:creationId xmlns:a16="http://schemas.microsoft.com/office/drawing/2014/main" id="{D1F0BB51-3CE7-4832-A4DC-D3A9B367E6CC}"/>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52" name="【公民館】&#10;有形固定資産減価償却率最小値テキスト">
          <a:extLst>
            <a:ext uri="{FF2B5EF4-FFF2-40B4-BE49-F238E27FC236}">
              <a16:creationId xmlns:a16="http://schemas.microsoft.com/office/drawing/2014/main" id="{F6C284A3-6B58-403F-A5AC-1EA6DFB12D0F}"/>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53" name="直線コネクタ 852">
          <a:extLst>
            <a:ext uri="{FF2B5EF4-FFF2-40B4-BE49-F238E27FC236}">
              <a16:creationId xmlns:a16="http://schemas.microsoft.com/office/drawing/2014/main" id="{1593BD10-B1A9-43CA-A32C-37F5B9A9D77C}"/>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54" name="【公民館】&#10;有形固定資産減価償却率最大値テキスト">
          <a:extLst>
            <a:ext uri="{FF2B5EF4-FFF2-40B4-BE49-F238E27FC236}">
              <a16:creationId xmlns:a16="http://schemas.microsoft.com/office/drawing/2014/main" id="{6D50C1B6-0640-4360-84D5-1EF248CB7007}"/>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55" name="直線コネクタ 854">
          <a:extLst>
            <a:ext uri="{FF2B5EF4-FFF2-40B4-BE49-F238E27FC236}">
              <a16:creationId xmlns:a16="http://schemas.microsoft.com/office/drawing/2014/main" id="{B3546660-0DA4-4468-8123-068345B04544}"/>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856" name="【公民館】&#10;有形固定資産減価償却率平均値テキスト">
          <a:extLst>
            <a:ext uri="{FF2B5EF4-FFF2-40B4-BE49-F238E27FC236}">
              <a16:creationId xmlns:a16="http://schemas.microsoft.com/office/drawing/2014/main" id="{B7924EDA-BF33-4274-8CF4-D3DC473C104C}"/>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57" name="フローチャート: 判断 856">
          <a:extLst>
            <a:ext uri="{FF2B5EF4-FFF2-40B4-BE49-F238E27FC236}">
              <a16:creationId xmlns:a16="http://schemas.microsoft.com/office/drawing/2014/main" id="{512D4D61-7CB7-4FCD-846F-FC308CC670F5}"/>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58" name="フローチャート: 判断 857">
          <a:extLst>
            <a:ext uri="{FF2B5EF4-FFF2-40B4-BE49-F238E27FC236}">
              <a16:creationId xmlns:a16="http://schemas.microsoft.com/office/drawing/2014/main" id="{6B3B15DC-BFF6-48C7-96B9-8DA0E9A364B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59" name="フローチャート: 判断 858">
          <a:extLst>
            <a:ext uri="{FF2B5EF4-FFF2-40B4-BE49-F238E27FC236}">
              <a16:creationId xmlns:a16="http://schemas.microsoft.com/office/drawing/2014/main" id="{0FA9251E-D831-42F8-AD74-041928627942}"/>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60" name="フローチャート: 判断 859">
          <a:extLst>
            <a:ext uri="{FF2B5EF4-FFF2-40B4-BE49-F238E27FC236}">
              <a16:creationId xmlns:a16="http://schemas.microsoft.com/office/drawing/2014/main" id="{08D421FC-A8D0-42F6-96DC-6B08D56E93A2}"/>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61" name="フローチャート: 判断 860">
          <a:extLst>
            <a:ext uri="{FF2B5EF4-FFF2-40B4-BE49-F238E27FC236}">
              <a16:creationId xmlns:a16="http://schemas.microsoft.com/office/drawing/2014/main" id="{5292A267-85F9-44FF-891A-6569ACAE761C}"/>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DBE530A-D143-4F51-BB7C-7DEF07B40D5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E8ECC2A2-E83A-4834-968E-7E638D172FA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9D1FDDC0-B7AD-488E-BEF4-05347086BEE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137938B2-67F5-43A5-9646-FFC52BF79C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1FAE5F20-A9A7-4620-92EE-3B4A2405E6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xdr:rowOff>
    </xdr:from>
    <xdr:to>
      <xdr:col>85</xdr:col>
      <xdr:colOff>177800</xdr:colOff>
      <xdr:row>106</xdr:row>
      <xdr:rowOff>109855</xdr:rowOff>
    </xdr:to>
    <xdr:sp macro="" textlink="">
      <xdr:nvSpPr>
        <xdr:cNvPr id="867" name="楕円 866">
          <a:extLst>
            <a:ext uri="{FF2B5EF4-FFF2-40B4-BE49-F238E27FC236}">
              <a16:creationId xmlns:a16="http://schemas.microsoft.com/office/drawing/2014/main" id="{0FAA0B5D-CF80-422F-B208-1C994A083EEA}"/>
            </a:ext>
          </a:extLst>
        </xdr:cNvPr>
        <xdr:cNvSpPr/>
      </xdr:nvSpPr>
      <xdr:spPr>
        <a:xfrm>
          <a:off x="162687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158132</xdr:rowOff>
    </xdr:from>
    <xdr:ext cx="405111" cy="259045"/>
    <xdr:sp macro="" textlink="">
      <xdr:nvSpPr>
        <xdr:cNvPr id="868" name="【公民館】&#10;有形固定資産減価償却率該当値テキスト">
          <a:extLst>
            <a:ext uri="{FF2B5EF4-FFF2-40B4-BE49-F238E27FC236}">
              <a16:creationId xmlns:a16="http://schemas.microsoft.com/office/drawing/2014/main" id="{D28A4BD3-3692-4559-BBEE-DC9D23460E7C}"/>
            </a:ext>
          </a:extLst>
        </xdr:cNvPr>
        <xdr:cNvSpPr txBox="1"/>
      </xdr:nvSpPr>
      <xdr:spPr>
        <a:xfrm>
          <a:off x="16357600"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133986</xdr:rowOff>
    </xdr:from>
    <xdr:to>
      <xdr:col>81</xdr:col>
      <xdr:colOff>101600</xdr:colOff>
      <xdr:row>106</xdr:row>
      <xdr:rowOff>64136</xdr:rowOff>
    </xdr:to>
    <xdr:sp macro="" textlink="">
      <xdr:nvSpPr>
        <xdr:cNvPr id="869" name="楕円 868">
          <a:extLst>
            <a:ext uri="{FF2B5EF4-FFF2-40B4-BE49-F238E27FC236}">
              <a16:creationId xmlns:a16="http://schemas.microsoft.com/office/drawing/2014/main" id="{8168F642-676C-4FE1-AD10-11110B18C617}"/>
            </a:ext>
          </a:extLst>
        </xdr:cNvPr>
        <xdr:cNvSpPr/>
      </xdr:nvSpPr>
      <xdr:spPr>
        <a:xfrm>
          <a:off x="15430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13336</xdr:rowOff>
    </xdr:from>
    <xdr:to>
      <xdr:col>85</xdr:col>
      <xdr:colOff>127000</xdr:colOff>
      <xdr:row>106</xdr:row>
      <xdr:rowOff>59055</xdr:rowOff>
    </xdr:to>
    <xdr:cxnSp macro="">
      <xdr:nvCxnSpPr>
        <xdr:cNvPr id="870" name="直線コネクタ 869">
          <a:extLst>
            <a:ext uri="{FF2B5EF4-FFF2-40B4-BE49-F238E27FC236}">
              <a16:creationId xmlns:a16="http://schemas.microsoft.com/office/drawing/2014/main" id="{A9EB1BB3-0B2F-48F9-94AE-D7B410297DB6}"/>
            </a:ext>
          </a:extLst>
        </xdr:cNvPr>
        <xdr:cNvCxnSpPr/>
      </xdr:nvCxnSpPr>
      <xdr:spPr>
        <a:xfrm>
          <a:off x="15481300" y="181870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88264</xdr:rowOff>
    </xdr:from>
    <xdr:to>
      <xdr:col>76</xdr:col>
      <xdr:colOff>165100</xdr:colOff>
      <xdr:row>106</xdr:row>
      <xdr:rowOff>18414</xdr:rowOff>
    </xdr:to>
    <xdr:sp macro="" textlink="">
      <xdr:nvSpPr>
        <xdr:cNvPr id="871" name="楕円 870">
          <a:extLst>
            <a:ext uri="{FF2B5EF4-FFF2-40B4-BE49-F238E27FC236}">
              <a16:creationId xmlns:a16="http://schemas.microsoft.com/office/drawing/2014/main" id="{3D8C658F-631D-488D-A76E-38C68216CBC1}"/>
            </a:ext>
          </a:extLst>
        </xdr:cNvPr>
        <xdr:cNvSpPr/>
      </xdr:nvSpPr>
      <xdr:spPr>
        <a:xfrm>
          <a:off x="14541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139064</xdr:rowOff>
    </xdr:from>
    <xdr:to>
      <xdr:col>81</xdr:col>
      <xdr:colOff>50800</xdr:colOff>
      <xdr:row>106</xdr:row>
      <xdr:rowOff>13336</xdr:rowOff>
    </xdr:to>
    <xdr:cxnSp macro="">
      <xdr:nvCxnSpPr>
        <xdr:cNvPr id="872" name="直線コネクタ 871">
          <a:extLst>
            <a:ext uri="{FF2B5EF4-FFF2-40B4-BE49-F238E27FC236}">
              <a16:creationId xmlns:a16="http://schemas.microsoft.com/office/drawing/2014/main" id="{B1FF1202-9304-4093-AC53-92E74C7E0FEB}"/>
            </a:ext>
          </a:extLst>
        </xdr:cNvPr>
        <xdr:cNvCxnSpPr/>
      </xdr:nvCxnSpPr>
      <xdr:spPr>
        <a:xfrm>
          <a:off x="14592300" y="181413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42545</xdr:rowOff>
    </xdr:from>
    <xdr:to>
      <xdr:col>72</xdr:col>
      <xdr:colOff>38100</xdr:colOff>
      <xdr:row>105</xdr:row>
      <xdr:rowOff>144145</xdr:rowOff>
    </xdr:to>
    <xdr:sp macro="" textlink="">
      <xdr:nvSpPr>
        <xdr:cNvPr id="873" name="楕円 872">
          <a:extLst>
            <a:ext uri="{FF2B5EF4-FFF2-40B4-BE49-F238E27FC236}">
              <a16:creationId xmlns:a16="http://schemas.microsoft.com/office/drawing/2014/main" id="{330FE32D-C802-4E53-8B86-B154453CCA86}"/>
            </a:ext>
          </a:extLst>
        </xdr:cNvPr>
        <xdr:cNvSpPr/>
      </xdr:nvSpPr>
      <xdr:spPr>
        <a:xfrm>
          <a:off x="13652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93345</xdr:rowOff>
    </xdr:from>
    <xdr:to>
      <xdr:col>76</xdr:col>
      <xdr:colOff>114300</xdr:colOff>
      <xdr:row>105</xdr:row>
      <xdr:rowOff>139064</xdr:rowOff>
    </xdr:to>
    <xdr:cxnSp macro="">
      <xdr:nvCxnSpPr>
        <xdr:cNvPr id="874" name="直線コネクタ 873">
          <a:extLst>
            <a:ext uri="{FF2B5EF4-FFF2-40B4-BE49-F238E27FC236}">
              <a16:creationId xmlns:a16="http://schemas.microsoft.com/office/drawing/2014/main" id="{5AF115C6-C3D3-4325-B288-C7E57C20E54E}"/>
            </a:ext>
          </a:extLst>
        </xdr:cNvPr>
        <xdr:cNvCxnSpPr/>
      </xdr:nvCxnSpPr>
      <xdr:spPr>
        <a:xfrm>
          <a:off x="13703300" y="180955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xdr:rowOff>
    </xdr:from>
    <xdr:to>
      <xdr:col>67</xdr:col>
      <xdr:colOff>101600</xdr:colOff>
      <xdr:row>105</xdr:row>
      <xdr:rowOff>106045</xdr:rowOff>
    </xdr:to>
    <xdr:sp macro="" textlink="">
      <xdr:nvSpPr>
        <xdr:cNvPr id="875" name="楕円 874">
          <a:extLst>
            <a:ext uri="{FF2B5EF4-FFF2-40B4-BE49-F238E27FC236}">
              <a16:creationId xmlns:a16="http://schemas.microsoft.com/office/drawing/2014/main" id="{B46F9B56-3064-4CA3-9DAA-C265EAB1C9C9}"/>
            </a:ext>
          </a:extLst>
        </xdr:cNvPr>
        <xdr:cNvSpPr/>
      </xdr:nvSpPr>
      <xdr:spPr>
        <a:xfrm>
          <a:off x="12763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55245</xdr:rowOff>
    </xdr:from>
    <xdr:to>
      <xdr:col>71</xdr:col>
      <xdr:colOff>177800</xdr:colOff>
      <xdr:row>105</xdr:row>
      <xdr:rowOff>93345</xdr:rowOff>
    </xdr:to>
    <xdr:cxnSp macro="">
      <xdr:nvCxnSpPr>
        <xdr:cNvPr id="876" name="直線コネクタ 875">
          <a:extLst>
            <a:ext uri="{FF2B5EF4-FFF2-40B4-BE49-F238E27FC236}">
              <a16:creationId xmlns:a16="http://schemas.microsoft.com/office/drawing/2014/main" id="{85C34B24-1BDD-4AE5-BF6D-1B67787D7040}"/>
            </a:ext>
          </a:extLst>
        </xdr:cNvPr>
        <xdr:cNvCxnSpPr/>
      </xdr:nvCxnSpPr>
      <xdr:spPr>
        <a:xfrm>
          <a:off x="12814300" y="18057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877" name="n_1aveValue【公民館】&#10;有形固定資産減価償却率">
          <a:extLst>
            <a:ext uri="{FF2B5EF4-FFF2-40B4-BE49-F238E27FC236}">
              <a16:creationId xmlns:a16="http://schemas.microsoft.com/office/drawing/2014/main" id="{1E36C2EE-59AE-485D-A505-52BC8741D2CF}"/>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878" name="n_2aveValue【公民館】&#10;有形固定資産減価償却率">
          <a:extLst>
            <a:ext uri="{FF2B5EF4-FFF2-40B4-BE49-F238E27FC236}">
              <a16:creationId xmlns:a16="http://schemas.microsoft.com/office/drawing/2014/main" id="{EDED7191-6ED0-48A3-ADC7-1A95B8CD7B48}"/>
            </a:ext>
          </a:extLst>
        </xdr:cNvPr>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879" name="n_3aveValue【公民館】&#10;有形固定資産減価償却率">
          <a:extLst>
            <a:ext uri="{FF2B5EF4-FFF2-40B4-BE49-F238E27FC236}">
              <a16:creationId xmlns:a16="http://schemas.microsoft.com/office/drawing/2014/main" id="{3232E191-25CE-4E83-93F0-F5E5EF90C7F7}"/>
            </a:ext>
          </a:extLst>
        </xdr:cNvPr>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80" name="n_4aveValue【公民館】&#10;有形固定資産減価償却率">
          <a:extLst>
            <a:ext uri="{FF2B5EF4-FFF2-40B4-BE49-F238E27FC236}">
              <a16:creationId xmlns:a16="http://schemas.microsoft.com/office/drawing/2014/main" id="{47F32657-6FA3-40FB-8A32-5B62F5C73A25}"/>
            </a:ext>
          </a:extLst>
        </xdr:cNvPr>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55263</xdr:rowOff>
    </xdr:from>
    <xdr:ext cx="405111" cy="259045"/>
    <xdr:sp macro="" textlink="">
      <xdr:nvSpPr>
        <xdr:cNvPr id="881" name="n_1mainValue【公民館】&#10;有形固定資産減価償却率">
          <a:extLst>
            <a:ext uri="{FF2B5EF4-FFF2-40B4-BE49-F238E27FC236}">
              <a16:creationId xmlns:a16="http://schemas.microsoft.com/office/drawing/2014/main" id="{CCF7897C-610C-4C32-88A6-2FE5864DCD7E}"/>
            </a:ext>
          </a:extLst>
        </xdr:cNvPr>
        <xdr:cNvSpPr txBox="1"/>
      </xdr:nvSpPr>
      <xdr:spPr>
        <a:xfrm>
          <a:off x="152660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9541</xdr:rowOff>
    </xdr:from>
    <xdr:ext cx="405111" cy="259045"/>
    <xdr:sp macro="" textlink="">
      <xdr:nvSpPr>
        <xdr:cNvPr id="882" name="n_2mainValue【公民館】&#10;有形固定資産減価償却率">
          <a:extLst>
            <a:ext uri="{FF2B5EF4-FFF2-40B4-BE49-F238E27FC236}">
              <a16:creationId xmlns:a16="http://schemas.microsoft.com/office/drawing/2014/main" id="{23E9DF60-8164-4E65-A43B-BDCD7BFF4EA9}"/>
            </a:ext>
          </a:extLst>
        </xdr:cNvPr>
        <xdr:cNvSpPr txBox="1"/>
      </xdr:nvSpPr>
      <xdr:spPr>
        <a:xfrm>
          <a:off x="14389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135272</xdr:rowOff>
    </xdr:from>
    <xdr:ext cx="405111" cy="259045"/>
    <xdr:sp macro="" textlink="">
      <xdr:nvSpPr>
        <xdr:cNvPr id="883" name="n_3mainValue【公民館】&#10;有形固定資産減価償却率">
          <a:extLst>
            <a:ext uri="{FF2B5EF4-FFF2-40B4-BE49-F238E27FC236}">
              <a16:creationId xmlns:a16="http://schemas.microsoft.com/office/drawing/2014/main" id="{B0916ABD-5D0B-4EB6-8A31-873338E6BF91}"/>
            </a:ext>
          </a:extLst>
        </xdr:cNvPr>
        <xdr:cNvSpPr txBox="1"/>
      </xdr:nvSpPr>
      <xdr:spPr>
        <a:xfrm>
          <a:off x="13500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97172</xdr:rowOff>
    </xdr:from>
    <xdr:ext cx="405111" cy="259045"/>
    <xdr:sp macro="" textlink="">
      <xdr:nvSpPr>
        <xdr:cNvPr id="884" name="n_4mainValue【公民館】&#10;有形固定資産減価償却率">
          <a:extLst>
            <a:ext uri="{FF2B5EF4-FFF2-40B4-BE49-F238E27FC236}">
              <a16:creationId xmlns:a16="http://schemas.microsoft.com/office/drawing/2014/main" id="{DA46C4F8-84DD-4427-9298-CC3C4929BB2E}"/>
            </a:ext>
          </a:extLst>
        </xdr:cNvPr>
        <xdr:cNvSpPr txBox="1"/>
      </xdr:nvSpPr>
      <xdr:spPr>
        <a:xfrm>
          <a:off x="12611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AF96EFFF-12D9-46F9-9AB8-6DDE6154F7B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5EA10282-845D-48D4-98E3-7DF30A89D1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969CB4EF-02BF-4CC1-B10A-8B0B7381B3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1E59E2B5-321C-485F-AAB0-E3905818F6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B8D263A6-5AEA-4FEC-95B3-B6BCF4387B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7CD9A209-6D07-4351-B827-DEAF39F3CB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221BD-061B-40DF-B6A1-939A118A0B1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79657FF-4E6E-4D37-AEB5-E4A83845C2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47F0FDA6-A6A8-413E-8507-B8E070FB11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A92188A4-0E0B-49F8-AC39-550787130E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a:extLst>
            <a:ext uri="{FF2B5EF4-FFF2-40B4-BE49-F238E27FC236}">
              <a16:creationId xmlns:a16="http://schemas.microsoft.com/office/drawing/2014/main" id="{80A0995E-C376-4F64-807F-16820ACF84D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a:extLst>
            <a:ext uri="{FF2B5EF4-FFF2-40B4-BE49-F238E27FC236}">
              <a16:creationId xmlns:a16="http://schemas.microsoft.com/office/drawing/2014/main" id="{EB667F42-14C5-487E-BC06-EDF24744DB4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a:extLst>
            <a:ext uri="{FF2B5EF4-FFF2-40B4-BE49-F238E27FC236}">
              <a16:creationId xmlns:a16="http://schemas.microsoft.com/office/drawing/2014/main" id="{7ABEAD16-C64F-48F3-B701-667AB81725F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a:extLst>
            <a:ext uri="{FF2B5EF4-FFF2-40B4-BE49-F238E27FC236}">
              <a16:creationId xmlns:a16="http://schemas.microsoft.com/office/drawing/2014/main" id="{9E963F32-CBE4-47CB-A10F-3F7520691FD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a:extLst>
            <a:ext uri="{FF2B5EF4-FFF2-40B4-BE49-F238E27FC236}">
              <a16:creationId xmlns:a16="http://schemas.microsoft.com/office/drawing/2014/main" id="{D0D01007-E7D7-4E14-8771-3EE726896DD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a:extLst>
            <a:ext uri="{FF2B5EF4-FFF2-40B4-BE49-F238E27FC236}">
              <a16:creationId xmlns:a16="http://schemas.microsoft.com/office/drawing/2014/main" id="{C8A0AE2A-155E-425E-91EC-FE376A63D8F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a:extLst>
            <a:ext uri="{FF2B5EF4-FFF2-40B4-BE49-F238E27FC236}">
              <a16:creationId xmlns:a16="http://schemas.microsoft.com/office/drawing/2014/main" id="{DA0EF39E-8F1B-4F8F-9664-FF168DFA96E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a:extLst>
            <a:ext uri="{FF2B5EF4-FFF2-40B4-BE49-F238E27FC236}">
              <a16:creationId xmlns:a16="http://schemas.microsoft.com/office/drawing/2014/main" id="{C346B4DE-89BF-44E1-9EF3-E43552B9FEC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E4729793-1AF3-42DD-9EA2-9CE1F2F8E7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AC77C8DE-AE59-469C-ABA0-731A4202E14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FAC543B0-FFD4-495E-B0C8-93ACB2070B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906" name="直線コネクタ 905">
          <a:extLst>
            <a:ext uri="{FF2B5EF4-FFF2-40B4-BE49-F238E27FC236}">
              <a16:creationId xmlns:a16="http://schemas.microsoft.com/office/drawing/2014/main" id="{811E6F53-3BAC-4162-AC92-6D0D09B7CAE0}"/>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907" name="【公民館】&#10;一人当たり面積最小値テキスト">
          <a:extLst>
            <a:ext uri="{FF2B5EF4-FFF2-40B4-BE49-F238E27FC236}">
              <a16:creationId xmlns:a16="http://schemas.microsoft.com/office/drawing/2014/main" id="{51536C82-0E22-4BF8-87D7-30BF5A2540DF}"/>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908" name="直線コネクタ 907">
          <a:extLst>
            <a:ext uri="{FF2B5EF4-FFF2-40B4-BE49-F238E27FC236}">
              <a16:creationId xmlns:a16="http://schemas.microsoft.com/office/drawing/2014/main" id="{94B5591B-6C5F-4E15-8A73-E4A2CDD146A4}"/>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909" name="【公民館】&#10;一人当たり面積最大値テキスト">
          <a:extLst>
            <a:ext uri="{FF2B5EF4-FFF2-40B4-BE49-F238E27FC236}">
              <a16:creationId xmlns:a16="http://schemas.microsoft.com/office/drawing/2014/main" id="{9E7B77B8-30D1-4B83-BE76-9495D6FF8413}"/>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910" name="直線コネクタ 909">
          <a:extLst>
            <a:ext uri="{FF2B5EF4-FFF2-40B4-BE49-F238E27FC236}">
              <a16:creationId xmlns:a16="http://schemas.microsoft.com/office/drawing/2014/main" id="{E619F24C-045D-4379-AFDB-283A345C04A9}"/>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911" name="【公民館】&#10;一人当たり面積平均値テキスト">
          <a:extLst>
            <a:ext uri="{FF2B5EF4-FFF2-40B4-BE49-F238E27FC236}">
              <a16:creationId xmlns:a16="http://schemas.microsoft.com/office/drawing/2014/main" id="{08B16D00-6948-4710-A0C1-887368D031D6}"/>
            </a:ext>
          </a:extLst>
        </xdr:cNvPr>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912" name="フローチャート: 判断 911">
          <a:extLst>
            <a:ext uri="{FF2B5EF4-FFF2-40B4-BE49-F238E27FC236}">
              <a16:creationId xmlns:a16="http://schemas.microsoft.com/office/drawing/2014/main" id="{AA208693-6953-4794-827E-BCC2E1899003}"/>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3" name="フローチャート: 判断 912">
          <a:extLst>
            <a:ext uri="{FF2B5EF4-FFF2-40B4-BE49-F238E27FC236}">
              <a16:creationId xmlns:a16="http://schemas.microsoft.com/office/drawing/2014/main" id="{DFA7E69F-D7D8-45F8-95C2-B062FEEDBDBD}"/>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914" name="フローチャート: 判断 913">
          <a:extLst>
            <a:ext uri="{FF2B5EF4-FFF2-40B4-BE49-F238E27FC236}">
              <a16:creationId xmlns:a16="http://schemas.microsoft.com/office/drawing/2014/main" id="{8F17ECDB-B6B8-4A75-B610-C58CDF73CAFB}"/>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5" name="フローチャート: 判断 914">
          <a:extLst>
            <a:ext uri="{FF2B5EF4-FFF2-40B4-BE49-F238E27FC236}">
              <a16:creationId xmlns:a16="http://schemas.microsoft.com/office/drawing/2014/main" id="{375E4D65-8468-4CB0-AA8B-63F44B97572C}"/>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16" name="フローチャート: 判断 915">
          <a:extLst>
            <a:ext uri="{FF2B5EF4-FFF2-40B4-BE49-F238E27FC236}">
              <a16:creationId xmlns:a16="http://schemas.microsoft.com/office/drawing/2014/main" id="{5AE38008-3C67-41F0-9FA6-E9C3F220947B}"/>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4B28F8-5B05-4073-A0E2-473D226B1AD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78A2AED1-CAA5-4329-8291-C92D523570F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FF89E662-C014-4988-832A-4439D61C6D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73CA3358-4C33-45DB-B370-FEA5C62CE3B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C0FFE1C7-A612-48CF-B42D-E90D0EFB9D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41402</xdr:rowOff>
    </xdr:from>
    <xdr:to>
      <xdr:col>116</xdr:col>
      <xdr:colOff>114300</xdr:colOff>
      <xdr:row>107</xdr:row>
      <xdr:rowOff>143002</xdr:rowOff>
    </xdr:to>
    <xdr:sp macro="" textlink="">
      <xdr:nvSpPr>
        <xdr:cNvPr id="922" name="楕円 921">
          <a:extLst>
            <a:ext uri="{FF2B5EF4-FFF2-40B4-BE49-F238E27FC236}">
              <a16:creationId xmlns:a16="http://schemas.microsoft.com/office/drawing/2014/main" id="{9FFE1441-7E18-49AC-A967-B44A47892471}"/>
            </a:ext>
          </a:extLst>
        </xdr:cNvPr>
        <xdr:cNvSpPr/>
      </xdr:nvSpPr>
      <xdr:spPr>
        <a:xfrm>
          <a:off x="22110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19829</xdr:rowOff>
    </xdr:from>
    <xdr:ext cx="469744" cy="259045"/>
    <xdr:sp macro="" textlink="">
      <xdr:nvSpPr>
        <xdr:cNvPr id="923" name="【公民館】&#10;一人当たり面積該当値テキスト">
          <a:extLst>
            <a:ext uri="{FF2B5EF4-FFF2-40B4-BE49-F238E27FC236}">
              <a16:creationId xmlns:a16="http://schemas.microsoft.com/office/drawing/2014/main" id="{5E36198B-23AB-4FF5-8302-8CD531784BE0}"/>
            </a:ext>
          </a:extLst>
        </xdr:cNvPr>
        <xdr:cNvSpPr txBox="1"/>
      </xdr:nvSpPr>
      <xdr:spPr>
        <a:xfrm>
          <a:off x="22199600"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41402</xdr:rowOff>
    </xdr:from>
    <xdr:to>
      <xdr:col>112</xdr:col>
      <xdr:colOff>38100</xdr:colOff>
      <xdr:row>107</xdr:row>
      <xdr:rowOff>143002</xdr:rowOff>
    </xdr:to>
    <xdr:sp macro="" textlink="">
      <xdr:nvSpPr>
        <xdr:cNvPr id="924" name="楕円 923">
          <a:extLst>
            <a:ext uri="{FF2B5EF4-FFF2-40B4-BE49-F238E27FC236}">
              <a16:creationId xmlns:a16="http://schemas.microsoft.com/office/drawing/2014/main" id="{3659F199-3D69-4E42-B874-EC69D42D0A07}"/>
            </a:ext>
          </a:extLst>
        </xdr:cNvPr>
        <xdr:cNvSpPr/>
      </xdr:nvSpPr>
      <xdr:spPr>
        <a:xfrm>
          <a:off x="21272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92202</xdr:rowOff>
    </xdr:from>
    <xdr:to>
      <xdr:col>116</xdr:col>
      <xdr:colOff>63500</xdr:colOff>
      <xdr:row>107</xdr:row>
      <xdr:rowOff>92202</xdr:rowOff>
    </xdr:to>
    <xdr:cxnSp macro="">
      <xdr:nvCxnSpPr>
        <xdr:cNvPr id="925" name="直線コネクタ 924">
          <a:extLst>
            <a:ext uri="{FF2B5EF4-FFF2-40B4-BE49-F238E27FC236}">
              <a16:creationId xmlns:a16="http://schemas.microsoft.com/office/drawing/2014/main" id="{7B3BE8B6-C074-482C-939B-89D52615D8BC}"/>
            </a:ext>
          </a:extLst>
        </xdr:cNvPr>
        <xdr:cNvCxnSpPr/>
      </xdr:nvCxnSpPr>
      <xdr:spPr>
        <a:xfrm>
          <a:off x="21323300" y="1843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39115</xdr:rowOff>
    </xdr:from>
    <xdr:to>
      <xdr:col>107</xdr:col>
      <xdr:colOff>101600</xdr:colOff>
      <xdr:row>107</xdr:row>
      <xdr:rowOff>140715</xdr:rowOff>
    </xdr:to>
    <xdr:sp macro="" textlink="">
      <xdr:nvSpPr>
        <xdr:cNvPr id="926" name="楕円 925">
          <a:extLst>
            <a:ext uri="{FF2B5EF4-FFF2-40B4-BE49-F238E27FC236}">
              <a16:creationId xmlns:a16="http://schemas.microsoft.com/office/drawing/2014/main" id="{20A7D44B-5FD3-4426-B30C-15DEA19C10B1}"/>
            </a:ext>
          </a:extLst>
        </xdr:cNvPr>
        <xdr:cNvSpPr/>
      </xdr:nvSpPr>
      <xdr:spPr>
        <a:xfrm>
          <a:off x="20383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89915</xdr:rowOff>
    </xdr:from>
    <xdr:to>
      <xdr:col>111</xdr:col>
      <xdr:colOff>177800</xdr:colOff>
      <xdr:row>107</xdr:row>
      <xdr:rowOff>92202</xdr:rowOff>
    </xdr:to>
    <xdr:cxnSp macro="">
      <xdr:nvCxnSpPr>
        <xdr:cNvPr id="927" name="直線コネクタ 926">
          <a:extLst>
            <a:ext uri="{FF2B5EF4-FFF2-40B4-BE49-F238E27FC236}">
              <a16:creationId xmlns:a16="http://schemas.microsoft.com/office/drawing/2014/main" id="{13211E13-8DA3-40E2-AA6A-02D88E3F3C11}"/>
            </a:ext>
          </a:extLst>
        </xdr:cNvPr>
        <xdr:cNvCxnSpPr/>
      </xdr:nvCxnSpPr>
      <xdr:spPr>
        <a:xfrm>
          <a:off x="20434300" y="1843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928" name="楕円 927">
          <a:extLst>
            <a:ext uri="{FF2B5EF4-FFF2-40B4-BE49-F238E27FC236}">
              <a16:creationId xmlns:a16="http://schemas.microsoft.com/office/drawing/2014/main" id="{568A35D1-955A-4CC1-9B60-B392DA8B099F}"/>
            </a:ext>
          </a:extLst>
        </xdr:cNvPr>
        <xdr:cNvSpPr/>
      </xdr:nvSpPr>
      <xdr:spPr>
        <a:xfrm>
          <a:off x="19494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89915</xdr:rowOff>
    </xdr:from>
    <xdr:to>
      <xdr:col>107</xdr:col>
      <xdr:colOff>50800</xdr:colOff>
      <xdr:row>107</xdr:row>
      <xdr:rowOff>89915</xdr:rowOff>
    </xdr:to>
    <xdr:cxnSp macro="">
      <xdr:nvCxnSpPr>
        <xdr:cNvPr id="929" name="直線コネクタ 928">
          <a:extLst>
            <a:ext uri="{FF2B5EF4-FFF2-40B4-BE49-F238E27FC236}">
              <a16:creationId xmlns:a16="http://schemas.microsoft.com/office/drawing/2014/main" id="{3C04BB1C-EC98-4ED9-B0C8-C3964BABEEB3}"/>
            </a:ext>
          </a:extLst>
        </xdr:cNvPr>
        <xdr:cNvCxnSpPr/>
      </xdr:nvCxnSpPr>
      <xdr:spPr>
        <a:xfrm>
          <a:off x="19545300" y="1843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34544</xdr:rowOff>
    </xdr:from>
    <xdr:to>
      <xdr:col>98</xdr:col>
      <xdr:colOff>38100</xdr:colOff>
      <xdr:row>107</xdr:row>
      <xdr:rowOff>136144</xdr:rowOff>
    </xdr:to>
    <xdr:sp macro="" textlink="">
      <xdr:nvSpPr>
        <xdr:cNvPr id="930" name="楕円 929">
          <a:extLst>
            <a:ext uri="{FF2B5EF4-FFF2-40B4-BE49-F238E27FC236}">
              <a16:creationId xmlns:a16="http://schemas.microsoft.com/office/drawing/2014/main" id="{99275D1F-0D30-4E13-A470-D64007236F7B}"/>
            </a:ext>
          </a:extLst>
        </xdr:cNvPr>
        <xdr:cNvSpPr/>
      </xdr:nvSpPr>
      <xdr:spPr>
        <a:xfrm>
          <a:off x="18605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85344</xdr:rowOff>
    </xdr:from>
    <xdr:to>
      <xdr:col>102</xdr:col>
      <xdr:colOff>114300</xdr:colOff>
      <xdr:row>107</xdr:row>
      <xdr:rowOff>89915</xdr:rowOff>
    </xdr:to>
    <xdr:cxnSp macro="">
      <xdr:nvCxnSpPr>
        <xdr:cNvPr id="931" name="直線コネクタ 930">
          <a:extLst>
            <a:ext uri="{FF2B5EF4-FFF2-40B4-BE49-F238E27FC236}">
              <a16:creationId xmlns:a16="http://schemas.microsoft.com/office/drawing/2014/main" id="{E957601F-1B99-49BB-938A-DA03C7C3AD76}"/>
            </a:ext>
          </a:extLst>
        </xdr:cNvPr>
        <xdr:cNvCxnSpPr/>
      </xdr:nvCxnSpPr>
      <xdr:spPr>
        <a:xfrm>
          <a:off x="18656300" y="184304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2" name="n_1aveValue【公民館】&#10;一人当たり面積">
          <a:extLst>
            <a:ext uri="{FF2B5EF4-FFF2-40B4-BE49-F238E27FC236}">
              <a16:creationId xmlns:a16="http://schemas.microsoft.com/office/drawing/2014/main" id="{112B619B-B397-4A8E-A83C-4020CD00A2FD}"/>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933" name="n_2aveValue【公民館】&#10;一人当たり面積">
          <a:extLst>
            <a:ext uri="{FF2B5EF4-FFF2-40B4-BE49-F238E27FC236}">
              <a16:creationId xmlns:a16="http://schemas.microsoft.com/office/drawing/2014/main" id="{FCFA8AEA-E4B7-47F3-97CC-1CD2AE6F8243}"/>
            </a:ext>
          </a:extLst>
        </xdr:cNvPr>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934" name="n_3aveValue【公民館】&#10;一人当たり面積">
          <a:extLst>
            <a:ext uri="{FF2B5EF4-FFF2-40B4-BE49-F238E27FC236}">
              <a16:creationId xmlns:a16="http://schemas.microsoft.com/office/drawing/2014/main" id="{9EFA3BCD-D97B-45E3-A525-BE384C156AEC}"/>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935" name="n_4aveValue【公民館】&#10;一人当たり面積">
          <a:extLst>
            <a:ext uri="{FF2B5EF4-FFF2-40B4-BE49-F238E27FC236}">
              <a16:creationId xmlns:a16="http://schemas.microsoft.com/office/drawing/2014/main" id="{56CD10AB-DE28-4C79-BC94-F6A3791361D7}"/>
            </a:ext>
          </a:extLst>
        </xdr:cNvPr>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134129</xdr:rowOff>
    </xdr:from>
    <xdr:ext cx="469744" cy="259045"/>
    <xdr:sp macro="" textlink="">
      <xdr:nvSpPr>
        <xdr:cNvPr id="936" name="n_1mainValue【公民館】&#10;一人当たり面積">
          <a:extLst>
            <a:ext uri="{FF2B5EF4-FFF2-40B4-BE49-F238E27FC236}">
              <a16:creationId xmlns:a16="http://schemas.microsoft.com/office/drawing/2014/main" id="{939A8BD1-7F1E-4DCD-9FA2-C2A22BCEDF4A}"/>
            </a:ext>
          </a:extLst>
        </xdr:cNvPr>
        <xdr:cNvSpPr txBox="1"/>
      </xdr:nvSpPr>
      <xdr:spPr>
        <a:xfrm>
          <a:off x="21075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131842</xdr:rowOff>
    </xdr:from>
    <xdr:ext cx="469744" cy="259045"/>
    <xdr:sp macro="" textlink="">
      <xdr:nvSpPr>
        <xdr:cNvPr id="937" name="n_2mainValue【公民館】&#10;一人当たり面積">
          <a:extLst>
            <a:ext uri="{FF2B5EF4-FFF2-40B4-BE49-F238E27FC236}">
              <a16:creationId xmlns:a16="http://schemas.microsoft.com/office/drawing/2014/main" id="{2ED9F036-1989-4D9F-81C8-D6D85300CE96}"/>
            </a:ext>
          </a:extLst>
        </xdr:cNvPr>
        <xdr:cNvSpPr txBox="1"/>
      </xdr:nvSpPr>
      <xdr:spPr>
        <a:xfrm>
          <a:off x="20199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131842</xdr:rowOff>
    </xdr:from>
    <xdr:ext cx="469744" cy="259045"/>
    <xdr:sp macro="" textlink="">
      <xdr:nvSpPr>
        <xdr:cNvPr id="938" name="n_3mainValue【公民館】&#10;一人当たり面積">
          <a:extLst>
            <a:ext uri="{FF2B5EF4-FFF2-40B4-BE49-F238E27FC236}">
              <a16:creationId xmlns:a16="http://schemas.microsoft.com/office/drawing/2014/main" id="{91B8FDBE-B46B-498B-A382-2F756639EBF3}"/>
            </a:ext>
          </a:extLst>
        </xdr:cNvPr>
        <xdr:cNvSpPr txBox="1"/>
      </xdr:nvSpPr>
      <xdr:spPr>
        <a:xfrm>
          <a:off x="19310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127271</xdr:rowOff>
    </xdr:from>
    <xdr:ext cx="469744" cy="259045"/>
    <xdr:sp macro="" textlink="">
      <xdr:nvSpPr>
        <xdr:cNvPr id="939" name="n_4mainValue【公民館】&#10;一人当たり面積">
          <a:extLst>
            <a:ext uri="{FF2B5EF4-FFF2-40B4-BE49-F238E27FC236}">
              <a16:creationId xmlns:a16="http://schemas.microsoft.com/office/drawing/2014/main" id="{89B2EB61-8121-447A-9BD3-DCAB48D3D893}"/>
            </a:ext>
          </a:extLst>
        </xdr:cNvPr>
        <xdr:cNvSpPr txBox="1"/>
      </xdr:nvSpPr>
      <xdr:spPr>
        <a:xfrm>
          <a:off x="18421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E939B159-7C82-43F2-8E0C-81031FFBA38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DC7DD800-5117-4E11-A204-C6057F9174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E3B0D037-058F-459F-86A0-3FBC00125D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ほとんどの類型において、有形固定資産減価償却率は類似団体平均を下回っているものの、港湾・漁港及び公民館については若干上回っている。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港湾・漁港については、漁港機能保全計画に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、緊急性の高い航路や泊地、船揚場等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定期点検及び修繕等を適切に行っていく。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公民館については、老朽化が進んでいることから、個別施設計画の策定等の必要な検討を行い、維持管理等を適切に進めていく。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学校施設については、上田小学校、豊見城中学校をはじめとする各学校施設の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改築及び（仮称）豊崎中学校の新設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等が行われていることから、今後も地方債の発行及び維持管理費の増加に留意しつつ、引き続き子育て環境等の整備に取り組んでいく。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D5FFE2-16D4-4C14-AEB7-57BEFB360E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C722BA-9A89-47B5-B053-15FD408326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38A71B-B464-49BC-96BC-C90BDCB063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F06C76-F0CF-411C-91C3-3AECDD23F8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5AE4DB-CF89-4571-8368-DCC249B01B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166939-9FF2-40AB-A127-D869E9233A1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B8161F-FD47-4EAA-AA62-0ED1F1766A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077960-ECD5-4C3F-9C37-762BB44D0E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17C9F8-16D8-4473-A2D8-37F0979076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0F9256-FB61-4081-BDC9-706BE00C870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FE2D71-CBFE-4B00-A08D-CF92D6081B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BA844F-68F9-45F2-A6C9-DDC15D33B1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560027-6D94-4EAD-8587-7F293F8E934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63026D-CE67-48CA-B07C-5548409C191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0B6A80-6997-45E7-B9FB-D2C8B7642E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6DEB5BE-84A8-4A5A-BF67-D9EDF017AD2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017ADA4-0D40-4799-9745-54A74E5803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D78B40-52C3-4B93-B209-FA357A0921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87D7A3-1B39-498C-80DE-C6B13FC2D0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EF9C42-82A0-4E9B-A09D-5018A45A0F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26D64C-AF04-4256-A089-2A8556E709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F89629-7154-4FC9-99C5-7FA05ADB0CA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69828A9-FF6B-4069-9AF1-C98DB326E6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DFC888-C7FD-4756-8CE7-44C7582D275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664F97-F695-40DB-8103-BB901C2AE2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B425F3-2CC4-4A41-8D2C-9B2EA26D3EF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50B8EB-6183-4C29-A595-9C6FB43DD1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1B4B76-2F59-407D-88C1-E58BDA756D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978658-BA13-4922-BAC6-087829602F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1FA7261-E3BE-4A7E-95A8-8FA7711428F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8CD36C-E4DE-46AB-9E46-C3F38CE336F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952FA5-1AB5-49E1-B0CC-64867080BD7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26601E6-DFBE-42B0-808B-6B2C028AE0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F2BC259-0F61-4EF2-9968-53D4400EA4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D4EE0F9-3815-4F5E-AA3A-298D3DC067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4014B4-A4F8-4D54-ABED-449A5F874D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A987F10-0805-419D-A8CA-48CB9F16DB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6F83F19-2850-45B9-9B0B-25433371CDF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56037D-03F3-4708-816C-73CA953945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11B70A8-B7C6-4D09-A42B-F449B781E3A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3A650B-8DDD-416F-94F5-90D3455877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5C9B51B-D488-4B4D-A383-CC8D99B3ECD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40EFC7B-98A7-4C8F-9F57-E99F9FEB5AB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C01463B-0540-4508-9068-2FC37354B9F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30413DA-7CD9-4F9E-8470-34232A1101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C06203D-4109-49A5-BFE4-F0ACE620CDC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A3A3AC7-A744-4486-9926-0724B27C7E0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92288D1-A31D-4F6A-8B5B-74540D04D2A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1F63BE9-F6BB-49D4-9B59-DDC5033F1D7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D7FDE1B-874D-41F7-A858-F9C4D880ED8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EAFE68B-BB60-42CA-9343-DB75BCED25C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1C13DCD-F574-4657-9C74-BA75CEA97EA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44CF8A9-2F5D-4074-8413-9358D6E088C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FDAA5F3-C5A2-4E33-AF0F-5AD5C08F2B5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59F24FB-9F9D-491C-AD0B-A2BB6D52A0B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BD116FA-7AAE-4BF6-A2A2-C71B66B6BFB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6EAE0D3-A60D-4BED-A872-E062E3C7F184}"/>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E3F4F1E-3A5B-4E4E-A675-BEB31C7B799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0D3B9F5-0DCB-44DE-A593-88A0E33A70D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9E021E76-E391-4A4E-B318-5BD925C34DAF}"/>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02F5FB02-7561-4353-8F7F-2C0CD6E7490D}"/>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0996CFBE-CDE4-4CEC-810B-B7FB25ADCA08}"/>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5CB1FE48-49D6-4A11-B57A-DDF42D68360A}"/>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2BF299C5-4E8A-4615-9551-61B9D7CB46FB}"/>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3ED145B6-6961-4376-A3D0-D1DC8D6D3D65}"/>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A0644DE7-3779-468C-9A6E-60E01F95E4B1}"/>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1985E8DC-8501-46C8-8E05-CB80A9EB0D69}"/>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407B74-17F7-4AD7-80DA-6E1BADF80E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029F5EA-DC96-4923-BD64-9FE1BCB1EBF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EDF16C-9A41-4DEC-9E1F-D3A8DCB1D9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0170B02-C4B9-4545-96EB-BBE23A046C6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07908D3-315B-48B8-B5C4-81B551D7AA7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4" name="楕円 73">
          <a:extLst>
            <a:ext uri="{FF2B5EF4-FFF2-40B4-BE49-F238E27FC236}">
              <a16:creationId xmlns:a16="http://schemas.microsoft.com/office/drawing/2014/main" id="{E7B3461D-E128-4058-9BCF-D0116D7B1F4B}"/>
            </a:ext>
          </a:extLst>
        </xdr:cNvPr>
        <xdr:cNvSpPr/>
      </xdr:nvSpPr>
      <xdr:spPr>
        <a:xfrm>
          <a:off x="4584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75673</xdr:rowOff>
    </xdr:from>
    <xdr:ext cx="405111" cy="259045"/>
    <xdr:sp macro="" textlink="">
      <xdr:nvSpPr>
        <xdr:cNvPr id="75" name="【図書館】&#10;有形固定資産減価償却率該当値テキスト">
          <a:extLst>
            <a:ext uri="{FF2B5EF4-FFF2-40B4-BE49-F238E27FC236}">
              <a16:creationId xmlns:a16="http://schemas.microsoft.com/office/drawing/2014/main" id="{29ADA533-C3E6-4072-8D06-C6F97DB65441}"/>
            </a:ext>
          </a:extLst>
        </xdr:cNvPr>
        <xdr:cNvSpPr txBox="1"/>
      </xdr:nvSpPr>
      <xdr:spPr>
        <a:xfrm>
          <a:off x="4673600"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61323</xdr:rowOff>
    </xdr:from>
    <xdr:to>
      <xdr:col>20</xdr:col>
      <xdr:colOff>38100</xdr:colOff>
      <xdr:row>38</xdr:row>
      <xdr:rowOff>162923</xdr:rowOff>
    </xdr:to>
    <xdr:sp macro="" textlink="">
      <xdr:nvSpPr>
        <xdr:cNvPr id="76" name="楕円 75">
          <a:extLst>
            <a:ext uri="{FF2B5EF4-FFF2-40B4-BE49-F238E27FC236}">
              <a16:creationId xmlns:a16="http://schemas.microsoft.com/office/drawing/2014/main" id="{F82E4B41-B226-4DCC-B968-D6D90D9AD6F4}"/>
            </a:ext>
          </a:extLst>
        </xdr:cNvPr>
        <xdr:cNvSpPr/>
      </xdr:nvSpPr>
      <xdr:spPr>
        <a:xfrm>
          <a:off x="3746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112123</xdr:rowOff>
    </xdr:from>
    <xdr:to>
      <xdr:col>24</xdr:col>
      <xdr:colOff>63500</xdr:colOff>
      <xdr:row>38</xdr:row>
      <xdr:rowOff>148046</xdr:rowOff>
    </xdr:to>
    <xdr:cxnSp macro="">
      <xdr:nvCxnSpPr>
        <xdr:cNvPr id="77" name="直線コネクタ 76">
          <a:extLst>
            <a:ext uri="{FF2B5EF4-FFF2-40B4-BE49-F238E27FC236}">
              <a16:creationId xmlns:a16="http://schemas.microsoft.com/office/drawing/2014/main" id="{FA295255-915A-47BF-A0B4-24AC0022596C}"/>
            </a:ext>
          </a:extLst>
        </xdr:cNvPr>
        <xdr:cNvCxnSpPr/>
      </xdr:nvCxnSpPr>
      <xdr:spPr>
        <a:xfrm>
          <a:off x="3797300" y="662722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95613</xdr:rowOff>
    </xdr:from>
    <xdr:to>
      <xdr:col>15</xdr:col>
      <xdr:colOff>101600</xdr:colOff>
      <xdr:row>39</xdr:row>
      <xdr:rowOff>25763</xdr:rowOff>
    </xdr:to>
    <xdr:sp macro="" textlink="">
      <xdr:nvSpPr>
        <xdr:cNvPr id="78" name="楕円 77">
          <a:extLst>
            <a:ext uri="{FF2B5EF4-FFF2-40B4-BE49-F238E27FC236}">
              <a16:creationId xmlns:a16="http://schemas.microsoft.com/office/drawing/2014/main" id="{82D89174-3E6D-4F39-AD6D-3C7396717767}"/>
            </a:ext>
          </a:extLst>
        </xdr:cNvPr>
        <xdr:cNvSpPr/>
      </xdr:nvSpPr>
      <xdr:spPr>
        <a:xfrm>
          <a:off x="2857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112123</xdr:rowOff>
    </xdr:from>
    <xdr:to>
      <xdr:col>19</xdr:col>
      <xdr:colOff>177800</xdr:colOff>
      <xdr:row>38</xdr:row>
      <xdr:rowOff>146413</xdr:rowOff>
    </xdr:to>
    <xdr:cxnSp macro="">
      <xdr:nvCxnSpPr>
        <xdr:cNvPr id="79" name="直線コネクタ 78">
          <a:extLst>
            <a:ext uri="{FF2B5EF4-FFF2-40B4-BE49-F238E27FC236}">
              <a16:creationId xmlns:a16="http://schemas.microsoft.com/office/drawing/2014/main" id="{2116B814-4D73-4613-8F3D-85F7B4AAC686}"/>
            </a:ext>
          </a:extLst>
        </xdr:cNvPr>
        <xdr:cNvCxnSpPr/>
      </xdr:nvCxnSpPr>
      <xdr:spPr>
        <a:xfrm flipV="1">
          <a:off x="2908300" y="66272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80" name="楕円 79">
          <a:extLst>
            <a:ext uri="{FF2B5EF4-FFF2-40B4-BE49-F238E27FC236}">
              <a16:creationId xmlns:a16="http://schemas.microsoft.com/office/drawing/2014/main" id="{407D3E31-ED3F-4EA1-92DE-49F991AD884E}"/>
            </a:ext>
          </a:extLst>
        </xdr:cNvPr>
        <xdr:cNvSpPr/>
      </xdr:nvSpPr>
      <xdr:spPr>
        <a:xfrm>
          <a:off x="1968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146413</xdr:rowOff>
    </xdr:to>
    <xdr:cxnSp macro="">
      <xdr:nvCxnSpPr>
        <xdr:cNvPr id="81" name="直線コネクタ 80">
          <a:extLst>
            <a:ext uri="{FF2B5EF4-FFF2-40B4-BE49-F238E27FC236}">
              <a16:creationId xmlns:a16="http://schemas.microsoft.com/office/drawing/2014/main" id="{20F45058-526F-492E-B3B8-9226F8B505B3}"/>
            </a:ext>
          </a:extLst>
        </xdr:cNvPr>
        <xdr:cNvCxnSpPr/>
      </xdr:nvCxnSpPr>
      <xdr:spPr>
        <a:xfrm>
          <a:off x="2019300" y="66223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36830</xdr:rowOff>
    </xdr:from>
    <xdr:to>
      <xdr:col>6</xdr:col>
      <xdr:colOff>38100</xdr:colOff>
      <xdr:row>38</xdr:row>
      <xdr:rowOff>138430</xdr:rowOff>
    </xdr:to>
    <xdr:sp macro="" textlink="">
      <xdr:nvSpPr>
        <xdr:cNvPr id="82" name="楕円 81">
          <a:extLst>
            <a:ext uri="{FF2B5EF4-FFF2-40B4-BE49-F238E27FC236}">
              <a16:creationId xmlns:a16="http://schemas.microsoft.com/office/drawing/2014/main" id="{64C7D0BD-98A1-4240-8FF8-5AC2052DFDE4}"/>
            </a:ext>
          </a:extLst>
        </xdr:cNvPr>
        <xdr:cNvSpPr/>
      </xdr:nvSpPr>
      <xdr:spPr>
        <a:xfrm>
          <a:off x="1079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87630</xdr:rowOff>
    </xdr:from>
    <xdr:to>
      <xdr:col>10</xdr:col>
      <xdr:colOff>114300</xdr:colOff>
      <xdr:row>38</xdr:row>
      <xdr:rowOff>107224</xdr:rowOff>
    </xdr:to>
    <xdr:cxnSp macro="">
      <xdr:nvCxnSpPr>
        <xdr:cNvPr id="83" name="直線コネクタ 82">
          <a:extLst>
            <a:ext uri="{FF2B5EF4-FFF2-40B4-BE49-F238E27FC236}">
              <a16:creationId xmlns:a16="http://schemas.microsoft.com/office/drawing/2014/main" id="{1F1C8C09-A9EF-4F3B-816D-B204AC957160}"/>
            </a:ext>
          </a:extLst>
        </xdr:cNvPr>
        <xdr:cNvCxnSpPr/>
      </xdr:nvCxnSpPr>
      <xdr:spPr>
        <a:xfrm>
          <a:off x="1130300" y="66027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4E75DA27-9616-4231-956A-E9B626D37104}"/>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0BC438D8-5FCB-49AB-B9F7-A1EE5BD8C0E7}"/>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1CA3F7C3-A3AB-44FC-BAB1-F9C44B44D3CB}"/>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9A3485C1-DD36-4ED9-8FDA-71E118658189}"/>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154050</xdr:rowOff>
    </xdr:from>
    <xdr:ext cx="405111" cy="259045"/>
    <xdr:sp macro="" textlink="">
      <xdr:nvSpPr>
        <xdr:cNvPr id="88" name="n_1mainValue【図書館】&#10;有形固定資産減価償却率">
          <a:extLst>
            <a:ext uri="{FF2B5EF4-FFF2-40B4-BE49-F238E27FC236}">
              <a16:creationId xmlns:a16="http://schemas.microsoft.com/office/drawing/2014/main" id="{372D7859-6AB1-457F-99FD-08B618016857}"/>
            </a:ext>
          </a:extLst>
        </xdr:cNvPr>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9" name="n_2mainValue【図書館】&#10;有形固定資産減価償却率">
          <a:extLst>
            <a:ext uri="{FF2B5EF4-FFF2-40B4-BE49-F238E27FC236}">
              <a16:creationId xmlns:a16="http://schemas.microsoft.com/office/drawing/2014/main" id="{AF28D93C-12A7-4254-90F9-2100889B461C}"/>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149151</xdr:rowOff>
    </xdr:from>
    <xdr:ext cx="405111" cy="259045"/>
    <xdr:sp macro="" textlink="">
      <xdr:nvSpPr>
        <xdr:cNvPr id="90" name="n_3mainValue【図書館】&#10;有形固定資産減価償却率">
          <a:extLst>
            <a:ext uri="{FF2B5EF4-FFF2-40B4-BE49-F238E27FC236}">
              <a16:creationId xmlns:a16="http://schemas.microsoft.com/office/drawing/2014/main" id="{888DB1E0-C44C-44ED-9647-CD9D7EA8EBD8}"/>
            </a:ext>
          </a:extLst>
        </xdr:cNvPr>
        <xdr:cNvSpPr txBox="1"/>
      </xdr:nvSpPr>
      <xdr:spPr>
        <a:xfrm>
          <a:off x="1816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129557</xdr:rowOff>
    </xdr:from>
    <xdr:ext cx="405111" cy="259045"/>
    <xdr:sp macro="" textlink="">
      <xdr:nvSpPr>
        <xdr:cNvPr id="91" name="n_4mainValue【図書館】&#10;有形固定資産減価償却率">
          <a:extLst>
            <a:ext uri="{FF2B5EF4-FFF2-40B4-BE49-F238E27FC236}">
              <a16:creationId xmlns:a16="http://schemas.microsoft.com/office/drawing/2014/main" id="{6B454C55-7BEA-4B99-B1F9-1C4FDF3A500E}"/>
            </a:ext>
          </a:extLst>
        </xdr:cNvPr>
        <xdr:cNvSpPr txBox="1"/>
      </xdr:nvSpPr>
      <xdr:spPr>
        <a:xfrm>
          <a:off x="927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6888C1E-9D3C-4118-81D1-D76B23F1A1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22BF994-57DD-4943-9E12-2825F4C110D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8CDFC7D-8716-4398-916B-0026BBE1C0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B964914-3E93-4F45-A7B1-E1C23BF891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E06C420-2EAD-4400-A956-0CCBF019E75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EEC3F70-1D2D-4D68-BEA7-31722D5658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E873DC4-5990-4776-AD31-D2DF5966C7F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F05B9FB-5E94-44B4-B6BE-7815A453CE0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B361A1F-E556-42E8-9134-D31F524F8E9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D42179E-9DFD-4B79-AF5B-B7024292D7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88E3C93F-24A8-4A41-9C4C-351755DA40F7}"/>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7EEC2A20-A1A8-49EF-BD07-A35E99784BEF}"/>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ACBC7047-4EFE-4203-8395-7BC91FED25F4}"/>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FC2FEE3-2068-43D4-9F9F-DD69E84B77D4}"/>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90443044-5621-43E3-AB64-DA2465764AF1}"/>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F81431EF-AE64-4518-9E76-ADB60EA9FA4C}"/>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78099B5D-EFCB-4A16-AE10-414023BC89A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C86C2C1-6196-400E-B822-05A4C24A772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6361DD28-FBE4-406A-A543-80E573BB7795}"/>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5D25795F-5C79-4A26-9EDF-B877E0218F65}"/>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2BDC8F64-23D6-443D-A923-E7FBEA9D039E}"/>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85974B77-B148-4A2D-BF1D-DE9CFE2C0B29}"/>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62C6AC81-3C53-4FC9-8459-2B125C24ECA3}"/>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117F59C7-127C-4E42-A6AF-9D5D23FEE8DA}"/>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DA4A70FE-DA01-445B-A6C9-308DD7E4DFB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CFFB6CBE-DF09-4DF0-8276-971A5187F0E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96DA27D1-366B-4514-8998-7C82839505E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5B303A81-1026-42F2-8ABB-8C578BEE6FD1}"/>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4B4DCF08-6867-4FE3-A5B9-104D2F6EA0E1}"/>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DA307F1-C1F5-4CB5-89CA-C48B0D7E0390}"/>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BF36D9D6-FE9A-4E64-9AB4-1B1F5D4C124C}"/>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CB64B54D-4039-4E1C-8F1E-A62800105E31}"/>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3AF3AEA0-2C86-421B-B235-1AD365D24574}"/>
            </a:ext>
          </a:extLst>
        </xdr:cNvPr>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99ABCC72-6336-4F4A-BF6E-99D747C5C3D1}"/>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9570496D-ABD1-417E-B085-126E48748728}"/>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429EE1B1-90A7-4468-BD45-95A0D00AAC0D}"/>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A7EB03AC-9310-42AA-99F0-74151F217E8D}"/>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9C64274B-4690-47EC-BCD4-84899C245A16}"/>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D61FEB5-C9F4-4780-AA40-A9ECB8F2B03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B5E63C9-711F-4FB5-9046-895AB83E8B5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C34EDD8-A2D9-47BE-9BC9-149958B175E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4532D317-C331-4494-B81A-1C14327EAA6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AD269134-1CDE-4570-9611-36755ABB90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11113</xdr:rowOff>
    </xdr:from>
    <xdr:to>
      <xdr:col>55</xdr:col>
      <xdr:colOff>50800</xdr:colOff>
      <xdr:row>37</xdr:row>
      <xdr:rowOff>112713</xdr:rowOff>
    </xdr:to>
    <xdr:sp macro="" textlink="">
      <xdr:nvSpPr>
        <xdr:cNvPr id="135" name="楕円 134">
          <a:extLst>
            <a:ext uri="{FF2B5EF4-FFF2-40B4-BE49-F238E27FC236}">
              <a16:creationId xmlns:a16="http://schemas.microsoft.com/office/drawing/2014/main" id="{E05F64A1-AF8A-42AB-96C3-9A0209DC9DB5}"/>
            </a:ext>
          </a:extLst>
        </xdr:cNvPr>
        <xdr:cNvSpPr/>
      </xdr:nvSpPr>
      <xdr:spPr>
        <a:xfrm>
          <a:off x="10426700" y="63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33990</xdr:rowOff>
    </xdr:from>
    <xdr:ext cx="469744" cy="259045"/>
    <xdr:sp macro="" textlink="">
      <xdr:nvSpPr>
        <xdr:cNvPr id="136" name="【図書館】&#10;一人当たり面積該当値テキスト">
          <a:extLst>
            <a:ext uri="{FF2B5EF4-FFF2-40B4-BE49-F238E27FC236}">
              <a16:creationId xmlns:a16="http://schemas.microsoft.com/office/drawing/2014/main" id="{4838E01A-E997-4BD3-8E33-46A760DE3E8E}"/>
            </a:ext>
          </a:extLst>
        </xdr:cNvPr>
        <xdr:cNvSpPr txBox="1"/>
      </xdr:nvSpPr>
      <xdr:spPr>
        <a:xfrm>
          <a:off x="10515600" y="620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11113</xdr:rowOff>
    </xdr:from>
    <xdr:to>
      <xdr:col>50</xdr:col>
      <xdr:colOff>165100</xdr:colOff>
      <xdr:row>37</xdr:row>
      <xdr:rowOff>112713</xdr:rowOff>
    </xdr:to>
    <xdr:sp macro="" textlink="">
      <xdr:nvSpPr>
        <xdr:cNvPr id="137" name="楕円 136">
          <a:extLst>
            <a:ext uri="{FF2B5EF4-FFF2-40B4-BE49-F238E27FC236}">
              <a16:creationId xmlns:a16="http://schemas.microsoft.com/office/drawing/2014/main" id="{37EF04FA-8A23-4B9C-988E-31B79DC98827}"/>
            </a:ext>
          </a:extLst>
        </xdr:cNvPr>
        <xdr:cNvSpPr/>
      </xdr:nvSpPr>
      <xdr:spPr>
        <a:xfrm>
          <a:off x="9588500" y="63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61913</xdr:rowOff>
    </xdr:from>
    <xdr:to>
      <xdr:col>55</xdr:col>
      <xdr:colOff>0</xdr:colOff>
      <xdr:row>37</xdr:row>
      <xdr:rowOff>61913</xdr:rowOff>
    </xdr:to>
    <xdr:cxnSp macro="">
      <xdr:nvCxnSpPr>
        <xdr:cNvPr id="138" name="直線コネクタ 137">
          <a:extLst>
            <a:ext uri="{FF2B5EF4-FFF2-40B4-BE49-F238E27FC236}">
              <a16:creationId xmlns:a16="http://schemas.microsoft.com/office/drawing/2014/main" id="{81DB9D31-B6A9-4247-8980-0E2D20CC52F2}"/>
            </a:ext>
          </a:extLst>
        </xdr:cNvPr>
        <xdr:cNvCxnSpPr/>
      </xdr:nvCxnSpPr>
      <xdr:spPr>
        <a:xfrm>
          <a:off x="9639300" y="6405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168275</xdr:rowOff>
    </xdr:from>
    <xdr:to>
      <xdr:col>46</xdr:col>
      <xdr:colOff>38100</xdr:colOff>
      <xdr:row>37</xdr:row>
      <xdr:rowOff>98425</xdr:rowOff>
    </xdr:to>
    <xdr:sp macro="" textlink="">
      <xdr:nvSpPr>
        <xdr:cNvPr id="139" name="楕円 138">
          <a:extLst>
            <a:ext uri="{FF2B5EF4-FFF2-40B4-BE49-F238E27FC236}">
              <a16:creationId xmlns:a16="http://schemas.microsoft.com/office/drawing/2014/main" id="{541674D2-1392-40F4-B03D-D3457FA9A43E}"/>
            </a:ext>
          </a:extLst>
        </xdr:cNvPr>
        <xdr:cNvSpPr/>
      </xdr:nvSpPr>
      <xdr:spPr>
        <a:xfrm>
          <a:off x="8699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47625</xdr:rowOff>
    </xdr:from>
    <xdr:to>
      <xdr:col>50</xdr:col>
      <xdr:colOff>114300</xdr:colOff>
      <xdr:row>37</xdr:row>
      <xdr:rowOff>61913</xdr:rowOff>
    </xdr:to>
    <xdr:cxnSp macro="">
      <xdr:nvCxnSpPr>
        <xdr:cNvPr id="140" name="直線コネクタ 139">
          <a:extLst>
            <a:ext uri="{FF2B5EF4-FFF2-40B4-BE49-F238E27FC236}">
              <a16:creationId xmlns:a16="http://schemas.microsoft.com/office/drawing/2014/main" id="{F37EED1A-8D4C-4A97-940A-B5FB48C6383A}"/>
            </a:ext>
          </a:extLst>
        </xdr:cNvPr>
        <xdr:cNvCxnSpPr/>
      </xdr:nvCxnSpPr>
      <xdr:spPr>
        <a:xfrm>
          <a:off x="8750300" y="63912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41" name="楕円 140">
          <a:extLst>
            <a:ext uri="{FF2B5EF4-FFF2-40B4-BE49-F238E27FC236}">
              <a16:creationId xmlns:a16="http://schemas.microsoft.com/office/drawing/2014/main" id="{52EEABDA-4F42-4EAE-8B8D-E35279A73287}"/>
            </a:ext>
          </a:extLst>
        </xdr:cNvPr>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37</xdr:row>
      <xdr:rowOff>47625</xdr:rowOff>
    </xdr:to>
    <xdr:cxnSp macro="">
      <xdr:nvCxnSpPr>
        <xdr:cNvPr id="142" name="直線コネクタ 141">
          <a:extLst>
            <a:ext uri="{FF2B5EF4-FFF2-40B4-BE49-F238E27FC236}">
              <a16:creationId xmlns:a16="http://schemas.microsoft.com/office/drawing/2014/main" id="{4D2F3A7B-C65C-4797-BE56-4025D33140FB}"/>
            </a:ext>
          </a:extLst>
        </xdr:cNvPr>
        <xdr:cNvCxnSpPr/>
      </xdr:nvCxnSpPr>
      <xdr:spPr>
        <a:xfrm>
          <a:off x="7861300" y="62484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11113</xdr:rowOff>
    </xdr:from>
    <xdr:to>
      <xdr:col>36</xdr:col>
      <xdr:colOff>165100</xdr:colOff>
      <xdr:row>36</xdr:row>
      <xdr:rowOff>112713</xdr:rowOff>
    </xdr:to>
    <xdr:sp macro="" textlink="">
      <xdr:nvSpPr>
        <xdr:cNvPr id="143" name="楕円 142">
          <a:extLst>
            <a:ext uri="{FF2B5EF4-FFF2-40B4-BE49-F238E27FC236}">
              <a16:creationId xmlns:a16="http://schemas.microsoft.com/office/drawing/2014/main" id="{0CF56FF8-0A46-4087-BE67-F8BDF92B1176}"/>
            </a:ext>
          </a:extLst>
        </xdr:cNvPr>
        <xdr:cNvSpPr/>
      </xdr:nvSpPr>
      <xdr:spPr>
        <a:xfrm>
          <a:off x="6921500" y="61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61913</xdr:rowOff>
    </xdr:from>
    <xdr:to>
      <xdr:col>41</xdr:col>
      <xdr:colOff>50800</xdr:colOff>
      <xdr:row>36</xdr:row>
      <xdr:rowOff>76200</xdr:rowOff>
    </xdr:to>
    <xdr:cxnSp macro="">
      <xdr:nvCxnSpPr>
        <xdr:cNvPr id="144" name="直線コネクタ 143">
          <a:extLst>
            <a:ext uri="{FF2B5EF4-FFF2-40B4-BE49-F238E27FC236}">
              <a16:creationId xmlns:a16="http://schemas.microsoft.com/office/drawing/2014/main" id="{2EF1D4BF-1162-4227-BBC9-CE04E9830877}"/>
            </a:ext>
          </a:extLst>
        </xdr:cNvPr>
        <xdr:cNvCxnSpPr/>
      </xdr:nvCxnSpPr>
      <xdr:spPr>
        <a:xfrm>
          <a:off x="6972300" y="62341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79777B98-AC42-42F7-8702-CB0EC10D383D}"/>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a:extLst>
            <a:ext uri="{FF2B5EF4-FFF2-40B4-BE49-F238E27FC236}">
              <a16:creationId xmlns:a16="http://schemas.microsoft.com/office/drawing/2014/main" id="{F78CF289-1FE2-4083-86FA-E45414873311}"/>
            </a:ext>
          </a:extLst>
        </xdr:cNvPr>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a:extLst>
            <a:ext uri="{FF2B5EF4-FFF2-40B4-BE49-F238E27FC236}">
              <a16:creationId xmlns:a16="http://schemas.microsoft.com/office/drawing/2014/main" id="{FFDB6901-F1C5-4DED-87EB-6510640536D3}"/>
            </a:ext>
          </a:extLst>
        </xdr:cNvPr>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a:extLst>
            <a:ext uri="{FF2B5EF4-FFF2-40B4-BE49-F238E27FC236}">
              <a16:creationId xmlns:a16="http://schemas.microsoft.com/office/drawing/2014/main" id="{0F473D23-5AB4-4E9E-816D-E41CE3282672}"/>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129240</xdr:rowOff>
    </xdr:from>
    <xdr:ext cx="469744" cy="259045"/>
    <xdr:sp macro="" textlink="">
      <xdr:nvSpPr>
        <xdr:cNvPr id="149" name="n_1mainValue【図書館】&#10;一人当たり面積">
          <a:extLst>
            <a:ext uri="{FF2B5EF4-FFF2-40B4-BE49-F238E27FC236}">
              <a16:creationId xmlns:a16="http://schemas.microsoft.com/office/drawing/2014/main" id="{13DE48D8-5BCC-405F-B383-C4B470C28A78}"/>
            </a:ext>
          </a:extLst>
        </xdr:cNvPr>
        <xdr:cNvSpPr txBox="1"/>
      </xdr:nvSpPr>
      <xdr:spPr>
        <a:xfrm>
          <a:off x="9391727" y="612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114952</xdr:rowOff>
    </xdr:from>
    <xdr:ext cx="469744" cy="259045"/>
    <xdr:sp macro="" textlink="">
      <xdr:nvSpPr>
        <xdr:cNvPr id="150" name="n_2mainValue【図書館】&#10;一人当たり面積">
          <a:extLst>
            <a:ext uri="{FF2B5EF4-FFF2-40B4-BE49-F238E27FC236}">
              <a16:creationId xmlns:a16="http://schemas.microsoft.com/office/drawing/2014/main" id="{FD21B53C-4C78-4CC5-AAEA-ED8E4F638BF0}"/>
            </a:ext>
          </a:extLst>
        </xdr:cNvPr>
        <xdr:cNvSpPr txBox="1"/>
      </xdr:nvSpPr>
      <xdr:spPr>
        <a:xfrm>
          <a:off x="8515427" y="611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51" name="n_3mainValue【図書館】&#10;一人当たり面積">
          <a:extLst>
            <a:ext uri="{FF2B5EF4-FFF2-40B4-BE49-F238E27FC236}">
              <a16:creationId xmlns:a16="http://schemas.microsoft.com/office/drawing/2014/main" id="{A3FE2D3F-466E-466B-A738-FF0E0425BD9B}"/>
            </a:ext>
          </a:extLst>
        </xdr:cNvPr>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129240</xdr:rowOff>
    </xdr:from>
    <xdr:ext cx="469744" cy="259045"/>
    <xdr:sp macro="" textlink="">
      <xdr:nvSpPr>
        <xdr:cNvPr id="152" name="n_4mainValue【図書館】&#10;一人当たり面積">
          <a:extLst>
            <a:ext uri="{FF2B5EF4-FFF2-40B4-BE49-F238E27FC236}">
              <a16:creationId xmlns:a16="http://schemas.microsoft.com/office/drawing/2014/main" id="{183564D0-FA78-40C1-AAE8-79C638625993}"/>
            </a:ext>
          </a:extLst>
        </xdr:cNvPr>
        <xdr:cNvSpPr txBox="1"/>
      </xdr:nvSpPr>
      <xdr:spPr>
        <a:xfrm>
          <a:off x="6737427" y="595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A7C7CBDA-62CD-4358-85AD-DA3B0E3E97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3762B3A5-7CDF-4952-AB95-387CF9EE40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BAE44CD0-FCF4-4970-A30F-457CF2AFA53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E922D036-8BB8-4C19-8AE4-B8C1F6E2CF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143B5408-A9E8-4C39-B778-234187D159E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4D84A3DF-299C-45F9-8A4C-527BBC0B9B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B2AB0FD7-0B73-4CED-B98B-C00A8E2F263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2F0F2E04-F6AD-439A-A19D-2BA32347DA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BC4C24E5-A9D3-4DC7-BA9F-3A6B4B7B69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9E5D49D6-A7B6-4980-884D-A613DC9CAB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AA71748D-8EFF-413C-8280-E92C322AF0C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E4AB298-5DD1-4819-AE2C-1E28A88D04E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72B53438-96BC-4C5C-98DF-C498AD7BFA8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33043333-C591-49B9-8FD8-7B4090F62F4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2870EA28-E83F-4747-A204-7F40E95BD77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4AAFD0AA-01DB-448D-90A2-A449603357B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D009AEAC-DB69-4569-A4CC-AFF39711359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A85DBBD8-0F6E-4C90-97F3-B8805DC4105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67C653E8-EA3B-4F3B-8D64-E8EAB141FA3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66F4508D-43D5-45FF-9B7D-80E3E1BB88A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B8091322-EDCF-4181-ACA5-AA685BC6C06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98B3D6F6-0261-455B-A0A4-55C09A0499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BCED655E-6A07-4E08-BAAB-19B46E64921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A4A4BBF-FC0C-4F65-B183-D9CE57AA7D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374D1A42-9891-463B-B5F3-6D4EF9AF14AB}"/>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C51F6A92-DDE8-47C2-A60B-8DC70CBD09AA}"/>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54A740C5-3729-4573-96AF-C7A535B7018F}"/>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1C106CA8-F5EA-40CF-B419-3833AB7770B5}"/>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6B168971-1400-445B-A208-839CD81CE82E}"/>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4E2E96A5-64A2-4282-8E87-0BEE608FB3C6}"/>
            </a:ext>
          </a:extLst>
        </xdr:cNvPr>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E572B3BC-A143-45B2-AD90-D4872781433C}"/>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EBF285EB-6C14-41B7-9E38-615E4A2121E6}"/>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9B23EADA-4066-4E7F-9C2D-BDC04DBA603E}"/>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AA682C28-EBEE-47E3-9114-EE7B68822807}"/>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B7D36326-F60B-4223-A29D-06B957FF9D38}"/>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C5F0A43-A8BA-4BF2-8281-B9588BB639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5EC6D0-784F-42E7-B5F5-79495620BBB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FEEB79B-190B-4F53-A3AA-48CB73903D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5D520007-E613-4ED0-9E7C-9507F9D7F09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4C6BDBEE-859A-4BA1-963B-B9D887B3DB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44450</xdr:rowOff>
    </xdr:from>
    <xdr:to>
      <xdr:col>24</xdr:col>
      <xdr:colOff>114300</xdr:colOff>
      <xdr:row>56</xdr:row>
      <xdr:rowOff>146050</xdr:rowOff>
    </xdr:to>
    <xdr:sp macro="" textlink="">
      <xdr:nvSpPr>
        <xdr:cNvPr id="193" name="楕円 192">
          <a:extLst>
            <a:ext uri="{FF2B5EF4-FFF2-40B4-BE49-F238E27FC236}">
              <a16:creationId xmlns:a16="http://schemas.microsoft.com/office/drawing/2014/main" id="{6CCC4F2E-EBB4-4CEF-9FEC-E1553B064482}"/>
            </a:ext>
          </a:extLst>
        </xdr:cNvPr>
        <xdr:cNvSpPr/>
      </xdr:nvSpPr>
      <xdr:spPr>
        <a:xfrm>
          <a:off x="4584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142257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F69A7A15-EC48-4BF5-91FF-C285AEA5C3C2}"/>
            </a:ext>
          </a:extLst>
        </xdr:cNvPr>
        <xdr:cNvSpPr txBox="1"/>
      </xdr:nvSpPr>
      <xdr:spPr>
        <a:xfrm>
          <a:off x="4673600" y="957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147320</xdr:rowOff>
    </xdr:from>
    <xdr:to>
      <xdr:col>20</xdr:col>
      <xdr:colOff>38100</xdr:colOff>
      <xdr:row>56</xdr:row>
      <xdr:rowOff>77470</xdr:rowOff>
    </xdr:to>
    <xdr:sp macro="" textlink="">
      <xdr:nvSpPr>
        <xdr:cNvPr id="195" name="楕円 194">
          <a:extLst>
            <a:ext uri="{FF2B5EF4-FFF2-40B4-BE49-F238E27FC236}">
              <a16:creationId xmlns:a16="http://schemas.microsoft.com/office/drawing/2014/main" id="{4122F7F0-A322-4788-91C2-A0A4FB3CF8BD}"/>
            </a:ext>
          </a:extLst>
        </xdr:cNvPr>
        <xdr:cNvSpPr/>
      </xdr:nvSpPr>
      <xdr:spPr>
        <a:xfrm>
          <a:off x="3746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26670</xdr:rowOff>
    </xdr:from>
    <xdr:to>
      <xdr:col>24</xdr:col>
      <xdr:colOff>63500</xdr:colOff>
      <xdr:row>56</xdr:row>
      <xdr:rowOff>95250</xdr:rowOff>
    </xdr:to>
    <xdr:cxnSp macro="">
      <xdr:nvCxnSpPr>
        <xdr:cNvPr id="196" name="直線コネクタ 195">
          <a:extLst>
            <a:ext uri="{FF2B5EF4-FFF2-40B4-BE49-F238E27FC236}">
              <a16:creationId xmlns:a16="http://schemas.microsoft.com/office/drawing/2014/main" id="{EDCAC1FA-4C9F-47A0-B9A8-B428B5AA9921}"/>
            </a:ext>
          </a:extLst>
        </xdr:cNvPr>
        <xdr:cNvCxnSpPr/>
      </xdr:nvCxnSpPr>
      <xdr:spPr>
        <a:xfrm>
          <a:off x="3797300" y="96278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78740</xdr:rowOff>
    </xdr:from>
    <xdr:to>
      <xdr:col>15</xdr:col>
      <xdr:colOff>101600</xdr:colOff>
      <xdr:row>56</xdr:row>
      <xdr:rowOff>8890</xdr:rowOff>
    </xdr:to>
    <xdr:sp macro="" textlink="">
      <xdr:nvSpPr>
        <xdr:cNvPr id="197" name="楕円 196">
          <a:extLst>
            <a:ext uri="{FF2B5EF4-FFF2-40B4-BE49-F238E27FC236}">
              <a16:creationId xmlns:a16="http://schemas.microsoft.com/office/drawing/2014/main" id="{E2223369-E298-43F8-8A7E-EE52FBAEDA26}"/>
            </a:ext>
          </a:extLst>
        </xdr:cNvPr>
        <xdr:cNvSpPr/>
      </xdr:nvSpPr>
      <xdr:spPr>
        <a:xfrm>
          <a:off x="2857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129540</xdr:rowOff>
    </xdr:from>
    <xdr:to>
      <xdr:col>19</xdr:col>
      <xdr:colOff>177800</xdr:colOff>
      <xdr:row>56</xdr:row>
      <xdr:rowOff>26670</xdr:rowOff>
    </xdr:to>
    <xdr:cxnSp macro="">
      <xdr:nvCxnSpPr>
        <xdr:cNvPr id="198" name="直線コネクタ 197">
          <a:extLst>
            <a:ext uri="{FF2B5EF4-FFF2-40B4-BE49-F238E27FC236}">
              <a16:creationId xmlns:a16="http://schemas.microsoft.com/office/drawing/2014/main" id="{0C87C7E4-F1E9-4811-B6C4-0BA45FF055CE}"/>
            </a:ext>
          </a:extLst>
        </xdr:cNvPr>
        <xdr:cNvCxnSpPr/>
      </xdr:nvCxnSpPr>
      <xdr:spPr>
        <a:xfrm>
          <a:off x="2908300" y="95592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10160</xdr:rowOff>
    </xdr:from>
    <xdr:to>
      <xdr:col>10</xdr:col>
      <xdr:colOff>165100</xdr:colOff>
      <xdr:row>55</xdr:row>
      <xdr:rowOff>111760</xdr:rowOff>
    </xdr:to>
    <xdr:sp macro="" textlink="">
      <xdr:nvSpPr>
        <xdr:cNvPr id="199" name="楕円 198">
          <a:extLst>
            <a:ext uri="{FF2B5EF4-FFF2-40B4-BE49-F238E27FC236}">
              <a16:creationId xmlns:a16="http://schemas.microsoft.com/office/drawing/2014/main" id="{90A0E3E2-C700-493D-8C7A-2A024BD80917}"/>
            </a:ext>
          </a:extLst>
        </xdr:cNvPr>
        <xdr:cNvSpPr/>
      </xdr:nvSpPr>
      <xdr:spPr>
        <a:xfrm>
          <a:off x="19685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60960</xdr:rowOff>
    </xdr:from>
    <xdr:to>
      <xdr:col>15</xdr:col>
      <xdr:colOff>50800</xdr:colOff>
      <xdr:row>55</xdr:row>
      <xdr:rowOff>129540</xdr:rowOff>
    </xdr:to>
    <xdr:cxnSp macro="">
      <xdr:nvCxnSpPr>
        <xdr:cNvPr id="200" name="直線コネクタ 199">
          <a:extLst>
            <a:ext uri="{FF2B5EF4-FFF2-40B4-BE49-F238E27FC236}">
              <a16:creationId xmlns:a16="http://schemas.microsoft.com/office/drawing/2014/main" id="{DB1C619A-4EA3-4E4A-9D59-F852FF40872E}"/>
            </a:ext>
          </a:extLst>
        </xdr:cNvPr>
        <xdr:cNvCxnSpPr/>
      </xdr:nvCxnSpPr>
      <xdr:spPr>
        <a:xfrm>
          <a:off x="2019300" y="94907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113030</xdr:rowOff>
    </xdr:from>
    <xdr:to>
      <xdr:col>6</xdr:col>
      <xdr:colOff>38100</xdr:colOff>
      <xdr:row>55</xdr:row>
      <xdr:rowOff>43180</xdr:rowOff>
    </xdr:to>
    <xdr:sp macro="" textlink="">
      <xdr:nvSpPr>
        <xdr:cNvPr id="201" name="楕円 200">
          <a:extLst>
            <a:ext uri="{FF2B5EF4-FFF2-40B4-BE49-F238E27FC236}">
              <a16:creationId xmlns:a16="http://schemas.microsoft.com/office/drawing/2014/main" id="{6DF3EFE1-F123-4943-A6E5-2979FF863B45}"/>
            </a:ext>
          </a:extLst>
        </xdr:cNvPr>
        <xdr:cNvSpPr/>
      </xdr:nvSpPr>
      <xdr:spPr>
        <a:xfrm>
          <a:off x="1079500" y="93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163830</xdr:rowOff>
    </xdr:from>
    <xdr:to>
      <xdr:col>10</xdr:col>
      <xdr:colOff>114300</xdr:colOff>
      <xdr:row>55</xdr:row>
      <xdr:rowOff>60960</xdr:rowOff>
    </xdr:to>
    <xdr:cxnSp macro="">
      <xdr:nvCxnSpPr>
        <xdr:cNvPr id="202" name="直線コネクタ 201">
          <a:extLst>
            <a:ext uri="{FF2B5EF4-FFF2-40B4-BE49-F238E27FC236}">
              <a16:creationId xmlns:a16="http://schemas.microsoft.com/office/drawing/2014/main" id="{58AB4141-602F-4187-B500-A84891C14D25}"/>
            </a:ext>
          </a:extLst>
        </xdr:cNvPr>
        <xdr:cNvCxnSpPr/>
      </xdr:nvCxnSpPr>
      <xdr:spPr>
        <a:xfrm>
          <a:off x="1130300" y="94221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a:extLst>
            <a:ext uri="{FF2B5EF4-FFF2-40B4-BE49-F238E27FC236}">
              <a16:creationId xmlns:a16="http://schemas.microsoft.com/office/drawing/2014/main" id="{6BBF838C-B6EA-49B4-851F-088D7738BEDD}"/>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a:extLst>
            <a:ext uri="{FF2B5EF4-FFF2-40B4-BE49-F238E27FC236}">
              <a16:creationId xmlns:a16="http://schemas.microsoft.com/office/drawing/2014/main" id="{DB0E4842-CA4D-42F7-9373-AD80E8CFD613}"/>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a:extLst>
            <a:ext uri="{FF2B5EF4-FFF2-40B4-BE49-F238E27FC236}">
              <a16:creationId xmlns:a16="http://schemas.microsoft.com/office/drawing/2014/main" id="{503F6E8B-FE92-4800-A195-FA4C7A46938C}"/>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a:extLst>
            <a:ext uri="{FF2B5EF4-FFF2-40B4-BE49-F238E27FC236}">
              <a16:creationId xmlns:a16="http://schemas.microsoft.com/office/drawing/2014/main" id="{A7C93688-AAA2-43C8-8108-23E27C525626}"/>
            </a:ext>
          </a:extLst>
        </xdr:cNvPr>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93997</xdr:rowOff>
    </xdr:from>
    <xdr:ext cx="405111" cy="259045"/>
    <xdr:sp macro="" textlink="">
      <xdr:nvSpPr>
        <xdr:cNvPr id="207" name="n_1mainValue【体育館・プール】&#10;有形固定資産減価償却率">
          <a:extLst>
            <a:ext uri="{FF2B5EF4-FFF2-40B4-BE49-F238E27FC236}">
              <a16:creationId xmlns:a16="http://schemas.microsoft.com/office/drawing/2014/main" id="{F9B5D59A-ED52-4C85-99E9-1D4DF316EF6A}"/>
            </a:ext>
          </a:extLst>
        </xdr:cNvPr>
        <xdr:cNvSpPr txBox="1"/>
      </xdr:nvSpPr>
      <xdr:spPr>
        <a:xfrm>
          <a:off x="35820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25417</xdr:rowOff>
    </xdr:from>
    <xdr:ext cx="405111" cy="259045"/>
    <xdr:sp macro="" textlink="">
      <xdr:nvSpPr>
        <xdr:cNvPr id="208" name="n_2mainValue【体育館・プール】&#10;有形固定資産減価償却率">
          <a:extLst>
            <a:ext uri="{FF2B5EF4-FFF2-40B4-BE49-F238E27FC236}">
              <a16:creationId xmlns:a16="http://schemas.microsoft.com/office/drawing/2014/main" id="{53A893DB-3F8D-4E7F-80D0-341C4378BB71}"/>
            </a:ext>
          </a:extLst>
        </xdr:cNvPr>
        <xdr:cNvSpPr txBox="1"/>
      </xdr:nvSpPr>
      <xdr:spPr>
        <a:xfrm>
          <a:off x="2705744"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128287</xdr:rowOff>
    </xdr:from>
    <xdr:ext cx="405111" cy="259045"/>
    <xdr:sp macro="" textlink="">
      <xdr:nvSpPr>
        <xdr:cNvPr id="209" name="n_3mainValue【体育館・プール】&#10;有形固定資産減価償却率">
          <a:extLst>
            <a:ext uri="{FF2B5EF4-FFF2-40B4-BE49-F238E27FC236}">
              <a16:creationId xmlns:a16="http://schemas.microsoft.com/office/drawing/2014/main" id="{AEAB89C7-31C3-4CFF-BA68-B37711B6A04B}"/>
            </a:ext>
          </a:extLst>
        </xdr:cNvPr>
        <xdr:cNvSpPr txBox="1"/>
      </xdr:nvSpPr>
      <xdr:spPr>
        <a:xfrm>
          <a:off x="1816744" y="921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59707</xdr:rowOff>
    </xdr:from>
    <xdr:ext cx="405111" cy="259045"/>
    <xdr:sp macro="" textlink="">
      <xdr:nvSpPr>
        <xdr:cNvPr id="210" name="n_4mainValue【体育館・プール】&#10;有形固定資産減価償却率">
          <a:extLst>
            <a:ext uri="{FF2B5EF4-FFF2-40B4-BE49-F238E27FC236}">
              <a16:creationId xmlns:a16="http://schemas.microsoft.com/office/drawing/2014/main" id="{40C7F648-572F-4723-A2F6-B2A9D4EF6D66}"/>
            </a:ext>
          </a:extLst>
        </xdr:cNvPr>
        <xdr:cNvSpPr txBox="1"/>
      </xdr:nvSpPr>
      <xdr:spPr>
        <a:xfrm>
          <a:off x="927744" y="914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AD9D568B-238D-4577-A608-0E59D9B2A3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BF867E56-D06D-4A8E-97DE-974A2BA89E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C8F5FBF7-2443-4E67-9327-0E7DF2B9C2F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14701AE5-EF55-4C20-9F18-D58362BF511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7E28E4DB-BA9A-4B38-A7CC-11EBE5E965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11721151-2A64-4019-B18E-D9C80D15B1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189768EE-E4A6-4F26-98A0-F9AD7BB9FA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FFF18DF9-70E4-4AE5-AAE0-E9454AEA23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3AC8875D-0486-4145-9C8E-EC4971E137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C3DA34A4-660E-48E2-A3FB-63251FB0F2D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DD17BBEA-1469-47CC-8EA0-B0DCBBBA400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FE405D98-23B1-460C-8FFB-8A882D10DB8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DA2EB997-BC4C-467B-AA53-6F886695458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C03E5733-B77C-4852-9744-AD98B3B96E2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69171E2D-F755-4416-AD8B-B6D8BE0C133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AE354B71-51E2-4938-93FE-7391D84ED38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EEB7B4C7-5D78-4E8A-9E74-6ADD8F49B66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631ABB0D-05C1-4E42-8ACB-F1A64C2ECB7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4792619C-02AB-4175-8501-2A593B7A076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33090A5F-5752-48CD-98DC-66C60D8F269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F63DDCA-1138-433C-8E36-9D4C7745B9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343CB5-7F38-4B8A-9A4E-21760C9DA3C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917794D1-736A-4F46-A258-5E96A65B097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22068E97-2BDF-4DA4-BFCD-228B00F0D57A}"/>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E82F7FC8-ACBD-4B45-BFC7-BD78582A7D0B}"/>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DC0DDA0C-B303-4289-A74A-0759592E933F}"/>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27C32980-4350-4652-9CFC-BCBB656778EB}"/>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3CC90AA3-2A11-493C-AD7A-AADE4074AD09}"/>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258017F2-7F2D-478F-BF8F-C106A690D621}"/>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F6030CE3-A809-4D9F-823F-950A2A2F1B7F}"/>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BDBB9A77-327C-449E-8B6C-CC6670CC66AB}"/>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222DDFE3-D5DD-4E2C-9FAB-4D1525AAF809}"/>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8A7DE06D-B54F-4C78-92CC-3457A6B9476B}"/>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AC2805A-A83D-4357-B4AF-5CA90B595599}"/>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22B4837-19C2-40DD-989A-0EC1A29247B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A63E782-4D7A-4B76-BAAA-0ECE0AECA0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932C2E2-8408-4F63-B889-F820E35B5BE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9FE89639-5A88-48C5-B4BE-FD36015854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19381721-0C21-4B3C-B6C2-D0E2358229E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162560</xdr:rowOff>
    </xdr:from>
    <xdr:to>
      <xdr:col>55</xdr:col>
      <xdr:colOff>50800</xdr:colOff>
      <xdr:row>63</xdr:row>
      <xdr:rowOff>92710</xdr:rowOff>
    </xdr:to>
    <xdr:sp macro="" textlink="">
      <xdr:nvSpPr>
        <xdr:cNvPr id="250" name="楕円 249">
          <a:extLst>
            <a:ext uri="{FF2B5EF4-FFF2-40B4-BE49-F238E27FC236}">
              <a16:creationId xmlns:a16="http://schemas.microsoft.com/office/drawing/2014/main" id="{CF2B8A39-B3B9-46E8-B68C-2B2C29BD1ED2}"/>
            </a:ext>
          </a:extLst>
        </xdr:cNvPr>
        <xdr:cNvSpPr/>
      </xdr:nvSpPr>
      <xdr:spPr>
        <a:xfrm>
          <a:off x="10426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140987</xdr:rowOff>
    </xdr:from>
    <xdr:ext cx="469744" cy="259045"/>
    <xdr:sp macro="" textlink="">
      <xdr:nvSpPr>
        <xdr:cNvPr id="251" name="【体育館・プール】&#10;一人当たり面積該当値テキスト">
          <a:extLst>
            <a:ext uri="{FF2B5EF4-FFF2-40B4-BE49-F238E27FC236}">
              <a16:creationId xmlns:a16="http://schemas.microsoft.com/office/drawing/2014/main" id="{3F3EE2CB-E36A-49BE-875E-9C52B427CBE4}"/>
            </a:ext>
          </a:extLst>
        </xdr:cNvPr>
        <xdr:cNvSpPr txBox="1"/>
      </xdr:nvSpPr>
      <xdr:spPr>
        <a:xfrm>
          <a:off x="10515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160020</xdr:rowOff>
    </xdr:from>
    <xdr:to>
      <xdr:col>50</xdr:col>
      <xdr:colOff>165100</xdr:colOff>
      <xdr:row>63</xdr:row>
      <xdr:rowOff>90170</xdr:rowOff>
    </xdr:to>
    <xdr:sp macro="" textlink="">
      <xdr:nvSpPr>
        <xdr:cNvPr id="252" name="楕円 251">
          <a:extLst>
            <a:ext uri="{FF2B5EF4-FFF2-40B4-BE49-F238E27FC236}">
              <a16:creationId xmlns:a16="http://schemas.microsoft.com/office/drawing/2014/main" id="{0626C1BD-0839-4F2C-8B46-41F0161FF7BA}"/>
            </a:ext>
          </a:extLst>
        </xdr:cNvPr>
        <xdr:cNvSpPr/>
      </xdr:nvSpPr>
      <xdr:spPr>
        <a:xfrm>
          <a:off x="9588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39370</xdr:rowOff>
    </xdr:from>
    <xdr:to>
      <xdr:col>55</xdr:col>
      <xdr:colOff>0</xdr:colOff>
      <xdr:row>63</xdr:row>
      <xdr:rowOff>41910</xdr:rowOff>
    </xdr:to>
    <xdr:cxnSp macro="">
      <xdr:nvCxnSpPr>
        <xdr:cNvPr id="253" name="直線コネクタ 252">
          <a:extLst>
            <a:ext uri="{FF2B5EF4-FFF2-40B4-BE49-F238E27FC236}">
              <a16:creationId xmlns:a16="http://schemas.microsoft.com/office/drawing/2014/main" id="{8E91047F-F008-402D-937E-D5E38C4F1433}"/>
            </a:ext>
          </a:extLst>
        </xdr:cNvPr>
        <xdr:cNvCxnSpPr/>
      </xdr:nvCxnSpPr>
      <xdr:spPr>
        <a:xfrm>
          <a:off x="9639300" y="108407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158750</xdr:rowOff>
    </xdr:from>
    <xdr:to>
      <xdr:col>46</xdr:col>
      <xdr:colOff>38100</xdr:colOff>
      <xdr:row>63</xdr:row>
      <xdr:rowOff>88900</xdr:rowOff>
    </xdr:to>
    <xdr:sp macro="" textlink="">
      <xdr:nvSpPr>
        <xdr:cNvPr id="254" name="楕円 253">
          <a:extLst>
            <a:ext uri="{FF2B5EF4-FFF2-40B4-BE49-F238E27FC236}">
              <a16:creationId xmlns:a16="http://schemas.microsoft.com/office/drawing/2014/main" id="{84D21D41-BAF4-4E8B-98FA-A1AB4F94D46A}"/>
            </a:ext>
          </a:extLst>
        </xdr:cNvPr>
        <xdr:cNvSpPr/>
      </xdr:nvSpPr>
      <xdr:spPr>
        <a:xfrm>
          <a:off x="8699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38100</xdr:rowOff>
    </xdr:from>
    <xdr:to>
      <xdr:col>50</xdr:col>
      <xdr:colOff>114300</xdr:colOff>
      <xdr:row>63</xdr:row>
      <xdr:rowOff>39370</xdr:rowOff>
    </xdr:to>
    <xdr:cxnSp macro="">
      <xdr:nvCxnSpPr>
        <xdr:cNvPr id="255" name="直線コネクタ 254">
          <a:extLst>
            <a:ext uri="{FF2B5EF4-FFF2-40B4-BE49-F238E27FC236}">
              <a16:creationId xmlns:a16="http://schemas.microsoft.com/office/drawing/2014/main" id="{3D77BCEC-FAF1-4CDA-9CF5-5B860C14A81E}"/>
            </a:ext>
          </a:extLst>
        </xdr:cNvPr>
        <xdr:cNvCxnSpPr/>
      </xdr:nvCxnSpPr>
      <xdr:spPr>
        <a:xfrm>
          <a:off x="8750300" y="108394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161290</xdr:rowOff>
    </xdr:from>
    <xdr:to>
      <xdr:col>41</xdr:col>
      <xdr:colOff>101600</xdr:colOff>
      <xdr:row>63</xdr:row>
      <xdr:rowOff>91440</xdr:rowOff>
    </xdr:to>
    <xdr:sp macro="" textlink="">
      <xdr:nvSpPr>
        <xdr:cNvPr id="256" name="楕円 255">
          <a:extLst>
            <a:ext uri="{FF2B5EF4-FFF2-40B4-BE49-F238E27FC236}">
              <a16:creationId xmlns:a16="http://schemas.microsoft.com/office/drawing/2014/main" id="{393011F0-59C6-45AD-A880-4DDAA020A5D7}"/>
            </a:ext>
          </a:extLst>
        </xdr:cNvPr>
        <xdr:cNvSpPr/>
      </xdr:nvSpPr>
      <xdr:spPr>
        <a:xfrm>
          <a:off x="7810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38100</xdr:rowOff>
    </xdr:from>
    <xdr:to>
      <xdr:col>45</xdr:col>
      <xdr:colOff>177800</xdr:colOff>
      <xdr:row>63</xdr:row>
      <xdr:rowOff>40640</xdr:rowOff>
    </xdr:to>
    <xdr:cxnSp macro="">
      <xdr:nvCxnSpPr>
        <xdr:cNvPr id="257" name="直線コネクタ 256">
          <a:extLst>
            <a:ext uri="{FF2B5EF4-FFF2-40B4-BE49-F238E27FC236}">
              <a16:creationId xmlns:a16="http://schemas.microsoft.com/office/drawing/2014/main" id="{2240EB07-1951-430D-800F-73F61891246C}"/>
            </a:ext>
          </a:extLst>
        </xdr:cNvPr>
        <xdr:cNvCxnSpPr/>
      </xdr:nvCxnSpPr>
      <xdr:spPr>
        <a:xfrm flipV="1">
          <a:off x="7861300" y="108394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158750</xdr:rowOff>
    </xdr:from>
    <xdr:to>
      <xdr:col>36</xdr:col>
      <xdr:colOff>165100</xdr:colOff>
      <xdr:row>63</xdr:row>
      <xdr:rowOff>88900</xdr:rowOff>
    </xdr:to>
    <xdr:sp macro="" textlink="">
      <xdr:nvSpPr>
        <xdr:cNvPr id="258" name="楕円 257">
          <a:extLst>
            <a:ext uri="{FF2B5EF4-FFF2-40B4-BE49-F238E27FC236}">
              <a16:creationId xmlns:a16="http://schemas.microsoft.com/office/drawing/2014/main" id="{B2DEF177-F7A2-4F27-80D1-2F216B0DABB4}"/>
            </a:ext>
          </a:extLst>
        </xdr:cNvPr>
        <xdr:cNvSpPr/>
      </xdr:nvSpPr>
      <xdr:spPr>
        <a:xfrm>
          <a:off x="6921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38100</xdr:rowOff>
    </xdr:from>
    <xdr:to>
      <xdr:col>41</xdr:col>
      <xdr:colOff>50800</xdr:colOff>
      <xdr:row>63</xdr:row>
      <xdr:rowOff>40640</xdr:rowOff>
    </xdr:to>
    <xdr:cxnSp macro="">
      <xdr:nvCxnSpPr>
        <xdr:cNvPr id="259" name="直線コネクタ 258">
          <a:extLst>
            <a:ext uri="{FF2B5EF4-FFF2-40B4-BE49-F238E27FC236}">
              <a16:creationId xmlns:a16="http://schemas.microsoft.com/office/drawing/2014/main" id="{E89C27C9-9DEE-45F7-998A-333010EB238A}"/>
            </a:ext>
          </a:extLst>
        </xdr:cNvPr>
        <xdr:cNvCxnSpPr/>
      </xdr:nvCxnSpPr>
      <xdr:spPr>
        <a:xfrm>
          <a:off x="6972300" y="108394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38E0E7D3-8C1C-4C8F-A286-7DFD418E7E54}"/>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974979F5-D85E-40E2-85DB-E5F4D7718294}"/>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id="{CC4065CB-BADE-403A-80AC-B74264DE3D96}"/>
            </a:ext>
          </a:extLst>
        </xdr:cNvPr>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6753A83C-A309-4DDA-ABB9-0F0D4AAB510A}"/>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81297</xdr:rowOff>
    </xdr:from>
    <xdr:ext cx="469744" cy="259045"/>
    <xdr:sp macro="" textlink="">
      <xdr:nvSpPr>
        <xdr:cNvPr id="264" name="n_1mainValue【体育館・プール】&#10;一人当たり面積">
          <a:extLst>
            <a:ext uri="{FF2B5EF4-FFF2-40B4-BE49-F238E27FC236}">
              <a16:creationId xmlns:a16="http://schemas.microsoft.com/office/drawing/2014/main" id="{3A741FD8-C2C0-4C5F-ABDE-23F55A0C5957}"/>
            </a:ext>
          </a:extLst>
        </xdr:cNvPr>
        <xdr:cNvSpPr txBox="1"/>
      </xdr:nvSpPr>
      <xdr:spPr>
        <a:xfrm>
          <a:off x="93917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80027</xdr:rowOff>
    </xdr:from>
    <xdr:ext cx="469744" cy="259045"/>
    <xdr:sp macro="" textlink="">
      <xdr:nvSpPr>
        <xdr:cNvPr id="265" name="n_2mainValue【体育館・プール】&#10;一人当たり面積">
          <a:extLst>
            <a:ext uri="{FF2B5EF4-FFF2-40B4-BE49-F238E27FC236}">
              <a16:creationId xmlns:a16="http://schemas.microsoft.com/office/drawing/2014/main" id="{FBF4C9D3-C3D2-4A41-8107-DE0367B32C21}"/>
            </a:ext>
          </a:extLst>
        </xdr:cNvPr>
        <xdr:cNvSpPr txBox="1"/>
      </xdr:nvSpPr>
      <xdr:spPr>
        <a:xfrm>
          <a:off x="8515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82567</xdr:rowOff>
    </xdr:from>
    <xdr:ext cx="469744" cy="259045"/>
    <xdr:sp macro="" textlink="">
      <xdr:nvSpPr>
        <xdr:cNvPr id="266" name="n_3mainValue【体育館・プール】&#10;一人当たり面積">
          <a:extLst>
            <a:ext uri="{FF2B5EF4-FFF2-40B4-BE49-F238E27FC236}">
              <a16:creationId xmlns:a16="http://schemas.microsoft.com/office/drawing/2014/main" id="{F3BB0F5E-9AE9-4549-BEBE-1A7062C51503}"/>
            </a:ext>
          </a:extLst>
        </xdr:cNvPr>
        <xdr:cNvSpPr txBox="1"/>
      </xdr:nvSpPr>
      <xdr:spPr>
        <a:xfrm>
          <a:off x="7626427" y="108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80027</xdr:rowOff>
    </xdr:from>
    <xdr:ext cx="469744" cy="259045"/>
    <xdr:sp macro="" textlink="">
      <xdr:nvSpPr>
        <xdr:cNvPr id="267" name="n_4mainValue【体育館・プール】&#10;一人当たり面積">
          <a:extLst>
            <a:ext uri="{FF2B5EF4-FFF2-40B4-BE49-F238E27FC236}">
              <a16:creationId xmlns:a16="http://schemas.microsoft.com/office/drawing/2014/main" id="{32FFD8FD-5669-4A6D-862C-CEB59705E342}"/>
            </a:ext>
          </a:extLst>
        </xdr:cNvPr>
        <xdr:cNvSpPr txBox="1"/>
      </xdr:nvSpPr>
      <xdr:spPr>
        <a:xfrm>
          <a:off x="6737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56BF8302-37A2-40EB-9FE0-CA454F89F8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CA7CC6ED-30A3-4234-9B4F-3F6451962B5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78550847-6873-4AF6-8538-7A1630CA19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F5F69FCA-CE00-4F2B-94E8-37708332DA0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144ECC09-DEC0-4EFB-930F-D4D372667C7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A6E27636-EA8D-4990-8A58-474A6CC1E38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993532E9-0C92-4D22-89D2-C9D2F76BDE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919E73A1-66C2-4266-9D0C-61CAE129728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16B92F9A-9D0E-4E74-ABE5-6D7CB00D6B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32E8D09C-A24F-49B0-A7AB-88D8C4188E3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FD231F58-912B-4196-9FBA-704A327CB4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40EFACBE-5D41-4447-9968-C5FF687D859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BB6CC7C5-63D0-48B7-BB4E-2405541395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726AED54-EB57-4CDF-BCC1-5271CC9796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501335F6-50CC-45CB-A6D2-40C29BEB77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3D9F84F6-A4F5-4805-B294-BCAA503514E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28D2E7EA-0CD8-4BB2-AD24-C6914844697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F1179964-33B2-4382-9452-6B23943BD9C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60FD08E7-5297-4BF6-9217-CC57A00E22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5513F46E-3588-4134-9300-A51F67449A9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B6A8466D-75CD-49CE-AB3A-52439B71D3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990AFC33-47DF-4320-BE9D-5AD457E9EC3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612DAA02-C497-4389-9093-9903BC56C93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90DBBEDA-382D-45E2-947D-D791C05A1B9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5893F22C-6DAF-46DA-8D21-07C30FB437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43CADB21-030D-475F-87C2-3EA872EDBF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E90334C3-DE1B-45F2-920A-327F657009D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356F0064-A6A3-4BD0-8481-67A306DA704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AF219610-FB41-4095-A4D4-2BC9084891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76E7979A-A263-45CC-AAA5-874B3FE3487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56F12430-7F73-4850-80B5-7C2FCA488B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68633003-F836-4645-8765-64B9867F1DD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795AD4B1-6190-4FD9-A426-6C259A6BEF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F42844BA-0D22-47A0-B5DE-03275DAC3E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2DA41993-9D2E-446D-9D9C-49CB0A6F093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FBD5667B-6D3D-49B0-A695-45960BA0D9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341E1D78-96F0-4D06-AF52-27DBDC30795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621C17CB-DDE2-4DFE-89E1-95E661CC460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37D9078C-D5B9-4D51-99CB-62C51E1623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868EA1C1-1043-4C75-93D5-1D5C43A4E0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1F9422F6-C0A1-4E79-B2B6-796DC601B46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C3FA9A8F-CA3B-48C5-9960-2AB0652122D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39DF5E88-212E-400A-AFE7-9588D5D2389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11" name="直線コネクタ 310">
          <a:extLst>
            <a:ext uri="{FF2B5EF4-FFF2-40B4-BE49-F238E27FC236}">
              <a16:creationId xmlns:a16="http://schemas.microsoft.com/office/drawing/2014/main" id="{4F4C86B4-BCF3-405D-9ACD-80166E20BA9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2" name="テキスト ボックス 311">
          <a:extLst>
            <a:ext uri="{FF2B5EF4-FFF2-40B4-BE49-F238E27FC236}">
              <a16:creationId xmlns:a16="http://schemas.microsoft.com/office/drawing/2014/main" id="{64FE7981-587B-468D-997A-266EFFE9225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3" name="直線コネクタ 312">
          <a:extLst>
            <a:ext uri="{FF2B5EF4-FFF2-40B4-BE49-F238E27FC236}">
              <a16:creationId xmlns:a16="http://schemas.microsoft.com/office/drawing/2014/main" id="{C4990D9B-3DAB-4A5B-9A7C-5B2EA34F612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4" name="テキスト ボックス 313">
          <a:extLst>
            <a:ext uri="{FF2B5EF4-FFF2-40B4-BE49-F238E27FC236}">
              <a16:creationId xmlns:a16="http://schemas.microsoft.com/office/drawing/2014/main" id="{7DF08BC8-2430-4C15-ACA8-D4354E4AF21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5" name="直線コネクタ 314">
          <a:extLst>
            <a:ext uri="{FF2B5EF4-FFF2-40B4-BE49-F238E27FC236}">
              <a16:creationId xmlns:a16="http://schemas.microsoft.com/office/drawing/2014/main" id="{903A11C5-1E47-42A2-9014-E1F019F8E0B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6" name="テキスト ボックス 315">
          <a:extLst>
            <a:ext uri="{FF2B5EF4-FFF2-40B4-BE49-F238E27FC236}">
              <a16:creationId xmlns:a16="http://schemas.microsoft.com/office/drawing/2014/main" id="{1248C708-4F95-4002-B915-CF910450ECD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7" name="直線コネクタ 316">
          <a:extLst>
            <a:ext uri="{FF2B5EF4-FFF2-40B4-BE49-F238E27FC236}">
              <a16:creationId xmlns:a16="http://schemas.microsoft.com/office/drawing/2014/main" id="{4BFB06BD-80F3-4DA3-A04B-49C8DF902B2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8" name="テキスト ボックス 317">
          <a:extLst>
            <a:ext uri="{FF2B5EF4-FFF2-40B4-BE49-F238E27FC236}">
              <a16:creationId xmlns:a16="http://schemas.microsoft.com/office/drawing/2014/main" id="{342A7B80-DF48-4DF1-946A-FF672E0367F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9" name="直線コネクタ 318">
          <a:extLst>
            <a:ext uri="{FF2B5EF4-FFF2-40B4-BE49-F238E27FC236}">
              <a16:creationId xmlns:a16="http://schemas.microsoft.com/office/drawing/2014/main" id="{506C2930-90B9-419A-9ED7-C24A577385C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0" name="テキスト ボックス 319">
          <a:extLst>
            <a:ext uri="{FF2B5EF4-FFF2-40B4-BE49-F238E27FC236}">
              <a16:creationId xmlns:a16="http://schemas.microsoft.com/office/drawing/2014/main" id="{5412F5A5-E602-4DBC-A118-BCA8140AAFF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1" name="直線コネクタ 320">
          <a:extLst>
            <a:ext uri="{FF2B5EF4-FFF2-40B4-BE49-F238E27FC236}">
              <a16:creationId xmlns:a16="http://schemas.microsoft.com/office/drawing/2014/main" id="{5B43AC7D-F9FD-4C7F-BEDA-5D6599753BD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2" name="テキスト ボックス 321">
          <a:extLst>
            <a:ext uri="{FF2B5EF4-FFF2-40B4-BE49-F238E27FC236}">
              <a16:creationId xmlns:a16="http://schemas.microsoft.com/office/drawing/2014/main" id="{267D9635-7BD4-4265-88B1-AC93EAE358C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3" name="直線コネクタ 322">
          <a:extLst>
            <a:ext uri="{FF2B5EF4-FFF2-40B4-BE49-F238E27FC236}">
              <a16:creationId xmlns:a16="http://schemas.microsoft.com/office/drawing/2014/main" id="{7E510C3C-D641-44AE-9F50-D2AAA2DF65D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一般廃棄物処理施設】&#10;有形固定資産減価償却率グラフ枠">
          <a:extLst>
            <a:ext uri="{FF2B5EF4-FFF2-40B4-BE49-F238E27FC236}">
              <a16:creationId xmlns:a16="http://schemas.microsoft.com/office/drawing/2014/main" id="{D13870F1-C9D7-46DB-92FB-8BF0D2D193A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325" name="直線コネクタ 324">
          <a:extLst>
            <a:ext uri="{FF2B5EF4-FFF2-40B4-BE49-F238E27FC236}">
              <a16:creationId xmlns:a16="http://schemas.microsoft.com/office/drawing/2014/main" id="{53D90559-9007-455D-9AFE-9F52CEB2B2D8}"/>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6" name="【一般廃棄物処理施設】&#10;有形固定資産減価償却率最小値テキスト">
          <a:extLst>
            <a:ext uri="{FF2B5EF4-FFF2-40B4-BE49-F238E27FC236}">
              <a16:creationId xmlns:a16="http://schemas.microsoft.com/office/drawing/2014/main" id="{C74FB746-73CC-43D1-8234-E5615346C94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7" name="直線コネクタ 326">
          <a:extLst>
            <a:ext uri="{FF2B5EF4-FFF2-40B4-BE49-F238E27FC236}">
              <a16:creationId xmlns:a16="http://schemas.microsoft.com/office/drawing/2014/main" id="{EBA7B45D-2B8D-400C-A2A6-B6D14CA28C92}"/>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28" name="【一般廃棄物処理施設】&#10;有形固定資産減価償却率最大値テキスト">
          <a:extLst>
            <a:ext uri="{FF2B5EF4-FFF2-40B4-BE49-F238E27FC236}">
              <a16:creationId xmlns:a16="http://schemas.microsoft.com/office/drawing/2014/main" id="{2E069022-3BA5-428A-B98C-7DE02D6001EE}"/>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329" name="直線コネクタ 328">
          <a:extLst>
            <a:ext uri="{FF2B5EF4-FFF2-40B4-BE49-F238E27FC236}">
              <a16:creationId xmlns:a16="http://schemas.microsoft.com/office/drawing/2014/main" id="{30CCB170-093F-4DBA-A31A-2BFA30BE9288}"/>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330" name="【一般廃棄物処理施設】&#10;有形固定資産減価償却率平均値テキスト">
          <a:extLst>
            <a:ext uri="{FF2B5EF4-FFF2-40B4-BE49-F238E27FC236}">
              <a16:creationId xmlns:a16="http://schemas.microsoft.com/office/drawing/2014/main" id="{7B348254-D2AF-4B07-B621-8E2F85CD8841}"/>
            </a:ext>
          </a:extLst>
        </xdr:cNvPr>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331" name="フローチャート: 判断 330">
          <a:extLst>
            <a:ext uri="{FF2B5EF4-FFF2-40B4-BE49-F238E27FC236}">
              <a16:creationId xmlns:a16="http://schemas.microsoft.com/office/drawing/2014/main" id="{1C804377-2297-4B49-8144-C32C24A043B6}"/>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32" name="フローチャート: 判断 331">
          <a:extLst>
            <a:ext uri="{FF2B5EF4-FFF2-40B4-BE49-F238E27FC236}">
              <a16:creationId xmlns:a16="http://schemas.microsoft.com/office/drawing/2014/main" id="{CACECAC6-BDEC-4609-BA76-4254F61C930A}"/>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333" name="フローチャート: 判断 332">
          <a:extLst>
            <a:ext uri="{FF2B5EF4-FFF2-40B4-BE49-F238E27FC236}">
              <a16:creationId xmlns:a16="http://schemas.microsoft.com/office/drawing/2014/main" id="{3B7A4250-56B4-4172-903E-F0449394F372}"/>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334" name="フローチャート: 判断 333">
          <a:extLst>
            <a:ext uri="{FF2B5EF4-FFF2-40B4-BE49-F238E27FC236}">
              <a16:creationId xmlns:a16="http://schemas.microsoft.com/office/drawing/2014/main" id="{B61B4308-45EF-43E9-AD00-B17847A7DB7E}"/>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335" name="フローチャート: 判断 334">
          <a:extLst>
            <a:ext uri="{FF2B5EF4-FFF2-40B4-BE49-F238E27FC236}">
              <a16:creationId xmlns:a16="http://schemas.microsoft.com/office/drawing/2014/main" id="{969733A8-A0C8-4AE4-AA96-0747335526B4}"/>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18B77C20-3C6C-431A-B097-00F496778A3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F0E58468-C096-4E12-8C42-2E518966E3F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96549A73-6136-4833-8ED0-3B77D0723FA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56EE80F2-42E6-4946-A578-F4F6E0C9755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95A8EB4D-BB32-4D12-9337-B6855C34607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38463</xdr:rowOff>
    </xdr:from>
    <xdr:to>
      <xdr:col>85</xdr:col>
      <xdr:colOff>177800</xdr:colOff>
      <xdr:row>40</xdr:row>
      <xdr:rowOff>140063</xdr:rowOff>
    </xdr:to>
    <xdr:sp macro="" textlink="">
      <xdr:nvSpPr>
        <xdr:cNvPr id="341" name="楕円 340">
          <a:extLst>
            <a:ext uri="{FF2B5EF4-FFF2-40B4-BE49-F238E27FC236}">
              <a16:creationId xmlns:a16="http://schemas.microsoft.com/office/drawing/2014/main" id="{77477D3D-FF17-4A45-A7D9-F12D366F14A8}"/>
            </a:ext>
          </a:extLst>
        </xdr:cNvPr>
        <xdr:cNvSpPr/>
      </xdr:nvSpPr>
      <xdr:spPr>
        <a:xfrm>
          <a:off x="16268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16890</xdr:rowOff>
    </xdr:from>
    <xdr:ext cx="405111" cy="259045"/>
    <xdr:sp macro="" textlink="">
      <xdr:nvSpPr>
        <xdr:cNvPr id="342" name="【一般廃棄物処理施設】&#10;有形固定資産減価償却率該当値テキスト">
          <a:extLst>
            <a:ext uri="{FF2B5EF4-FFF2-40B4-BE49-F238E27FC236}">
              <a16:creationId xmlns:a16="http://schemas.microsoft.com/office/drawing/2014/main" id="{05502B6E-F272-43A2-82D8-7503F921EAE4}"/>
            </a:ext>
          </a:extLst>
        </xdr:cNvPr>
        <xdr:cNvSpPr txBox="1"/>
      </xdr:nvSpPr>
      <xdr:spPr>
        <a:xfrm>
          <a:off x="16357600"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9072</xdr:rowOff>
    </xdr:from>
    <xdr:to>
      <xdr:col>81</xdr:col>
      <xdr:colOff>101600</xdr:colOff>
      <xdr:row>40</xdr:row>
      <xdr:rowOff>110672</xdr:rowOff>
    </xdr:to>
    <xdr:sp macro="" textlink="">
      <xdr:nvSpPr>
        <xdr:cNvPr id="343" name="楕円 342">
          <a:extLst>
            <a:ext uri="{FF2B5EF4-FFF2-40B4-BE49-F238E27FC236}">
              <a16:creationId xmlns:a16="http://schemas.microsoft.com/office/drawing/2014/main" id="{E227BFBC-DE3A-43C7-BCE7-1737ACCD3A9C}"/>
            </a:ext>
          </a:extLst>
        </xdr:cNvPr>
        <xdr:cNvSpPr/>
      </xdr:nvSpPr>
      <xdr:spPr>
        <a:xfrm>
          <a:off x="15430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59872</xdr:rowOff>
    </xdr:from>
    <xdr:to>
      <xdr:col>85</xdr:col>
      <xdr:colOff>127000</xdr:colOff>
      <xdr:row>40</xdr:row>
      <xdr:rowOff>89263</xdr:rowOff>
    </xdr:to>
    <xdr:cxnSp macro="">
      <xdr:nvCxnSpPr>
        <xdr:cNvPr id="344" name="直線コネクタ 343">
          <a:extLst>
            <a:ext uri="{FF2B5EF4-FFF2-40B4-BE49-F238E27FC236}">
              <a16:creationId xmlns:a16="http://schemas.microsoft.com/office/drawing/2014/main" id="{5EFAEC82-B633-416B-923B-A048A06190F7}"/>
            </a:ext>
          </a:extLst>
        </xdr:cNvPr>
        <xdr:cNvCxnSpPr/>
      </xdr:nvCxnSpPr>
      <xdr:spPr>
        <a:xfrm>
          <a:off x="15481300" y="69178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7438</xdr:rowOff>
    </xdr:from>
    <xdr:to>
      <xdr:col>76</xdr:col>
      <xdr:colOff>165100</xdr:colOff>
      <xdr:row>40</xdr:row>
      <xdr:rowOff>109038</xdr:rowOff>
    </xdr:to>
    <xdr:sp macro="" textlink="">
      <xdr:nvSpPr>
        <xdr:cNvPr id="345" name="楕円 344">
          <a:extLst>
            <a:ext uri="{FF2B5EF4-FFF2-40B4-BE49-F238E27FC236}">
              <a16:creationId xmlns:a16="http://schemas.microsoft.com/office/drawing/2014/main" id="{5C008EB4-3C17-4736-8DE2-B30A910B6D33}"/>
            </a:ext>
          </a:extLst>
        </xdr:cNvPr>
        <xdr:cNvSpPr/>
      </xdr:nvSpPr>
      <xdr:spPr>
        <a:xfrm>
          <a:off x="14541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58238</xdr:rowOff>
    </xdr:from>
    <xdr:to>
      <xdr:col>81</xdr:col>
      <xdr:colOff>50800</xdr:colOff>
      <xdr:row>40</xdr:row>
      <xdr:rowOff>59872</xdr:rowOff>
    </xdr:to>
    <xdr:cxnSp macro="">
      <xdr:nvCxnSpPr>
        <xdr:cNvPr id="346" name="直線コネクタ 345">
          <a:extLst>
            <a:ext uri="{FF2B5EF4-FFF2-40B4-BE49-F238E27FC236}">
              <a16:creationId xmlns:a16="http://schemas.microsoft.com/office/drawing/2014/main" id="{B34C3139-D8A9-4C7B-8829-6ABC85AA8916}"/>
            </a:ext>
          </a:extLst>
        </xdr:cNvPr>
        <xdr:cNvCxnSpPr/>
      </xdr:nvCxnSpPr>
      <xdr:spPr>
        <a:xfrm>
          <a:off x="14592300" y="69162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15603</xdr:rowOff>
    </xdr:from>
    <xdr:to>
      <xdr:col>72</xdr:col>
      <xdr:colOff>38100</xdr:colOff>
      <xdr:row>40</xdr:row>
      <xdr:rowOff>117203</xdr:rowOff>
    </xdr:to>
    <xdr:sp macro="" textlink="">
      <xdr:nvSpPr>
        <xdr:cNvPr id="347" name="楕円 346">
          <a:extLst>
            <a:ext uri="{FF2B5EF4-FFF2-40B4-BE49-F238E27FC236}">
              <a16:creationId xmlns:a16="http://schemas.microsoft.com/office/drawing/2014/main" id="{138EAABC-971B-45CE-8E57-CAFC27432270}"/>
            </a:ext>
          </a:extLst>
        </xdr:cNvPr>
        <xdr:cNvSpPr/>
      </xdr:nvSpPr>
      <xdr:spPr>
        <a:xfrm>
          <a:off x="1365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58238</xdr:rowOff>
    </xdr:from>
    <xdr:to>
      <xdr:col>76</xdr:col>
      <xdr:colOff>114300</xdr:colOff>
      <xdr:row>40</xdr:row>
      <xdr:rowOff>66403</xdr:rowOff>
    </xdr:to>
    <xdr:cxnSp macro="">
      <xdr:nvCxnSpPr>
        <xdr:cNvPr id="348" name="直線コネクタ 347">
          <a:extLst>
            <a:ext uri="{FF2B5EF4-FFF2-40B4-BE49-F238E27FC236}">
              <a16:creationId xmlns:a16="http://schemas.microsoft.com/office/drawing/2014/main" id="{4982F1EC-54B7-4A55-9461-60454FAE946A}"/>
            </a:ext>
          </a:extLst>
        </xdr:cNvPr>
        <xdr:cNvCxnSpPr/>
      </xdr:nvCxnSpPr>
      <xdr:spPr>
        <a:xfrm flipV="1">
          <a:off x="13703300" y="691623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62956</xdr:rowOff>
    </xdr:from>
    <xdr:to>
      <xdr:col>67</xdr:col>
      <xdr:colOff>101600</xdr:colOff>
      <xdr:row>40</xdr:row>
      <xdr:rowOff>164556</xdr:rowOff>
    </xdr:to>
    <xdr:sp macro="" textlink="">
      <xdr:nvSpPr>
        <xdr:cNvPr id="349" name="楕円 348">
          <a:extLst>
            <a:ext uri="{FF2B5EF4-FFF2-40B4-BE49-F238E27FC236}">
              <a16:creationId xmlns:a16="http://schemas.microsoft.com/office/drawing/2014/main" id="{8B88AFEF-286A-4F9D-B3A5-94F4573D9257}"/>
            </a:ext>
          </a:extLst>
        </xdr:cNvPr>
        <xdr:cNvSpPr/>
      </xdr:nvSpPr>
      <xdr:spPr>
        <a:xfrm>
          <a:off x="12763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66403</xdr:rowOff>
    </xdr:from>
    <xdr:to>
      <xdr:col>71</xdr:col>
      <xdr:colOff>177800</xdr:colOff>
      <xdr:row>40</xdr:row>
      <xdr:rowOff>113756</xdr:rowOff>
    </xdr:to>
    <xdr:cxnSp macro="">
      <xdr:nvCxnSpPr>
        <xdr:cNvPr id="350" name="直線コネクタ 349">
          <a:extLst>
            <a:ext uri="{FF2B5EF4-FFF2-40B4-BE49-F238E27FC236}">
              <a16:creationId xmlns:a16="http://schemas.microsoft.com/office/drawing/2014/main" id="{F09D038C-89B0-432D-9E53-40C8BC467EEE}"/>
            </a:ext>
          </a:extLst>
        </xdr:cNvPr>
        <xdr:cNvCxnSpPr/>
      </xdr:nvCxnSpPr>
      <xdr:spPr>
        <a:xfrm flipV="1">
          <a:off x="12814300" y="69244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351" name="n_1aveValue【一般廃棄物処理施設】&#10;有形固定資産減価償却率">
          <a:extLst>
            <a:ext uri="{FF2B5EF4-FFF2-40B4-BE49-F238E27FC236}">
              <a16:creationId xmlns:a16="http://schemas.microsoft.com/office/drawing/2014/main" id="{940D385B-2FD8-47C9-9401-562CFD59D2D8}"/>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352" name="n_2aveValue【一般廃棄物処理施設】&#10;有形固定資産減価償却率">
          <a:extLst>
            <a:ext uri="{FF2B5EF4-FFF2-40B4-BE49-F238E27FC236}">
              <a16:creationId xmlns:a16="http://schemas.microsoft.com/office/drawing/2014/main" id="{D219C934-894A-44B8-A382-672248E777C3}"/>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353" name="n_3aveValue【一般廃棄物処理施設】&#10;有形固定資産減価償却率">
          <a:extLst>
            <a:ext uri="{FF2B5EF4-FFF2-40B4-BE49-F238E27FC236}">
              <a16:creationId xmlns:a16="http://schemas.microsoft.com/office/drawing/2014/main" id="{C29B638F-0EE0-4008-81D5-685613211535}"/>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354" name="n_4aveValue【一般廃棄物処理施設】&#10;有形固定資産減価償却率">
          <a:extLst>
            <a:ext uri="{FF2B5EF4-FFF2-40B4-BE49-F238E27FC236}">
              <a16:creationId xmlns:a16="http://schemas.microsoft.com/office/drawing/2014/main" id="{8EE1FC6A-406C-4CEB-8D30-7417DD36EB35}"/>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101799</xdr:rowOff>
    </xdr:from>
    <xdr:ext cx="405111" cy="259045"/>
    <xdr:sp macro="" textlink="">
      <xdr:nvSpPr>
        <xdr:cNvPr id="355" name="n_1mainValue【一般廃棄物処理施設】&#10;有形固定資産減価償却率">
          <a:extLst>
            <a:ext uri="{FF2B5EF4-FFF2-40B4-BE49-F238E27FC236}">
              <a16:creationId xmlns:a16="http://schemas.microsoft.com/office/drawing/2014/main" id="{F02E6921-EFD6-496D-A546-83FA0B909F1D}"/>
            </a:ext>
          </a:extLst>
        </xdr:cNvPr>
        <xdr:cNvSpPr txBox="1"/>
      </xdr:nvSpPr>
      <xdr:spPr>
        <a:xfrm>
          <a:off x="15266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100165</xdr:rowOff>
    </xdr:from>
    <xdr:ext cx="405111" cy="259045"/>
    <xdr:sp macro="" textlink="">
      <xdr:nvSpPr>
        <xdr:cNvPr id="356" name="n_2mainValue【一般廃棄物処理施設】&#10;有形固定資産減価償却率">
          <a:extLst>
            <a:ext uri="{FF2B5EF4-FFF2-40B4-BE49-F238E27FC236}">
              <a16:creationId xmlns:a16="http://schemas.microsoft.com/office/drawing/2014/main" id="{7E62DBE6-31E9-4CF5-97DC-AAE42D90E91B}"/>
            </a:ext>
          </a:extLst>
        </xdr:cNvPr>
        <xdr:cNvSpPr txBox="1"/>
      </xdr:nvSpPr>
      <xdr:spPr>
        <a:xfrm>
          <a:off x="143897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108330</xdr:rowOff>
    </xdr:from>
    <xdr:ext cx="405111" cy="259045"/>
    <xdr:sp macro="" textlink="">
      <xdr:nvSpPr>
        <xdr:cNvPr id="357" name="n_3mainValue【一般廃棄物処理施設】&#10;有形固定資産減価償却率">
          <a:extLst>
            <a:ext uri="{FF2B5EF4-FFF2-40B4-BE49-F238E27FC236}">
              <a16:creationId xmlns:a16="http://schemas.microsoft.com/office/drawing/2014/main" id="{B9C6E019-436A-4243-A69F-4BB5D4F26B91}"/>
            </a:ext>
          </a:extLst>
        </xdr:cNvPr>
        <xdr:cNvSpPr txBox="1"/>
      </xdr:nvSpPr>
      <xdr:spPr>
        <a:xfrm>
          <a:off x="13500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155683</xdr:rowOff>
    </xdr:from>
    <xdr:ext cx="405111" cy="259045"/>
    <xdr:sp macro="" textlink="">
      <xdr:nvSpPr>
        <xdr:cNvPr id="358" name="n_4mainValue【一般廃棄物処理施設】&#10;有形固定資産減価償却率">
          <a:extLst>
            <a:ext uri="{FF2B5EF4-FFF2-40B4-BE49-F238E27FC236}">
              <a16:creationId xmlns:a16="http://schemas.microsoft.com/office/drawing/2014/main" id="{C6B99143-5391-4094-82B5-1BA08EAFAA8E}"/>
            </a:ext>
          </a:extLst>
        </xdr:cNvPr>
        <xdr:cNvSpPr txBox="1"/>
      </xdr:nvSpPr>
      <xdr:spPr>
        <a:xfrm>
          <a:off x="126117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a:extLst>
            <a:ext uri="{FF2B5EF4-FFF2-40B4-BE49-F238E27FC236}">
              <a16:creationId xmlns:a16="http://schemas.microsoft.com/office/drawing/2014/main" id="{865E1FE8-05F4-46AB-ACDF-934D7DFBAE5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a:extLst>
            <a:ext uri="{FF2B5EF4-FFF2-40B4-BE49-F238E27FC236}">
              <a16:creationId xmlns:a16="http://schemas.microsoft.com/office/drawing/2014/main" id="{658D26C1-5ED2-4E19-B6C9-7232359CF2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a:extLst>
            <a:ext uri="{FF2B5EF4-FFF2-40B4-BE49-F238E27FC236}">
              <a16:creationId xmlns:a16="http://schemas.microsoft.com/office/drawing/2014/main" id="{18322775-3298-4E7F-9F97-FCB7F4278C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a:extLst>
            <a:ext uri="{FF2B5EF4-FFF2-40B4-BE49-F238E27FC236}">
              <a16:creationId xmlns:a16="http://schemas.microsoft.com/office/drawing/2014/main" id="{5905B3FC-C4B1-4440-87E9-88ABF7F0A8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a:extLst>
            <a:ext uri="{FF2B5EF4-FFF2-40B4-BE49-F238E27FC236}">
              <a16:creationId xmlns:a16="http://schemas.microsoft.com/office/drawing/2014/main" id="{110389EF-57CB-40E4-B524-D984B0A6D0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a:extLst>
            <a:ext uri="{FF2B5EF4-FFF2-40B4-BE49-F238E27FC236}">
              <a16:creationId xmlns:a16="http://schemas.microsoft.com/office/drawing/2014/main" id="{83B7CCFF-6FAB-4904-A104-58B40A8613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a:extLst>
            <a:ext uri="{FF2B5EF4-FFF2-40B4-BE49-F238E27FC236}">
              <a16:creationId xmlns:a16="http://schemas.microsoft.com/office/drawing/2014/main" id="{547E5E55-8924-4476-B61C-D44E8649E3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a:extLst>
            <a:ext uri="{FF2B5EF4-FFF2-40B4-BE49-F238E27FC236}">
              <a16:creationId xmlns:a16="http://schemas.microsoft.com/office/drawing/2014/main" id="{162EBE1B-5667-4347-958D-A6060F7745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a:extLst>
            <a:ext uri="{FF2B5EF4-FFF2-40B4-BE49-F238E27FC236}">
              <a16:creationId xmlns:a16="http://schemas.microsoft.com/office/drawing/2014/main" id="{140B5755-3F3E-494C-AB9C-28D3352646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a:extLst>
            <a:ext uri="{FF2B5EF4-FFF2-40B4-BE49-F238E27FC236}">
              <a16:creationId xmlns:a16="http://schemas.microsoft.com/office/drawing/2014/main" id="{AD2B8BA0-62CB-4505-8B52-126D28AF373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9" name="直線コネクタ 368">
          <a:extLst>
            <a:ext uri="{FF2B5EF4-FFF2-40B4-BE49-F238E27FC236}">
              <a16:creationId xmlns:a16="http://schemas.microsoft.com/office/drawing/2014/main" id="{D27E5689-71AA-457B-816D-59264134F53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0" name="テキスト ボックス 369">
          <a:extLst>
            <a:ext uri="{FF2B5EF4-FFF2-40B4-BE49-F238E27FC236}">
              <a16:creationId xmlns:a16="http://schemas.microsoft.com/office/drawing/2014/main" id="{83F908AB-2F70-4F76-9AC4-4BACA6DDF33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1" name="直線コネクタ 370">
          <a:extLst>
            <a:ext uri="{FF2B5EF4-FFF2-40B4-BE49-F238E27FC236}">
              <a16:creationId xmlns:a16="http://schemas.microsoft.com/office/drawing/2014/main" id="{9890B2C7-ADDA-4818-9FE6-CEE56100E6A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2" name="テキスト ボックス 371">
          <a:extLst>
            <a:ext uri="{FF2B5EF4-FFF2-40B4-BE49-F238E27FC236}">
              <a16:creationId xmlns:a16="http://schemas.microsoft.com/office/drawing/2014/main" id="{438654F3-7007-46C2-9D2A-C7DB09928CA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3" name="直線コネクタ 372">
          <a:extLst>
            <a:ext uri="{FF2B5EF4-FFF2-40B4-BE49-F238E27FC236}">
              <a16:creationId xmlns:a16="http://schemas.microsoft.com/office/drawing/2014/main" id="{969223A4-E195-41A0-A7A3-DFFF9D93870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4" name="テキスト ボックス 373">
          <a:extLst>
            <a:ext uri="{FF2B5EF4-FFF2-40B4-BE49-F238E27FC236}">
              <a16:creationId xmlns:a16="http://schemas.microsoft.com/office/drawing/2014/main" id="{DA6E5E5D-FECD-4DEF-8C77-F5F02A1797B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5" name="直線コネクタ 374">
          <a:extLst>
            <a:ext uri="{FF2B5EF4-FFF2-40B4-BE49-F238E27FC236}">
              <a16:creationId xmlns:a16="http://schemas.microsoft.com/office/drawing/2014/main" id="{DE5A0966-13EA-4A46-B029-878EBC61D99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6" name="テキスト ボックス 375">
          <a:extLst>
            <a:ext uri="{FF2B5EF4-FFF2-40B4-BE49-F238E27FC236}">
              <a16:creationId xmlns:a16="http://schemas.microsoft.com/office/drawing/2014/main" id="{4E73CC65-74EE-471A-A5C3-05E89E08DEE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C22A76FB-3319-4181-AE5D-31670853636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a:extLst>
            <a:ext uri="{FF2B5EF4-FFF2-40B4-BE49-F238E27FC236}">
              <a16:creationId xmlns:a16="http://schemas.microsoft.com/office/drawing/2014/main" id="{C0A66B75-49FF-413A-9E88-FA02F9FBB12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a:extLst>
            <a:ext uri="{FF2B5EF4-FFF2-40B4-BE49-F238E27FC236}">
              <a16:creationId xmlns:a16="http://schemas.microsoft.com/office/drawing/2014/main" id="{2A32DB90-8179-4075-9C9F-98B2555BB8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380" name="直線コネクタ 379">
          <a:extLst>
            <a:ext uri="{FF2B5EF4-FFF2-40B4-BE49-F238E27FC236}">
              <a16:creationId xmlns:a16="http://schemas.microsoft.com/office/drawing/2014/main" id="{EA6D6F05-BA47-4D58-B43D-BB004E51D0FD}"/>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381" name="【一般廃棄物処理施設】&#10;一人当たり有形固定資産（償却資産）額最小値テキスト">
          <a:extLst>
            <a:ext uri="{FF2B5EF4-FFF2-40B4-BE49-F238E27FC236}">
              <a16:creationId xmlns:a16="http://schemas.microsoft.com/office/drawing/2014/main" id="{77E5CDA5-7624-44CA-ABCC-43C5C717B501}"/>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382" name="直線コネクタ 381">
          <a:extLst>
            <a:ext uri="{FF2B5EF4-FFF2-40B4-BE49-F238E27FC236}">
              <a16:creationId xmlns:a16="http://schemas.microsoft.com/office/drawing/2014/main" id="{AF37CE0B-F838-4D22-9084-475D39F4DBED}"/>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383" name="【一般廃棄物処理施設】&#10;一人当たり有形固定資産（償却資産）額最大値テキスト">
          <a:extLst>
            <a:ext uri="{FF2B5EF4-FFF2-40B4-BE49-F238E27FC236}">
              <a16:creationId xmlns:a16="http://schemas.microsoft.com/office/drawing/2014/main" id="{73533924-79C2-4AAB-86F6-B9651569FDB3}"/>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384" name="直線コネクタ 383">
          <a:extLst>
            <a:ext uri="{FF2B5EF4-FFF2-40B4-BE49-F238E27FC236}">
              <a16:creationId xmlns:a16="http://schemas.microsoft.com/office/drawing/2014/main" id="{962E016E-BE92-4C04-9528-D798F1DE9FCB}"/>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385" name="【一般廃棄物処理施設】&#10;一人当たり有形固定資産（償却資産）額平均値テキスト">
          <a:extLst>
            <a:ext uri="{FF2B5EF4-FFF2-40B4-BE49-F238E27FC236}">
              <a16:creationId xmlns:a16="http://schemas.microsoft.com/office/drawing/2014/main" id="{B3EC0BE5-2641-44D9-9045-A49D83434E55}"/>
            </a:ext>
          </a:extLst>
        </xdr:cNvPr>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386" name="フローチャート: 判断 385">
          <a:extLst>
            <a:ext uri="{FF2B5EF4-FFF2-40B4-BE49-F238E27FC236}">
              <a16:creationId xmlns:a16="http://schemas.microsoft.com/office/drawing/2014/main" id="{2690C938-4BBB-445B-A14A-38512776DAA3}"/>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387" name="フローチャート: 判断 386">
          <a:extLst>
            <a:ext uri="{FF2B5EF4-FFF2-40B4-BE49-F238E27FC236}">
              <a16:creationId xmlns:a16="http://schemas.microsoft.com/office/drawing/2014/main" id="{553347FC-7EC1-4F9A-B547-6E8067557A20}"/>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388" name="フローチャート: 判断 387">
          <a:extLst>
            <a:ext uri="{FF2B5EF4-FFF2-40B4-BE49-F238E27FC236}">
              <a16:creationId xmlns:a16="http://schemas.microsoft.com/office/drawing/2014/main" id="{7F57EDD1-4C49-4130-9E16-87C5A200CD8D}"/>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389" name="フローチャート: 判断 388">
          <a:extLst>
            <a:ext uri="{FF2B5EF4-FFF2-40B4-BE49-F238E27FC236}">
              <a16:creationId xmlns:a16="http://schemas.microsoft.com/office/drawing/2014/main" id="{955250D6-60C6-48C6-A67E-9FA483B7520D}"/>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390" name="フローチャート: 判断 389">
          <a:extLst>
            <a:ext uri="{FF2B5EF4-FFF2-40B4-BE49-F238E27FC236}">
              <a16:creationId xmlns:a16="http://schemas.microsoft.com/office/drawing/2014/main" id="{5E34C1FE-6AFE-4A56-BDA3-F2B1F17F5EE2}"/>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4F5AFA84-6137-4662-B552-2FB6B4C367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662A6C8B-F0D1-4204-A932-5CE6AC2E547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E0167F0-5FEB-4241-A418-219E9A72258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18C4A31A-B789-4045-BD0C-AB20C7933F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C9E0E35E-1DCC-489B-B3A7-A07EFCB0F6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99169</xdr:rowOff>
    </xdr:from>
    <xdr:to>
      <xdr:col>116</xdr:col>
      <xdr:colOff>114300</xdr:colOff>
      <xdr:row>38</xdr:row>
      <xdr:rowOff>29319</xdr:rowOff>
    </xdr:to>
    <xdr:sp macro="" textlink="">
      <xdr:nvSpPr>
        <xdr:cNvPr id="396" name="楕円 395">
          <a:extLst>
            <a:ext uri="{FF2B5EF4-FFF2-40B4-BE49-F238E27FC236}">
              <a16:creationId xmlns:a16="http://schemas.microsoft.com/office/drawing/2014/main" id="{8C66BF4D-C27B-4DBB-9A98-AEF6B0BDCC65}"/>
            </a:ext>
          </a:extLst>
        </xdr:cNvPr>
        <xdr:cNvSpPr/>
      </xdr:nvSpPr>
      <xdr:spPr>
        <a:xfrm>
          <a:off x="22110700" y="644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122046</xdr:rowOff>
    </xdr:from>
    <xdr:ext cx="599010" cy="259045"/>
    <xdr:sp macro="" textlink="">
      <xdr:nvSpPr>
        <xdr:cNvPr id="397" name="【一般廃棄物処理施設】&#10;一人当たり有形固定資産（償却資産）額該当値テキスト">
          <a:extLst>
            <a:ext uri="{FF2B5EF4-FFF2-40B4-BE49-F238E27FC236}">
              <a16:creationId xmlns:a16="http://schemas.microsoft.com/office/drawing/2014/main" id="{93D57D87-559D-47D6-8A18-EFE6F4AE0DF4}"/>
            </a:ext>
          </a:extLst>
        </xdr:cNvPr>
        <xdr:cNvSpPr txBox="1"/>
      </xdr:nvSpPr>
      <xdr:spPr>
        <a:xfrm>
          <a:off x="22199600" y="629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78348</xdr:rowOff>
    </xdr:from>
    <xdr:to>
      <xdr:col>112</xdr:col>
      <xdr:colOff>38100</xdr:colOff>
      <xdr:row>38</xdr:row>
      <xdr:rowOff>8499</xdr:rowOff>
    </xdr:to>
    <xdr:sp macro="" textlink="">
      <xdr:nvSpPr>
        <xdr:cNvPr id="398" name="楕円 397">
          <a:extLst>
            <a:ext uri="{FF2B5EF4-FFF2-40B4-BE49-F238E27FC236}">
              <a16:creationId xmlns:a16="http://schemas.microsoft.com/office/drawing/2014/main" id="{580FDD4A-B82A-4EE1-B519-35B647980B63}"/>
            </a:ext>
          </a:extLst>
        </xdr:cNvPr>
        <xdr:cNvSpPr/>
      </xdr:nvSpPr>
      <xdr:spPr>
        <a:xfrm>
          <a:off x="21272500" y="64219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129148</xdr:rowOff>
    </xdr:from>
    <xdr:to>
      <xdr:col>116</xdr:col>
      <xdr:colOff>63500</xdr:colOff>
      <xdr:row>37</xdr:row>
      <xdr:rowOff>149969</xdr:rowOff>
    </xdr:to>
    <xdr:cxnSp macro="">
      <xdr:nvCxnSpPr>
        <xdr:cNvPr id="399" name="直線コネクタ 398">
          <a:extLst>
            <a:ext uri="{FF2B5EF4-FFF2-40B4-BE49-F238E27FC236}">
              <a16:creationId xmlns:a16="http://schemas.microsoft.com/office/drawing/2014/main" id="{D008DAF8-DDB1-4F5A-938F-55782B44E4A1}"/>
            </a:ext>
          </a:extLst>
        </xdr:cNvPr>
        <xdr:cNvCxnSpPr/>
      </xdr:nvCxnSpPr>
      <xdr:spPr>
        <a:xfrm>
          <a:off x="21323300" y="6472798"/>
          <a:ext cx="838200" cy="2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80895</xdr:rowOff>
    </xdr:from>
    <xdr:to>
      <xdr:col>107</xdr:col>
      <xdr:colOff>101600</xdr:colOff>
      <xdr:row>38</xdr:row>
      <xdr:rowOff>11045</xdr:rowOff>
    </xdr:to>
    <xdr:sp macro="" textlink="">
      <xdr:nvSpPr>
        <xdr:cNvPr id="400" name="楕円 399">
          <a:extLst>
            <a:ext uri="{FF2B5EF4-FFF2-40B4-BE49-F238E27FC236}">
              <a16:creationId xmlns:a16="http://schemas.microsoft.com/office/drawing/2014/main" id="{9CE8140D-2F4D-45BE-B1E8-88ECFB683405}"/>
            </a:ext>
          </a:extLst>
        </xdr:cNvPr>
        <xdr:cNvSpPr/>
      </xdr:nvSpPr>
      <xdr:spPr>
        <a:xfrm>
          <a:off x="20383500" y="642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129148</xdr:rowOff>
    </xdr:from>
    <xdr:to>
      <xdr:col>111</xdr:col>
      <xdr:colOff>177800</xdr:colOff>
      <xdr:row>37</xdr:row>
      <xdr:rowOff>131695</xdr:rowOff>
    </xdr:to>
    <xdr:cxnSp macro="">
      <xdr:nvCxnSpPr>
        <xdr:cNvPr id="401" name="直線コネクタ 400">
          <a:extLst>
            <a:ext uri="{FF2B5EF4-FFF2-40B4-BE49-F238E27FC236}">
              <a16:creationId xmlns:a16="http://schemas.microsoft.com/office/drawing/2014/main" id="{64A68318-275C-4766-8E5F-ADD254063D25}"/>
            </a:ext>
          </a:extLst>
        </xdr:cNvPr>
        <xdr:cNvCxnSpPr/>
      </xdr:nvCxnSpPr>
      <xdr:spPr>
        <a:xfrm flipV="1">
          <a:off x="20434300" y="6472798"/>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91191</xdr:rowOff>
    </xdr:from>
    <xdr:to>
      <xdr:col>102</xdr:col>
      <xdr:colOff>165100</xdr:colOff>
      <xdr:row>38</xdr:row>
      <xdr:rowOff>21341</xdr:rowOff>
    </xdr:to>
    <xdr:sp macro="" textlink="">
      <xdr:nvSpPr>
        <xdr:cNvPr id="402" name="楕円 401">
          <a:extLst>
            <a:ext uri="{FF2B5EF4-FFF2-40B4-BE49-F238E27FC236}">
              <a16:creationId xmlns:a16="http://schemas.microsoft.com/office/drawing/2014/main" id="{419A8B94-E88B-4369-8A41-C91F7C78DC5B}"/>
            </a:ext>
          </a:extLst>
        </xdr:cNvPr>
        <xdr:cNvSpPr/>
      </xdr:nvSpPr>
      <xdr:spPr>
        <a:xfrm>
          <a:off x="19494500" y="64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131695</xdr:rowOff>
    </xdr:from>
    <xdr:to>
      <xdr:col>107</xdr:col>
      <xdr:colOff>50800</xdr:colOff>
      <xdr:row>37</xdr:row>
      <xdr:rowOff>141991</xdr:rowOff>
    </xdr:to>
    <xdr:cxnSp macro="">
      <xdr:nvCxnSpPr>
        <xdr:cNvPr id="403" name="直線コネクタ 402">
          <a:extLst>
            <a:ext uri="{FF2B5EF4-FFF2-40B4-BE49-F238E27FC236}">
              <a16:creationId xmlns:a16="http://schemas.microsoft.com/office/drawing/2014/main" id="{A4742D20-B38B-4053-B626-2848821D8AAC}"/>
            </a:ext>
          </a:extLst>
        </xdr:cNvPr>
        <xdr:cNvCxnSpPr/>
      </xdr:nvCxnSpPr>
      <xdr:spPr>
        <a:xfrm flipV="1">
          <a:off x="19545300" y="6475345"/>
          <a:ext cx="8890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114312</xdr:rowOff>
    </xdr:from>
    <xdr:to>
      <xdr:col>98</xdr:col>
      <xdr:colOff>38100</xdr:colOff>
      <xdr:row>38</xdr:row>
      <xdr:rowOff>44462</xdr:rowOff>
    </xdr:to>
    <xdr:sp macro="" textlink="">
      <xdr:nvSpPr>
        <xdr:cNvPr id="404" name="楕円 403">
          <a:extLst>
            <a:ext uri="{FF2B5EF4-FFF2-40B4-BE49-F238E27FC236}">
              <a16:creationId xmlns:a16="http://schemas.microsoft.com/office/drawing/2014/main" id="{B5956F79-114C-4129-ACFE-6B54DB854E05}"/>
            </a:ext>
          </a:extLst>
        </xdr:cNvPr>
        <xdr:cNvSpPr/>
      </xdr:nvSpPr>
      <xdr:spPr>
        <a:xfrm>
          <a:off x="18605500" y="645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141991</xdr:rowOff>
    </xdr:from>
    <xdr:to>
      <xdr:col>102</xdr:col>
      <xdr:colOff>114300</xdr:colOff>
      <xdr:row>37</xdr:row>
      <xdr:rowOff>165112</xdr:rowOff>
    </xdr:to>
    <xdr:cxnSp macro="">
      <xdr:nvCxnSpPr>
        <xdr:cNvPr id="405" name="直線コネクタ 404">
          <a:extLst>
            <a:ext uri="{FF2B5EF4-FFF2-40B4-BE49-F238E27FC236}">
              <a16:creationId xmlns:a16="http://schemas.microsoft.com/office/drawing/2014/main" id="{C5D6315E-2C24-4632-B64F-53A9975C2E81}"/>
            </a:ext>
          </a:extLst>
        </xdr:cNvPr>
        <xdr:cNvCxnSpPr/>
      </xdr:nvCxnSpPr>
      <xdr:spPr>
        <a:xfrm flipV="1">
          <a:off x="18656300" y="6485641"/>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406" name="n_1aveValue【一般廃棄物処理施設】&#10;一人当たり有形固定資産（償却資産）額">
          <a:extLst>
            <a:ext uri="{FF2B5EF4-FFF2-40B4-BE49-F238E27FC236}">
              <a16:creationId xmlns:a16="http://schemas.microsoft.com/office/drawing/2014/main" id="{F065B092-3C61-4F33-8023-CABEB057C3F3}"/>
            </a:ext>
          </a:extLst>
        </xdr:cNvPr>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407" name="n_2aveValue【一般廃棄物処理施設】&#10;一人当たり有形固定資産（償却資産）額">
          <a:extLst>
            <a:ext uri="{FF2B5EF4-FFF2-40B4-BE49-F238E27FC236}">
              <a16:creationId xmlns:a16="http://schemas.microsoft.com/office/drawing/2014/main" id="{0F520BF2-98D7-448A-9475-27D74FAFA1F7}"/>
            </a:ext>
          </a:extLst>
        </xdr:cNvPr>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408" name="n_3aveValue【一般廃棄物処理施設】&#10;一人当たり有形固定資産（償却資産）額">
          <a:extLst>
            <a:ext uri="{FF2B5EF4-FFF2-40B4-BE49-F238E27FC236}">
              <a16:creationId xmlns:a16="http://schemas.microsoft.com/office/drawing/2014/main" id="{FD30F125-AE00-4BF4-B0CA-3F67494F9C1B}"/>
            </a:ext>
          </a:extLst>
        </xdr:cNvPr>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409" name="n_4aveValue【一般廃棄物処理施設】&#10;一人当たり有形固定資産（償却資産）額">
          <a:extLst>
            <a:ext uri="{FF2B5EF4-FFF2-40B4-BE49-F238E27FC236}">
              <a16:creationId xmlns:a16="http://schemas.microsoft.com/office/drawing/2014/main" id="{DF4BE0E7-E414-4AE2-BBB8-C35FF0C99EFC}"/>
            </a:ext>
          </a:extLst>
        </xdr:cNvPr>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25025</xdr:rowOff>
    </xdr:from>
    <xdr:ext cx="599010" cy="259045"/>
    <xdr:sp macro="" textlink="">
      <xdr:nvSpPr>
        <xdr:cNvPr id="410" name="n_1mainValue【一般廃棄物処理施設】&#10;一人当たり有形固定資産（償却資産）額">
          <a:extLst>
            <a:ext uri="{FF2B5EF4-FFF2-40B4-BE49-F238E27FC236}">
              <a16:creationId xmlns:a16="http://schemas.microsoft.com/office/drawing/2014/main" id="{304A974C-081A-4B79-B4F9-0C0125A9BF66}"/>
            </a:ext>
          </a:extLst>
        </xdr:cNvPr>
        <xdr:cNvSpPr txBox="1"/>
      </xdr:nvSpPr>
      <xdr:spPr>
        <a:xfrm>
          <a:off x="21011095" y="619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27572</xdr:rowOff>
    </xdr:from>
    <xdr:ext cx="599010" cy="259045"/>
    <xdr:sp macro="" textlink="">
      <xdr:nvSpPr>
        <xdr:cNvPr id="411" name="n_2mainValue【一般廃棄物処理施設】&#10;一人当たり有形固定資産（償却資産）額">
          <a:extLst>
            <a:ext uri="{FF2B5EF4-FFF2-40B4-BE49-F238E27FC236}">
              <a16:creationId xmlns:a16="http://schemas.microsoft.com/office/drawing/2014/main" id="{AFD4A57E-43F4-41FF-ADDE-75870A8D403C}"/>
            </a:ext>
          </a:extLst>
        </xdr:cNvPr>
        <xdr:cNvSpPr txBox="1"/>
      </xdr:nvSpPr>
      <xdr:spPr>
        <a:xfrm>
          <a:off x="20134795" y="619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37868</xdr:rowOff>
    </xdr:from>
    <xdr:ext cx="599010" cy="259045"/>
    <xdr:sp macro="" textlink="">
      <xdr:nvSpPr>
        <xdr:cNvPr id="412" name="n_3mainValue【一般廃棄物処理施設】&#10;一人当たり有形固定資産（償却資産）額">
          <a:extLst>
            <a:ext uri="{FF2B5EF4-FFF2-40B4-BE49-F238E27FC236}">
              <a16:creationId xmlns:a16="http://schemas.microsoft.com/office/drawing/2014/main" id="{0F97C9DC-22CE-44BA-9738-FBF233F0DFF6}"/>
            </a:ext>
          </a:extLst>
        </xdr:cNvPr>
        <xdr:cNvSpPr txBox="1"/>
      </xdr:nvSpPr>
      <xdr:spPr>
        <a:xfrm>
          <a:off x="19245795" y="621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60989</xdr:rowOff>
    </xdr:from>
    <xdr:ext cx="599010" cy="259045"/>
    <xdr:sp macro="" textlink="">
      <xdr:nvSpPr>
        <xdr:cNvPr id="413" name="n_4mainValue【一般廃棄物処理施設】&#10;一人当たり有形固定資産（償却資産）額">
          <a:extLst>
            <a:ext uri="{FF2B5EF4-FFF2-40B4-BE49-F238E27FC236}">
              <a16:creationId xmlns:a16="http://schemas.microsoft.com/office/drawing/2014/main" id="{0F93B2B1-7558-45A8-86BE-CBE35EA33C86}"/>
            </a:ext>
          </a:extLst>
        </xdr:cNvPr>
        <xdr:cNvSpPr txBox="1"/>
      </xdr:nvSpPr>
      <xdr:spPr>
        <a:xfrm>
          <a:off x="18356795" y="62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406C1D54-A36D-4EFC-90CD-F98CE488CC3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BD030B56-E40D-4028-909A-598728117A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6BCEF56E-55FC-46F5-8E34-D234488503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A8259151-3496-41CF-ACB1-4EEBF65F3E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4BBD8119-2B32-4C4A-9EA7-AE3D9C2499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B9B1B1AD-791E-40E8-8D32-066668995F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A03373C4-4A76-4E1C-8DC5-78EE1AA231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A81E5886-9B1E-4EA2-B5DF-0498E0FFD1F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a:extLst>
            <a:ext uri="{FF2B5EF4-FFF2-40B4-BE49-F238E27FC236}">
              <a16:creationId xmlns:a16="http://schemas.microsoft.com/office/drawing/2014/main" id="{3E267996-D8EF-4A69-8984-529549FAF7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a:extLst>
            <a:ext uri="{FF2B5EF4-FFF2-40B4-BE49-F238E27FC236}">
              <a16:creationId xmlns:a16="http://schemas.microsoft.com/office/drawing/2014/main" id="{FE6BAEE1-AA02-42DB-8C60-14D37276AB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a:extLst>
            <a:ext uri="{FF2B5EF4-FFF2-40B4-BE49-F238E27FC236}">
              <a16:creationId xmlns:a16="http://schemas.microsoft.com/office/drawing/2014/main" id="{66EE837E-DAD6-41FC-8852-78B4C319C0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a:extLst>
            <a:ext uri="{FF2B5EF4-FFF2-40B4-BE49-F238E27FC236}">
              <a16:creationId xmlns:a16="http://schemas.microsoft.com/office/drawing/2014/main" id="{8C723B4A-3B8B-41AD-A23C-CA41B56892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a:extLst>
            <a:ext uri="{FF2B5EF4-FFF2-40B4-BE49-F238E27FC236}">
              <a16:creationId xmlns:a16="http://schemas.microsoft.com/office/drawing/2014/main" id="{391D94CB-CA81-41B2-ACD7-3A6819E3FB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a:extLst>
            <a:ext uri="{FF2B5EF4-FFF2-40B4-BE49-F238E27FC236}">
              <a16:creationId xmlns:a16="http://schemas.microsoft.com/office/drawing/2014/main" id="{2007FAAA-B3E5-4688-B877-D4F559A62E3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a:extLst>
            <a:ext uri="{FF2B5EF4-FFF2-40B4-BE49-F238E27FC236}">
              <a16:creationId xmlns:a16="http://schemas.microsoft.com/office/drawing/2014/main" id="{E5CCAFAF-8A62-4F37-B24D-B4FD56B457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a:extLst>
            <a:ext uri="{FF2B5EF4-FFF2-40B4-BE49-F238E27FC236}">
              <a16:creationId xmlns:a16="http://schemas.microsoft.com/office/drawing/2014/main" id="{6B24A44E-44E4-4272-B3C5-09FE2FA4D7B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a:extLst>
            <a:ext uri="{FF2B5EF4-FFF2-40B4-BE49-F238E27FC236}">
              <a16:creationId xmlns:a16="http://schemas.microsoft.com/office/drawing/2014/main" id="{2F3FBD84-66CC-4DD4-9934-1CF7C658692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a:extLst>
            <a:ext uri="{FF2B5EF4-FFF2-40B4-BE49-F238E27FC236}">
              <a16:creationId xmlns:a16="http://schemas.microsoft.com/office/drawing/2014/main" id="{BF5E8D95-5816-449A-A346-895E56EC13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a:extLst>
            <a:ext uri="{FF2B5EF4-FFF2-40B4-BE49-F238E27FC236}">
              <a16:creationId xmlns:a16="http://schemas.microsoft.com/office/drawing/2014/main" id="{B6AA283A-C40B-4DC9-9E23-4B31AD6843B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a:extLst>
            <a:ext uri="{FF2B5EF4-FFF2-40B4-BE49-F238E27FC236}">
              <a16:creationId xmlns:a16="http://schemas.microsoft.com/office/drawing/2014/main" id="{15096D4A-4DC9-43F5-A974-70DEA4036F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a:extLst>
            <a:ext uri="{FF2B5EF4-FFF2-40B4-BE49-F238E27FC236}">
              <a16:creationId xmlns:a16="http://schemas.microsoft.com/office/drawing/2014/main" id="{38EC5A8C-F32D-48C1-9796-BF515DFA38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a:extLst>
            <a:ext uri="{FF2B5EF4-FFF2-40B4-BE49-F238E27FC236}">
              <a16:creationId xmlns:a16="http://schemas.microsoft.com/office/drawing/2014/main" id="{E009AC4C-D2D6-43AF-9D13-BDEFC9DA5F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a:extLst>
            <a:ext uri="{FF2B5EF4-FFF2-40B4-BE49-F238E27FC236}">
              <a16:creationId xmlns:a16="http://schemas.microsoft.com/office/drawing/2014/main" id="{998E922F-222A-4D4B-B83C-3BCEF84FB8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a:extLst>
            <a:ext uri="{FF2B5EF4-FFF2-40B4-BE49-F238E27FC236}">
              <a16:creationId xmlns:a16="http://schemas.microsoft.com/office/drawing/2014/main" id="{EDBB7C4F-6326-495A-B8E1-FCFB1EAD53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a:extLst>
            <a:ext uri="{FF2B5EF4-FFF2-40B4-BE49-F238E27FC236}">
              <a16:creationId xmlns:a16="http://schemas.microsoft.com/office/drawing/2014/main" id="{27FCB26F-19CE-4989-8C5C-EF2A52781FC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a:extLst>
            <a:ext uri="{FF2B5EF4-FFF2-40B4-BE49-F238E27FC236}">
              <a16:creationId xmlns:a16="http://schemas.microsoft.com/office/drawing/2014/main" id="{E124DD67-CB40-407E-958F-E8BD37DB065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0" name="テキスト ボックス 439">
          <a:extLst>
            <a:ext uri="{FF2B5EF4-FFF2-40B4-BE49-F238E27FC236}">
              <a16:creationId xmlns:a16="http://schemas.microsoft.com/office/drawing/2014/main" id="{032DCA61-F8E7-4243-921B-3DFEF048F3D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1" name="直線コネクタ 440">
          <a:extLst>
            <a:ext uri="{FF2B5EF4-FFF2-40B4-BE49-F238E27FC236}">
              <a16:creationId xmlns:a16="http://schemas.microsoft.com/office/drawing/2014/main" id="{6C8DA1B6-17AB-455D-94F3-15F8492A764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2" name="テキスト ボックス 441">
          <a:extLst>
            <a:ext uri="{FF2B5EF4-FFF2-40B4-BE49-F238E27FC236}">
              <a16:creationId xmlns:a16="http://schemas.microsoft.com/office/drawing/2014/main" id="{EB6D4920-6227-48F4-8977-68290BD0C82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3" name="直線コネクタ 442">
          <a:extLst>
            <a:ext uri="{FF2B5EF4-FFF2-40B4-BE49-F238E27FC236}">
              <a16:creationId xmlns:a16="http://schemas.microsoft.com/office/drawing/2014/main" id="{35E58F9C-929C-457F-9BB1-D09ED7F3791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4" name="テキスト ボックス 443">
          <a:extLst>
            <a:ext uri="{FF2B5EF4-FFF2-40B4-BE49-F238E27FC236}">
              <a16:creationId xmlns:a16="http://schemas.microsoft.com/office/drawing/2014/main" id="{1C53BDF3-071E-450C-AA83-942140CB94F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5" name="直線コネクタ 444">
          <a:extLst>
            <a:ext uri="{FF2B5EF4-FFF2-40B4-BE49-F238E27FC236}">
              <a16:creationId xmlns:a16="http://schemas.microsoft.com/office/drawing/2014/main" id="{F5555DAD-ACF1-4150-A46F-4BA0D851DBA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6" name="テキスト ボックス 445">
          <a:extLst>
            <a:ext uri="{FF2B5EF4-FFF2-40B4-BE49-F238E27FC236}">
              <a16:creationId xmlns:a16="http://schemas.microsoft.com/office/drawing/2014/main" id="{4B42F983-A695-4503-9A0D-329AEB10F9C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7" name="直線コネクタ 446">
          <a:extLst>
            <a:ext uri="{FF2B5EF4-FFF2-40B4-BE49-F238E27FC236}">
              <a16:creationId xmlns:a16="http://schemas.microsoft.com/office/drawing/2014/main" id="{5DD952ED-EE11-4A22-9D29-3397D7EA53F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8" name="テキスト ボックス 447">
          <a:extLst>
            <a:ext uri="{FF2B5EF4-FFF2-40B4-BE49-F238E27FC236}">
              <a16:creationId xmlns:a16="http://schemas.microsoft.com/office/drawing/2014/main" id="{2583CD4E-9D9B-4C2A-92E4-52F386A0C96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9" name="直線コネクタ 448">
          <a:extLst>
            <a:ext uri="{FF2B5EF4-FFF2-40B4-BE49-F238E27FC236}">
              <a16:creationId xmlns:a16="http://schemas.microsoft.com/office/drawing/2014/main" id="{CF11F0A4-0805-42D9-955B-AA3CC2CE50C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0" name="テキスト ボックス 449">
          <a:extLst>
            <a:ext uri="{FF2B5EF4-FFF2-40B4-BE49-F238E27FC236}">
              <a16:creationId xmlns:a16="http://schemas.microsoft.com/office/drawing/2014/main" id="{D7BBC513-F603-4C2E-8E3E-C810950F5B7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1" name="直線コネクタ 450">
          <a:extLst>
            <a:ext uri="{FF2B5EF4-FFF2-40B4-BE49-F238E27FC236}">
              <a16:creationId xmlns:a16="http://schemas.microsoft.com/office/drawing/2014/main" id="{ADEB3A62-E710-4997-81E1-9875748D171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2" name="テキスト ボックス 451">
          <a:extLst>
            <a:ext uri="{FF2B5EF4-FFF2-40B4-BE49-F238E27FC236}">
              <a16:creationId xmlns:a16="http://schemas.microsoft.com/office/drawing/2014/main" id="{DE090DE9-F1A1-45E6-BF2C-AAB3875036C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a:extLst>
            <a:ext uri="{FF2B5EF4-FFF2-40B4-BE49-F238E27FC236}">
              <a16:creationId xmlns:a16="http://schemas.microsoft.com/office/drawing/2014/main" id="{B329AE92-9179-4FED-BBF4-78347C3B14F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a:extLst>
            <a:ext uri="{FF2B5EF4-FFF2-40B4-BE49-F238E27FC236}">
              <a16:creationId xmlns:a16="http://schemas.microsoft.com/office/drawing/2014/main" id="{01095D5F-2CBB-4FBB-8201-5C09E50FBF4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455" name="直線コネクタ 454">
          <a:extLst>
            <a:ext uri="{FF2B5EF4-FFF2-40B4-BE49-F238E27FC236}">
              <a16:creationId xmlns:a16="http://schemas.microsoft.com/office/drawing/2014/main" id="{A8FB8A0F-5DB5-439D-BEFB-613079DE52F4}"/>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456" name="【消防施設】&#10;有形固定資産減価償却率最小値テキスト">
          <a:extLst>
            <a:ext uri="{FF2B5EF4-FFF2-40B4-BE49-F238E27FC236}">
              <a16:creationId xmlns:a16="http://schemas.microsoft.com/office/drawing/2014/main" id="{17A9C955-13E2-49DC-A9BB-705E46F1A524}"/>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457" name="直線コネクタ 456">
          <a:extLst>
            <a:ext uri="{FF2B5EF4-FFF2-40B4-BE49-F238E27FC236}">
              <a16:creationId xmlns:a16="http://schemas.microsoft.com/office/drawing/2014/main" id="{B7DD3AAD-D9B1-4904-B2EA-89C98B9631B2}"/>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458" name="【消防施設】&#10;有形固定資産減価償却率最大値テキスト">
          <a:extLst>
            <a:ext uri="{FF2B5EF4-FFF2-40B4-BE49-F238E27FC236}">
              <a16:creationId xmlns:a16="http://schemas.microsoft.com/office/drawing/2014/main" id="{15845C1A-289B-4A16-9DFD-DA92B76F80E8}"/>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459" name="直線コネクタ 458">
          <a:extLst>
            <a:ext uri="{FF2B5EF4-FFF2-40B4-BE49-F238E27FC236}">
              <a16:creationId xmlns:a16="http://schemas.microsoft.com/office/drawing/2014/main" id="{70F4EF51-AA40-42E2-B941-328B92120E8F}"/>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460" name="【消防施設】&#10;有形固定資産減価償却率平均値テキスト">
          <a:extLst>
            <a:ext uri="{FF2B5EF4-FFF2-40B4-BE49-F238E27FC236}">
              <a16:creationId xmlns:a16="http://schemas.microsoft.com/office/drawing/2014/main" id="{4CC5FAEE-346D-4C3F-8639-2B9104AA1DB2}"/>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461" name="フローチャート: 判断 460">
          <a:extLst>
            <a:ext uri="{FF2B5EF4-FFF2-40B4-BE49-F238E27FC236}">
              <a16:creationId xmlns:a16="http://schemas.microsoft.com/office/drawing/2014/main" id="{3108FFCA-6C19-4C4C-959E-F19BCBDCA72D}"/>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462" name="フローチャート: 判断 461">
          <a:extLst>
            <a:ext uri="{FF2B5EF4-FFF2-40B4-BE49-F238E27FC236}">
              <a16:creationId xmlns:a16="http://schemas.microsoft.com/office/drawing/2014/main" id="{BCDE03BB-B1EB-4CAF-8D24-4BBCF7BDFCCB}"/>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463" name="フローチャート: 判断 462">
          <a:extLst>
            <a:ext uri="{FF2B5EF4-FFF2-40B4-BE49-F238E27FC236}">
              <a16:creationId xmlns:a16="http://schemas.microsoft.com/office/drawing/2014/main" id="{EF9DA32F-70D0-4C84-964F-2EE214B5A551}"/>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464" name="フローチャート: 判断 463">
          <a:extLst>
            <a:ext uri="{FF2B5EF4-FFF2-40B4-BE49-F238E27FC236}">
              <a16:creationId xmlns:a16="http://schemas.microsoft.com/office/drawing/2014/main" id="{2FE510D4-A46F-478C-946E-F2167DA2FD52}"/>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465" name="フローチャート: 判断 464">
          <a:extLst>
            <a:ext uri="{FF2B5EF4-FFF2-40B4-BE49-F238E27FC236}">
              <a16:creationId xmlns:a16="http://schemas.microsoft.com/office/drawing/2014/main" id="{C1DA16F0-6C7B-4DB2-BE2A-05E0D264F066}"/>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43A3B91D-89A2-4C14-9152-A7F1898D1F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3FADDA70-D756-47D9-88A0-98FE7E5F260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B9759349-39B2-4089-85CC-DC8A2CBD44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CCA00CA4-1B62-4BDC-9910-6E28D747C1E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BE79F64B-E2AE-4E4A-B52F-0B778636E1A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91802</xdr:rowOff>
    </xdr:from>
    <xdr:to>
      <xdr:col>85</xdr:col>
      <xdr:colOff>177800</xdr:colOff>
      <xdr:row>79</xdr:row>
      <xdr:rowOff>21952</xdr:rowOff>
    </xdr:to>
    <xdr:sp macro="" textlink="">
      <xdr:nvSpPr>
        <xdr:cNvPr id="471" name="楕円 470">
          <a:extLst>
            <a:ext uri="{FF2B5EF4-FFF2-40B4-BE49-F238E27FC236}">
              <a16:creationId xmlns:a16="http://schemas.microsoft.com/office/drawing/2014/main" id="{63754D28-4F17-4EB2-A9A3-39B8869985C6}"/>
            </a:ext>
          </a:extLst>
        </xdr:cNvPr>
        <xdr:cNvSpPr/>
      </xdr:nvSpPr>
      <xdr:spPr>
        <a:xfrm>
          <a:off x="162687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6729</xdr:rowOff>
    </xdr:from>
    <xdr:ext cx="405111" cy="259045"/>
    <xdr:sp macro="" textlink="">
      <xdr:nvSpPr>
        <xdr:cNvPr id="472" name="【消防施設】&#10;有形固定資産減価償却率該当値テキスト">
          <a:extLst>
            <a:ext uri="{FF2B5EF4-FFF2-40B4-BE49-F238E27FC236}">
              <a16:creationId xmlns:a16="http://schemas.microsoft.com/office/drawing/2014/main" id="{FEE674E1-A5D9-45FE-B4BE-DC7DF17A26BC}"/>
            </a:ext>
          </a:extLst>
        </xdr:cNvPr>
        <xdr:cNvSpPr txBox="1"/>
      </xdr:nvSpPr>
      <xdr:spPr>
        <a:xfrm>
          <a:off x="16357600" y="13379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46082</xdr:rowOff>
    </xdr:from>
    <xdr:to>
      <xdr:col>81</xdr:col>
      <xdr:colOff>101600</xdr:colOff>
      <xdr:row>78</xdr:row>
      <xdr:rowOff>147682</xdr:rowOff>
    </xdr:to>
    <xdr:sp macro="" textlink="">
      <xdr:nvSpPr>
        <xdr:cNvPr id="473" name="楕円 472">
          <a:extLst>
            <a:ext uri="{FF2B5EF4-FFF2-40B4-BE49-F238E27FC236}">
              <a16:creationId xmlns:a16="http://schemas.microsoft.com/office/drawing/2014/main" id="{46A17461-6856-4EFC-8692-B7991D43B8A0}"/>
            </a:ext>
          </a:extLst>
        </xdr:cNvPr>
        <xdr:cNvSpPr/>
      </xdr:nvSpPr>
      <xdr:spPr>
        <a:xfrm>
          <a:off x="154305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96882</xdr:rowOff>
    </xdr:from>
    <xdr:to>
      <xdr:col>85</xdr:col>
      <xdr:colOff>127000</xdr:colOff>
      <xdr:row>78</xdr:row>
      <xdr:rowOff>142602</xdr:rowOff>
    </xdr:to>
    <xdr:cxnSp macro="">
      <xdr:nvCxnSpPr>
        <xdr:cNvPr id="474" name="直線コネクタ 473">
          <a:extLst>
            <a:ext uri="{FF2B5EF4-FFF2-40B4-BE49-F238E27FC236}">
              <a16:creationId xmlns:a16="http://schemas.microsoft.com/office/drawing/2014/main" id="{CEFF52AB-D275-4CD8-A556-402F526D47FB}"/>
            </a:ext>
          </a:extLst>
        </xdr:cNvPr>
        <xdr:cNvCxnSpPr/>
      </xdr:nvCxnSpPr>
      <xdr:spPr>
        <a:xfrm>
          <a:off x="15481300" y="134699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88537</xdr:rowOff>
    </xdr:from>
    <xdr:to>
      <xdr:col>76</xdr:col>
      <xdr:colOff>165100</xdr:colOff>
      <xdr:row>79</xdr:row>
      <xdr:rowOff>18687</xdr:rowOff>
    </xdr:to>
    <xdr:sp macro="" textlink="">
      <xdr:nvSpPr>
        <xdr:cNvPr id="475" name="楕円 474">
          <a:extLst>
            <a:ext uri="{FF2B5EF4-FFF2-40B4-BE49-F238E27FC236}">
              <a16:creationId xmlns:a16="http://schemas.microsoft.com/office/drawing/2014/main" id="{A46480DA-3E08-43DE-AE48-B23565A89519}"/>
            </a:ext>
          </a:extLst>
        </xdr:cNvPr>
        <xdr:cNvSpPr/>
      </xdr:nvSpPr>
      <xdr:spPr>
        <a:xfrm>
          <a:off x="14541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96882</xdr:rowOff>
    </xdr:from>
    <xdr:to>
      <xdr:col>81</xdr:col>
      <xdr:colOff>50800</xdr:colOff>
      <xdr:row>78</xdr:row>
      <xdr:rowOff>139337</xdr:rowOff>
    </xdr:to>
    <xdr:cxnSp macro="">
      <xdr:nvCxnSpPr>
        <xdr:cNvPr id="476" name="直線コネクタ 475">
          <a:extLst>
            <a:ext uri="{FF2B5EF4-FFF2-40B4-BE49-F238E27FC236}">
              <a16:creationId xmlns:a16="http://schemas.microsoft.com/office/drawing/2014/main" id="{8B4790B6-D5F4-49D5-8DC0-A5382D982FE8}"/>
            </a:ext>
          </a:extLst>
        </xdr:cNvPr>
        <xdr:cNvCxnSpPr/>
      </xdr:nvCxnSpPr>
      <xdr:spPr>
        <a:xfrm flipV="1">
          <a:off x="14592300" y="1346998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111398</xdr:rowOff>
    </xdr:from>
    <xdr:to>
      <xdr:col>72</xdr:col>
      <xdr:colOff>38100</xdr:colOff>
      <xdr:row>85</xdr:row>
      <xdr:rowOff>41548</xdr:rowOff>
    </xdr:to>
    <xdr:sp macro="" textlink="">
      <xdr:nvSpPr>
        <xdr:cNvPr id="477" name="楕円 476">
          <a:extLst>
            <a:ext uri="{FF2B5EF4-FFF2-40B4-BE49-F238E27FC236}">
              <a16:creationId xmlns:a16="http://schemas.microsoft.com/office/drawing/2014/main" id="{61474ADD-E493-44DA-AAD6-AD9108F261A7}"/>
            </a:ext>
          </a:extLst>
        </xdr:cNvPr>
        <xdr:cNvSpPr/>
      </xdr:nvSpPr>
      <xdr:spPr>
        <a:xfrm>
          <a:off x="13652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139337</xdr:rowOff>
    </xdr:from>
    <xdr:to>
      <xdr:col>76</xdr:col>
      <xdr:colOff>114300</xdr:colOff>
      <xdr:row>84</xdr:row>
      <xdr:rowOff>162198</xdr:rowOff>
    </xdr:to>
    <xdr:cxnSp macro="">
      <xdr:nvCxnSpPr>
        <xdr:cNvPr id="478" name="直線コネクタ 477">
          <a:extLst>
            <a:ext uri="{FF2B5EF4-FFF2-40B4-BE49-F238E27FC236}">
              <a16:creationId xmlns:a16="http://schemas.microsoft.com/office/drawing/2014/main" id="{971699B6-F821-41BB-9FF2-A50205DF689D}"/>
            </a:ext>
          </a:extLst>
        </xdr:cNvPr>
        <xdr:cNvCxnSpPr/>
      </xdr:nvCxnSpPr>
      <xdr:spPr>
        <a:xfrm flipV="1">
          <a:off x="13703300" y="13512437"/>
          <a:ext cx="889000" cy="10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75474</xdr:rowOff>
    </xdr:from>
    <xdr:to>
      <xdr:col>67</xdr:col>
      <xdr:colOff>101600</xdr:colOff>
      <xdr:row>85</xdr:row>
      <xdr:rowOff>5624</xdr:rowOff>
    </xdr:to>
    <xdr:sp macro="" textlink="">
      <xdr:nvSpPr>
        <xdr:cNvPr id="479" name="楕円 478">
          <a:extLst>
            <a:ext uri="{FF2B5EF4-FFF2-40B4-BE49-F238E27FC236}">
              <a16:creationId xmlns:a16="http://schemas.microsoft.com/office/drawing/2014/main" id="{80A2143F-FE7E-42FD-9724-5C04C5A8AF2C}"/>
            </a:ext>
          </a:extLst>
        </xdr:cNvPr>
        <xdr:cNvSpPr/>
      </xdr:nvSpPr>
      <xdr:spPr>
        <a:xfrm>
          <a:off x="12763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126274</xdr:rowOff>
    </xdr:from>
    <xdr:to>
      <xdr:col>71</xdr:col>
      <xdr:colOff>177800</xdr:colOff>
      <xdr:row>84</xdr:row>
      <xdr:rowOff>162198</xdr:rowOff>
    </xdr:to>
    <xdr:cxnSp macro="">
      <xdr:nvCxnSpPr>
        <xdr:cNvPr id="480" name="直線コネクタ 479">
          <a:extLst>
            <a:ext uri="{FF2B5EF4-FFF2-40B4-BE49-F238E27FC236}">
              <a16:creationId xmlns:a16="http://schemas.microsoft.com/office/drawing/2014/main" id="{5955A4F1-716A-409D-8D08-E452D77B7AFA}"/>
            </a:ext>
          </a:extLst>
        </xdr:cNvPr>
        <xdr:cNvCxnSpPr/>
      </xdr:nvCxnSpPr>
      <xdr:spPr>
        <a:xfrm>
          <a:off x="12814300" y="145280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481" name="n_1aveValue【消防施設】&#10;有形固定資産減価償却率">
          <a:extLst>
            <a:ext uri="{FF2B5EF4-FFF2-40B4-BE49-F238E27FC236}">
              <a16:creationId xmlns:a16="http://schemas.microsoft.com/office/drawing/2014/main" id="{50CE4F0F-2EBC-4966-9AA7-14E7B4D3E567}"/>
            </a:ext>
          </a:extLst>
        </xdr:cNvPr>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482" name="n_2aveValue【消防施設】&#10;有形固定資産減価償却率">
          <a:extLst>
            <a:ext uri="{FF2B5EF4-FFF2-40B4-BE49-F238E27FC236}">
              <a16:creationId xmlns:a16="http://schemas.microsoft.com/office/drawing/2014/main" id="{4264982A-0EC7-4881-80DF-8760742CE2D2}"/>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483" name="n_3aveValue【消防施設】&#10;有形固定資産減価償却率">
          <a:extLst>
            <a:ext uri="{FF2B5EF4-FFF2-40B4-BE49-F238E27FC236}">
              <a16:creationId xmlns:a16="http://schemas.microsoft.com/office/drawing/2014/main" id="{26823D6A-7F71-45A0-B738-F84B337B1327}"/>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484" name="n_4aveValue【消防施設】&#10;有形固定資産減価償却率">
          <a:extLst>
            <a:ext uri="{FF2B5EF4-FFF2-40B4-BE49-F238E27FC236}">
              <a16:creationId xmlns:a16="http://schemas.microsoft.com/office/drawing/2014/main" id="{334BAD73-61A8-40E3-8934-9FBD057AA4F3}"/>
            </a:ext>
          </a:extLst>
        </xdr:cNvPr>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164209</xdr:rowOff>
    </xdr:from>
    <xdr:ext cx="405111" cy="259045"/>
    <xdr:sp macro="" textlink="">
      <xdr:nvSpPr>
        <xdr:cNvPr id="485" name="n_1mainValue【消防施設】&#10;有形固定資産減価償却率">
          <a:extLst>
            <a:ext uri="{FF2B5EF4-FFF2-40B4-BE49-F238E27FC236}">
              <a16:creationId xmlns:a16="http://schemas.microsoft.com/office/drawing/2014/main" id="{9BCE2B77-8F68-4BA3-919F-835D9AC61B4A}"/>
            </a:ext>
          </a:extLst>
        </xdr:cNvPr>
        <xdr:cNvSpPr txBox="1"/>
      </xdr:nvSpPr>
      <xdr:spPr>
        <a:xfrm>
          <a:off x="15266044" y="131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35214</xdr:rowOff>
    </xdr:from>
    <xdr:ext cx="405111" cy="259045"/>
    <xdr:sp macro="" textlink="">
      <xdr:nvSpPr>
        <xdr:cNvPr id="486" name="n_2mainValue【消防施設】&#10;有形固定資産減価償却率">
          <a:extLst>
            <a:ext uri="{FF2B5EF4-FFF2-40B4-BE49-F238E27FC236}">
              <a16:creationId xmlns:a16="http://schemas.microsoft.com/office/drawing/2014/main" id="{D0F824D5-6512-4A43-8D3A-F834EB7D8085}"/>
            </a:ext>
          </a:extLst>
        </xdr:cNvPr>
        <xdr:cNvSpPr txBox="1"/>
      </xdr:nvSpPr>
      <xdr:spPr>
        <a:xfrm>
          <a:off x="143897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32675</xdr:rowOff>
    </xdr:from>
    <xdr:ext cx="405111" cy="259045"/>
    <xdr:sp macro="" textlink="">
      <xdr:nvSpPr>
        <xdr:cNvPr id="487" name="n_3mainValue【消防施設】&#10;有形固定資産減価償却率">
          <a:extLst>
            <a:ext uri="{FF2B5EF4-FFF2-40B4-BE49-F238E27FC236}">
              <a16:creationId xmlns:a16="http://schemas.microsoft.com/office/drawing/2014/main" id="{76EDB9F8-7BFA-44D3-B99E-B30F5AFE986A}"/>
            </a:ext>
          </a:extLst>
        </xdr:cNvPr>
        <xdr:cNvSpPr txBox="1"/>
      </xdr:nvSpPr>
      <xdr:spPr>
        <a:xfrm>
          <a:off x="13500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168201</xdr:rowOff>
    </xdr:from>
    <xdr:ext cx="405111" cy="259045"/>
    <xdr:sp macro="" textlink="">
      <xdr:nvSpPr>
        <xdr:cNvPr id="488" name="n_4mainValue【消防施設】&#10;有形固定資産減価償却率">
          <a:extLst>
            <a:ext uri="{FF2B5EF4-FFF2-40B4-BE49-F238E27FC236}">
              <a16:creationId xmlns:a16="http://schemas.microsoft.com/office/drawing/2014/main" id="{71953A6B-F0C4-4C12-9FF8-FF5290D02A43}"/>
            </a:ext>
          </a:extLst>
        </xdr:cNvPr>
        <xdr:cNvSpPr txBox="1"/>
      </xdr:nvSpPr>
      <xdr:spPr>
        <a:xfrm>
          <a:off x="12611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a:extLst>
            <a:ext uri="{FF2B5EF4-FFF2-40B4-BE49-F238E27FC236}">
              <a16:creationId xmlns:a16="http://schemas.microsoft.com/office/drawing/2014/main" id="{BE8A9133-F413-403D-A25E-95F704F653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a:extLst>
            <a:ext uri="{FF2B5EF4-FFF2-40B4-BE49-F238E27FC236}">
              <a16:creationId xmlns:a16="http://schemas.microsoft.com/office/drawing/2014/main" id="{ED30B520-E66C-4257-9859-D3FD56D586C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a:extLst>
            <a:ext uri="{FF2B5EF4-FFF2-40B4-BE49-F238E27FC236}">
              <a16:creationId xmlns:a16="http://schemas.microsoft.com/office/drawing/2014/main" id="{00191C43-0FF2-431A-A7FF-0797BD1619E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a:extLst>
            <a:ext uri="{FF2B5EF4-FFF2-40B4-BE49-F238E27FC236}">
              <a16:creationId xmlns:a16="http://schemas.microsoft.com/office/drawing/2014/main" id="{7D67E3DD-8ED2-41D3-AE7D-2A55DAD7BE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a:extLst>
            <a:ext uri="{FF2B5EF4-FFF2-40B4-BE49-F238E27FC236}">
              <a16:creationId xmlns:a16="http://schemas.microsoft.com/office/drawing/2014/main" id="{4D72483F-5997-4F7D-83FC-6536E6F9B0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a:extLst>
            <a:ext uri="{FF2B5EF4-FFF2-40B4-BE49-F238E27FC236}">
              <a16:creationId xmlns:a16="http://schemas.microsoft.com/office/drawing/2014/main" id="{400EDDBB-43AD-46C6-BADC-D607EC308BC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a:extLst>
            <a:ext uri="{FF2B5EF4-FFF2-40B4-BE49-F238E27FC236}">
              <a16:creationId xmlns:a16="http://schemas.microsoft.com/office/drawing/2014/main" id="{08392753-E7AF-4795-9FD8-0971D75135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a:extLst>
            <a:ext uri="{FF2B5EF4-FFF2-40B4-BE49-F238E27FC236}">
              <a16:creationId xmlns:a16="http://schemas.microsoft.com/office/drawing/2014/main" id="{23FFBC82-E35C-4AA4-A1B1-2E2BD98993E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a:extLst>
            <a:ext uri="{FF2B5EF4-FFF2-40B4-BE49-F238E27FC236}">
              <a16:creationId xmlns:a16="http://schemas.microsoft.com/office/drawing/2014/main" id="{7C9E1815-6CC8-4686-B3A6-F92964E5C78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a:extLst>
            <a:ext uri="{FF2B5EF4-FFF2-40B4-BE49-F238E27FC236}">
              <a16:creationId xmlns:a16="http://schemas.microsoft.com/office/drawing/2014/main" id="{EE2CCFA5-5D9F-41D2-AAB8-14E91DEB23C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9" name="直線コネクタ 498">
          <a:extLst>
            <a:ext uri="{FF2B5EF4-FFF2-40B4-BE49-F238E27FC236}">
              <a16:creationId xmlns:a16="http://schemas.microsoft.com/office/drawing/2014/main" id="{8D07A68B-DEBB-4500-8D13-BFE86AE9475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0" name="テキスト ボックス 499">
          <a:extLst>
            <a:ext uri="{FF2B5EF4-FFF2-40B4-BE49-F238E27FC236}">
              <a16:creationId xmlns:a16="http://schemas.microsoft.com/office/drawing/2014/main" id="{6FBC625D-B585-422E-BCE0-200F532DF7B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1" name="直線コネクタ 500">
          <a:extLst>
            <a:ext uri="{FF2B5EF4-FFF2-40B4-BE49-F238E27FC236}">
              <a16:creationId xmlns:a16="http://schemas.microsoft.com/office/drawing/2014/main" id="{52D9AB0A-427D-4D16-A743-FE51A7704B5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2" name="テキスト ボックス 501">
          <a:extLst>
            <a:ext uri="{FF2B5EF4-FFF2-40B4-BE49-F238E27FC236}">
              <a16:creationId xmlns:a16="http://schemas.microsoft.com/office/drawing/2014/main" id="{8C26B48D-7507-47F5-85AE-38E5F1EE47C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3" name="直線コネクタ 502">
          <a:extLst>
            <a:ext uri="{FF2B5EF4-FFF2-40B4-BE49-F238E27FC236}">
              <a16:creationId xmlns:a16="http://schemas.microsoft.com/office/drawing/2014/main" id="{59835078-2959-4CF4-B36F-C6A173867C9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4" name="テキスト ボックス 503">
          <a:extLst>
            <a:ext uri="{FF2B5EF4-FFF2-40B4-BE49-F238E27FC236}">
              <a16:creationId xmlns:a16="http://schemas.microsoft.com/office/drawing/2014/main" id="{13DE856D-B353-4D47-8FF5-BA26A8329B3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5" name="直線コネクタ 504">
          <a:extLst>
            <a:ext uri="{FF2B5EF4-FFF2-40B4-BE49-F238E27FC236}">
              <a16:creationId xmlns:a16="http://schemas.microsoft.com/office/drawing/2014/main" id="{10B71BAD-5E42-4AB7-B32E-AD9CA4B2729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6" name="テキスト ボックス 505">
          <a:extLst>
            <a:ext uri="{FF2B5EF4-FFF2-40B4-BE49-F238E27FC236}">
              <a16:creationId xmlns:a16="http://schemas.microsoft.com/office/drawing/2014/main" id="{6A874C2F-92D0-4B1D-A3F4-50126F716B3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479B9EC4-2E91-4B7B-B26B-6FE82CBE545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DEDB6919-1C5D-44AE-A737-EDDDF585A1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a:extLst>
            <a:ext uri="{FF2B5EF4-FFF2-40B4-BE49-F238E27FC236}">
              <a16:creationId xmlns:a16="http://schemas.microsoft.com/office/drawing/2014/main" id="{132FCAC5-DCCF-4230-844D-C14030016C3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510" name="直線コネクタ 509">
          <a:extLst>
            <a:ext uri="{FF2B5EF4-FFF2-40B4-BE49-F238E27FC236}">
              <a16:creationId xmlns:a16="http://schemas.microsoft.com/office/drawing/2014/main" id="{DCE13C5A-92D0-41CA-AAF6-3DAB97CBBEA9}"/>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11" name="【消防施設】&#10;一人当たり面積最小値テキスト">
          <a:extLst>
            <a:ext uri="{FF2B5EF4-FFF2-40B4-BE49-F238E27FC236}">
              <a16:creationId xmlns:a16="http://schemas.microsoft.com/office/drawing/2014/main" id="{A89A8348-B3C5-4CDC-8472-2FAB2EB93632}"/>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12" name="直線コネクタ 511">
          <a:extLst>
            <a:ext uri="{FF2B5EF4-FFF2-40B4-BE49-F238E27FC236}">
              <a16:creationId xmlns:a16="http://schemas.microsoft.com/office/drawing/2014/main" id="{CF8CC366-19CD-4118-8F3E-6C6D86AE0C62}"/>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13" name="【消防施設】&#10;一人当たり面積最大値テキスト">
          <a:extLst>
            <a:ext uri="{FF2B5EF4-FFF2-40B4-BE49-F238E27FC236}">
              <a16:creationId xmlns:a16="http://schemas.microsoft.com/office/drawing/2014/main" id="{255510EB-6E04-435D-9E87-1A52F7500F5D}"/>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14" name="直線コネクタ 513">
          <a:extLst>
            <a:ext uri="{FF2B5EF4-FFF2-40B4-BE49-F238E27FC236}">
              <a16:creationId xmlns:a16="http://schemas.microsoft.com/office/drawing/2014/main" id="{25995C4A-8A3F-4F61-8381-AF9428B7A52B}"/>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515" name="【消防施設】&#10;一人当たり面積平均値テキスト">
          <a:extLst>
            <a:ext uri="{FF2B5EF4-FFF2-40B4-BE49-F238E27FC236}">
              <a16:creationId xmlns:a16="http://schemas.microsoft.com/office/drawing/2014/main" id="{B18DB008-06F3-4457-ACD9-371CFE9EA72D}"/>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16" name="フローチャート: 判断 515">
          <a:extLst>
            <a:ext uri="{FF2B5EF4-FFF2-40B4-BE49-F238E27FC236}">
              <a16:creationId xmlns:a16="http://schemas.microsoft.com/office/drawing/2014/main" id="{C0F84B98-0986-4B02-A712-7C57AEE00D6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517" name="フローチャート: 判断 516">
          <a:extLst>
            <a:ext uri="{FF2B5EF4-FFF2-40B4-BE49-F238E27FC236}">
              <a16:creationId xmlns:a16="http://schemas.microsoft.com/office/drawing/2014/main" id="{88460536-9C85-40C2-AE18-A2D3D7DB2053}"/>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518" name="フローチャート: 判断 517">
          <a:extLst>
            <a:ext uri="{FF2B5EF4-FFF2-40B4-BE49-F238E27FC236}">
              <a16:creationId xmlns:a16="http://schemas.microsoft.com/office/drawing/2014/main" id="{753C6B06-43A2-4FD7-ABE1-F298B2672E52}"/>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519" name="フローチャート: 判断 518">
          <a:extLst>
            <a:ext uri="{FF2B5EF4-FFF2-40B4-BE49-F238E27FC236}">
              <a16:creationId xmlns:a16="http://schemas.microsoft.com/office/drawing/2014/main" id="{02E1FED2-2EA6-45DA-BFE2-7E49AC46AFA0}"/>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520" name="フローチャート: 判断 519">
          <a:extLst>
            <a:ext uri="{FF2B5EF4-FFF2-40B4-BE49-F238E27FC236}">
              <a16:creationId xmlns:a16="http://schemas.microsoft.com/office/drawing/2014/main" id="{DD108917-6515-4B78-B2F0-112E1C91BB54}"/>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85A16B36-4977-4813-8A4C-0E3937B4B0F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ACE9A3F3-7CB4-4198-B511-1416683FBE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A8D05E9C-3CB6-4FB5-81F8-263206C058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D02E3E43-2664-4920-8E1C-62ED8C5EB6E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B2ED2534-26D9-4AD4-881B-678377DA618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526" name="楕円 525">
          <a:extLst>
            <a:ext uri="{FF2B5EF4-FFF2-40B4-BE49-F238E27FC236}">
              <a16:creationId xmlns:a16="http://schemas.microsoft.com/office/drawing/2014/main" id="{0B0A9DD4-9601-4FEB-9CF8-8647C0DABB54}"/>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527" name="【消防施設】&#10;一人当たり面積該当値テキスト">
          <a:extLst>
            <a:ext uri="{FF2B5EF4-FFF2-40B4-BE49-F238E27FC236}">
              <a16:creationId xmlns:a16="http://schemas.microsoft.com/office/drawing/2014/main" id="{F5F023E6-45DD-49C3-A8CE-B4F220762EDE}"/>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528" name="楕円 527">
          <a:extLst>
            <a:ext uri="{FF2B5EF4-FFF2-40B4-BE49-F238E27FC236}">
              <a16:creationId xmlns:a16="http://schemas.microsoft.com/office/drawing/2014/main" id="{719FE660-1755-4503-966B-CB5AC94EA87F}"/>
            </a:ext>
          </a:extLst>
        </xdr:cNvPr>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106680</xdr:rowOff>
    </xdr:to>
    <xdr:cxnSp macro="">
      <xdr:nvCxnSpPr>
        <xdr:cNvPr id="529" name="直線コネクタ 528">
          <a:extLst>
            <a:ext uri="{FF2B5EF4-FFF2-40B4-BE49-F238E27FC236}">
              <a16:creationId xmlns:a16="http://schemas.microsoft.com/office/drawing/2014/main" id="{C77CF717-D748-4323-9050-98B318C2CA1E}"/>
            </a:ext>
          </a:extLst>
        </xdr:cNvPr>
        <xdr:cNvCxnSpPr/>
      </xdr:nvCxnSpPr>
      <xdr:spPr>
        <a:xfrm>
          <a:off x="21323300" y="1450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530" name="楕円 529">
          <a:extLst>
            <a:ext uri="{FF2B5EF4-FFF2-40B4-BE49-F238E27FC236}">
              <a16:creationId xmlns:a16="http://schemas.microsoft.com/office/drawing/2014/main" id="{9A2ECA28-9F52-48D3-9B0B-1D0A766C0707}"/>
            </a:ext>
          </a:extLst>
        </xdr:cNvPr>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102108</xdr:rowOff>
    </xdr:to>
    <xdr:cxnSp macro="">
      <xdr:nvCxnSpPr>
        <xdr:cNvPr id="531" name="直線コネクタ 530">
          <a:extLst>
            <a:ext uri="{FF2B5EF4-FFF2-40B4-BE49-F238E27FC236}">
              <a16:creationId xmlns:a16="http://schemas.microsoft.com/office/drawing/2014/main" id="{175B8E15-05FF-4523-BC9F-C4636E2F360D}"/>
            </a:ext>
          </a:extLst>
        </xdr:cNvPr>
        <xdr:cNvCxnSpPr/>
      </xdr:nvCxnSpPr>
      <xdr:spPr>
        <a:xfrm>
          <a:off x="20434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532" name="楕円 531">
          <a:extLst>
            <a:ext uri="{FF2B5EF4-FFF2-40B4-BE49-F238E27FC236}">
              <a16:creationId xmlns:a16="http://schemas.microsoft.com/office/drawing/2014/main" id="{2E4B524C-0747-493F-92C0-0D8E5F855D83}"/>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85</xdr:row>
      <xdr:rowOff>163830</xdr:rowOff>
    </xdr:to>
    <xdr:cxnSp macro="">
      <xdr:nvCxnSpPr>
        <xdr:cNvPr id="533" name="直線コネクタ 532">
          <a:extLst>
            <a:ext uri="{FF2B5EF4-FFF2-40B4-BE49-F238E27FC236}">
              <a16:creationId xmlns:a16="http://schemas.microsoft.com/office/drawing/2014/main" id="{3F8A30FB-99C9-44C6-81A1-D6613C4E9AFC}"/>
            </a:ext>
          </a:extLst>
        </xdr:cNvPr>
        <xdr:cNvCxnSpPr/>
      </xdr:nvCxnSpPr>
      <xdr:spPr>
        <a:xfrm flipV="1">
          <a:off x="19545300" y="14499337"/>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34" name="楕円 533">
          <a:extLst>
            <a:ext uri="{FF2B5EF4-FFF2-40B4-BE49-F238E27FC236}">
              <a16:creationId xmlns:a16="http://schemas.microsoft.com/office/drawing/2014/main" id="{6A1CE96F-3DD7-43AF-98D2-2D5EF37DE525}"/>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163830</xdr:rowOff>
    </xdr:to>
    <xdr:cxnSp macro="">
      <xdr:nvCxnSpPr>
        <xdr:cNvPr id="535" name="直線コネクタ 534">
          <a:extLst>
            <a:ext uri="{FF2B5EF4-FFF2-40B4-BE49-F238E27FC236}">
              <a16:creationId xmlns:a16="http://schemas.microsoft.com/office/drawing/2014/main" id="{8EB34959-EE17-46AD-A614-E73E9DF1579B}"/>
            </a:ext>
          </a:extLst>
        </xdr:cNvPr>
        <xdr:cNvCxnSpPr/>
      </xdr:nvCxnSpPr>
      <xdr:spPr>
        <a:xfrm>
          <a:off x="18656300" y="14659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536" name="n_1aveValue【消防施設】&#10;一人当たり面積">
          <a:extLst>
            <a:ext uri="{FF2B5EF4-FFF2-40B4-BE49-F238E27FC236}">
              <a16:creationId xmlns:a16="http://schemas.microsoft.com/office/drawing/2014/main" id="{749E0059-8529-4DE3-B09C-C4F29F41EFC5}"/>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537" name="n_2aveValue【消防施設】&#10;一人当たり面積">
          <a:extLst>
            <a:ext uri="{FF2B5EF4-FFF2-40B4-BE49-F238E27FC236}">
              <a16:creationId xmlns:a16="http://schemas.microsoft.com/office/drawing/2014/main" id="{A339E913-ADDA-4ED9-903B-01E8E17E8C87}"/>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538" name="n_3aveValue【消防施設】&#10;一人当たり面積">
          <a:extLst>
            <a:ext uri="{FF2B5EF4-FFF2-40B4-BE49-F238E27FC236}">
              <a16:creationId xmlns:a16="http://schemas.microsoft.com/office/drawing/2014/main" id="{01EC18D6-E741-4E9D-91F1-7466F3790EA1}"/>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539" name="n_4aveValue【消防施設】&#10;一人当たり面積">
          <a:extLst>
            <a:ext uri="{FF2B5EF4-FFF2-40B4-BE49-F238E27FC236}">
              <a16:creationId xmlns:a16="http://schemas.microsoft.com/office/drawing/2014/main" id="{D1EEA899-A982-42F6-91AA-CF374F8F352C}"/>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540" name="n_1mainValue【消防施設】&#10;一人当たり面積">
          <a:extLst>
            <a:ext uri="{FF2B5EF4-FFF2-40B4-BE49-F238E27FC236}">
              <a16:creationId xmlns:a16="http://schemas.microsoft.com/office/drawing/2014/main" id="{71759406-61B6-44A2-AEC9-89341A042040}"/>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541" name="n_2mainValue【消防施設】&#10;一人当たり面積">
          <a:extLst>
            <a:ext uri="{FF2B5EF4-FFF2-40B4-BE49-F238E27FC236}">
              <a16:creationId xmlns:a16="http://schemas.microsoft.com/office/drawing/2014/main" id="{18573057-26D4-4843-B1DF-9578BF892838}"/>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542" name="n_3mainValue【消防施設】&#10;一人当たり面積">
          <a:extLst>
            <a:ext uri="{FF2B5EF4-FFF2-40B4-BE49-F238E27FC236}">
              <a16:creationId xmlns:a16="http://schemas.microsoft.com/office/drawing/2014/main" id="{8974B7B3-AD06-4B83-AEAE-F63035CF96C3}"/>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543" name="n_4mainValue【消防施設】&#10;一人当たり面積">
          <a:extLst>
            <a:ext uri="{FF2B5EF4-FFF2-40B4-BE49-F238E27FC236}">
              <a16:creationId xmlns:a16="http://schemas.microsoft.com/office/drawing/2014/main" id="{F494AF39-5B70-4C2D-BBEA-B3922E57F76B}"/>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8FB96CB6-06C7-4D92-B007-3647808BE8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6E3029BE-3D56-4946-8501-69DEA28271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CFCB8990-5CFB-4AE9-A6EA-A87EB2E1BE6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933DE57C-A733-4727-9109-6409A9C815C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DFF97204-A751-47A4-A6D9-2FC37EA813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E9CE6CD9-F014-499F-8548-5A2ACB9706C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5D5ABE9F-17FC-4A1C-8CFF-3C5AF45508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A5BD08B7-AB05-47D7-B3D5-8FDC0397D5E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79A84196-999F-4356-96D5-9628C5C25D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AD759C1E-9FA4-4220-AAB2-E9311B80457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7AC12B89-B68D-4B20-93C6-3185D7CCF6D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7E767DCA-9F38-4331-990E-FC0C1BFE026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8B686636-4778-4D0C-96FD-5AD7190C19A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46B26334-6651-4F32-A8FF-3F7B7F8882F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58B0A811-1B38-486A-948F-B44A4EEF4B1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FA9A6F7A-37A7-4862-941F-8CCCB9A3ACB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17FD55C4-9D74-44D1-93DA-2F1F21B0C25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F2A4D3D9-021E-4873-9D32-38F8D6E9EE4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E70C1225-4076-447A-ADDB-F6AF62D2196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694BEEA6-3B0D-4E4D-ADC5-503C8C87AF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57D9B5A5-5F25-4B67-B2C4-ACAD3A781E4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44C104FC-3730-4E2B-8F05-E79C61F7B44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F2808239-8D5A-45C6-AFD4-908C1A274A4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C9526BDD-6119-4D95-9BD3-2B1C28B1748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a:extLst>
            <a:ext uri="{FF2B5EF4-FFF2-40B4-BE49-F238E27FC236}">
              <a16:creationId xmlns:a16="http://schemas.microsoft.com/office/drawing/2014/main" id="{CFBB590E-44C3-476D-9A63-8D53BE7E810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569" name="直線コネクタ 568">
          <a:extLst>
            <a:ext uri="{FF2B5EF4-FFF2-40B4-BE49-F238E27FC236}">
              <a16:creationId xmlns:a16="http://schemas.microsoft.com/office/drawing/2014/main" id="{4C993076-877E-4356-9AF4-F39E282957BD}"/>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570" name="【庁舎】&#10;有形固定資産減価償却率最小値テキスト">
          <a:extLst>
            <a:ext uri="{FF2B5EF4-FFF2-40B4-BE49-F238E27FC236}">
              <a16:creationId xmlns:a16="http://schemas.microsoft.com/office/drawing/2014/main" id="{D1C9E246-AC57-4BB8-BC14-0C80483BDFF0}"/>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571" name="直線コネクタ 570">
          <a:extLst>
            <a:ext uri="{FF2B5EF4-FFF2-40B4-BE49-F238E27FC236}">
              <a16:creationId xmlns:a16="http://schemas.microsoft.com/office/drawing/2014/main" id="{B54FE08F-72E7-4C94-93CE-0049EA331E35}"/>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572" name="【庁舎】&#10;有形固定資産減価償却率最大値テキスト">
          <a:extLst>
            <a:ext uri="{FF2B5EF4-FFF2-40B4-BE49-F238E27FC236}">
              <a16:creationId xmlns:a16="http://schemas.microsoft.com/office/drawing/2014/main" id="{194E034C-B050-45FE-8BD3-185AC97086C0}"/>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573" name="直線コネクタ 572">
          <a:extLst>
            <a:ext uri="{FF2B5EF4-FFF2-40B4-BE49-F238E27FC236}">
              <a16:creationId xmlns:a16="http://schemas.microsoft.com/office/drawing/2014/main" id="{BC58B4F7-A3EF-481B-9809-9EBC9DA16FFF}"/>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574" name="【庁舎】&#10;有形固定資産減価償却率平均値テキスト">
          <a:extLst>
            <a:ext uri="{FF2B5EF4-FFF2-40B4-BE49-F238E27FC236}">
              <a16:creationId xmlns:a16="http://schemas.microsoft.com/office/drawing/2014/main" id="{C9BABD41-E8CB-4A01-8C88-71A92F60BEA1}"/>
            </a:ext>
          </a:extLst>
        </xdr:cNvPr>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575" name="フローチャート: 判断 574">
          <a:extLst>
            <a:ext uri="{FF2B5EF4-FFF2-40B4-BE49-F238E27FC236}">
              <a16:creationId xmlns:a16="http://schemas.microsoft.com/office/drawing/2014/main" id="{4E3A8E63-44D1-4F75-9CDD-8070B7154BBD}"/>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576" name="フローチャート: 判断 575">
          <a:extLst>
            <a:ext uri="{FF2B5EF4-FFF2-40B4-BE49-F238E27FC236}">
              <a16:creationId xmlns:a16="http://schemas.microsoft.com/office/drawing/2014/main" id="{A2F7E8A6-2D6C-43C4-A07A-53CC84B97CCA}"/>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577" name="フローチャート: 判断 576">
          <a:extLst>
            <a:ext uri="{FF2B5EF4-FFF2-40B4-BE49-F238E27FC236}">
              <a16:creationId xmlns:a16="http://schemas.microsoft.com/office/drawing/2014/main" id="{74C0253E-183B-4D9B-8AC8-5D93551E2495}"/>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578" name="フローチャート: 判断 577">
          <a:extLst>
            <a:ext uri="{FF2B5EF4-FFF2-40B4-BE49-F238E27FC236}">
              <a16:creationId xmlns:a16="http://schemas.microsoft.com/office/drawing/2014/main" id="{522E642E-64C3-404F-A1E0-C29F1FED834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579" name="フローチャート: 判断 578">
          <a:extLst>
            <a:ext uri="{FF2B5EF4-FFF2-40B4-BE49-F238E27FC236}">
              <a16:creationId xmlns:a16="http://schemas.microsoft.com/office/drawing/2014/main" id="{B156F3AB-F002-4E5B-8973-0CB4DF2E22E2}"/>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C2BCC7FC-2F67-4463-A267-E24560E26CB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5F5A5A8C-B55F-4C8E-A841-525D3AB03A2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28835C15-119B-49EC-AF19-742A0FFBC7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84116117-75D0-4E6A-9070-907530F6008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E806E250-8346-4AF7-B02C-9925C34F4CD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7438</xdr:rowOff>
    </xdr:from>
    <xdr:to>
      <xdr:col>85</xdr:col>
      <xdr:colOff>177800</xdr:colOff>
      <xdr:row>100</xdr:row>
      <xdr:rowOff>109038</xdr:rowOff>
    </xdr:to>
    <xdr:sp macro="" textlink="">
      <xdr:nvSpPr>
        <xdr:cNvPr id="585" name="楕円 584">
          <a:extLst>
            <a:ext uri="{FF2B5EF4-FFF2-40B4-BE49-F238E27FC236}">
              <a16:creationId xmlns:a16="http://schemas.microsoft.com/office/drawing/2014/main" id="{F00A3D1F-0A45-4343-9B65-401A7DAFE410}"/>
            </a:ext>
          </a:extLst>
        </xdr:cNvPr>
        <xdr:cNvSpPr/>
      </xdr:nvSpPr>
      <xdr:spPr>
        <a:xfrm>
          <a:off x="162687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131915</xdr:rowOff>
    </xdr:from>
    <xdr:ext cx="340478" cy="259045"/>
    <xdr:sp macro="" textlink="">
      <xdr:nvSpPr>
        <xdr:cNvPr id="586" name="【庁舎】&#10;有形固定資産減価償却率該当値テキスト">
          <a:extLst>
            <a:ext uri="{FF2B5EF4-FFF2-40B4-BE49-F238E27FC236}">
              <a16:creationId xmlns:a16="http://schemas.microsoft.com/office/drawing/2014/main" id="{3BA9B1E1-6759-4586-A732-75AAEF80857C}"/>
            </a:ext>
          </a:extLst>
        </xdr:cNvPr>
        <xdr:cNvSpPr txBox="1"/>
      </xdr:nvSpPr>
      <xdr:spPr>
        <a:xfrm>
          <a:off x="16357600" y="17105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121738</xdr:rowOff>
    </xdr:from>
    <xdr:to>
      <xdr:col>81</xdr:col>
      <xdr:colOff>101600</xdr:colOff>
      <xdr:row>100</xdr:row>
      <xdr:rowOff>51888</xdr:rowOff>
    </xdr:to>
    <xdr:sp macro="" textlink="">
      <xdr:nvSpPr>
        <xdr:cNvPr id="587" name="楕円 586">
          <a:extLst>
            <a:ext uri="{FF2B5EF4-FFF2-40B4-BE49-F238E27FC236}">
              <a16:creationId xmlns:a16="http://schemas.microsoft.com/office/drawing/2014/main" id="{4C78C782-2F9C-4868-AC07-8ED8EDBB734B}"/>
            </a:ext>
          </a:extLst>
        </xdr:cNvPr>
        <xdr:cNvSpPr/>
      </xdr:nvSpPr>
      <xdr:spPr>
        <a:xfrm>
          <a:off x="15430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xdr:rowOff>
    </xdr:from>
    <xdr:to>
      <xdr:col>85</xdr:col>
      <xdr:colOff>127000</xdr:colOff>
      <xdr:row>100</xdr:row>
      <xdr:rowOff>58238</xdr:rowOff>
    </xdr:to>
    <xdr:cxnSp macro="">
      <xdr:nvCxnSpPr>
        <xdr:cNvPr id="588" name="直線コネクタ 587">
          <a:extLst>
            <a:ext uri="{FF2B5EF4-FFF2-40B4-BE49-F238E27FC236}">
              <a16:creationId xmlns:a16="http://schemas.microsoft.com/office/drawing/2014/main" id="{738ED651-7CCE-4A05-B559-AC702B8B64D7}"/>
            </a:ext>
          </a:extLst>
        </xdr:cNvPr>
        <xdr:cNvCxnSpPr/>
      </xdr:nvCxnSpPr>
      <xdr:spPr>
        <a:xfrm>
          <a:off x="15481300" y="171460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589" name="楕円 588">
          <a:extLst>
            <a:ext uri="{FF2B5EF4-FFF2-40B4-BE49-F238E27FC236}">
              <a16:creationId xmlns:a16="http://schemas.microsoft.com/office/drawing/2014/main" id="{1CDEEB1D-5E14-4A5A-AA91-FE0261BDCDF2}"/>
            </a:ext>
          </a:extLst>
        </xdr:cNvPr>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100</xdr:row>
      <xdr:rowOff>1088</xdr:rowOff>
    </xdr:to>
    <xdr:cxnSp macro="">
      <xdr:nvCxnSpPr>
        <xdr:cNvPr id="590" name="直線コネクタ 589">
          <a:extLst>
            <a:ext uri="{FF2B5EF4-FFF2-40B4-BE49-F238E27FC236}">
              <a16:creationId xmlns:a16="http://schemas.microsoft.com/office/drawing/2014/main" id="{A6855520-3074-4534-B999-EE94DD990014}"/>
            </a:ext>
          </a:extLst>
        </xdr:cNvPr>
        <xdr:cNvCxnSpPr/>
      </xdr:nvCxnSpPr>
      <xdr:spPr>
        <a:xfrm>
          <a:off x="14592300" y="1709057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141332</xdr:rowOff>
    </xdr:from>
    <xdr:to>
      <xdr:col>72</xdr:col>
      <xdr:colOff>38100</xdr:colOff>
      <xdr:row>104</xdr:row>
      <xdr:rowOff>71482</xdr:rowOff>
    </xdr:to>
    <xdr:sp macro="" textlink="">
      <xdr:nvSpPr>
        <xdr:cNvPr id="591" name="楕円 590">
          <a:extLst>
            <a:ext uri="{FF2B5EF4-FFF2-40B4-BE49-F238E27FC236}">
              <a16:creationId xmlns:a16="http://schemas.microsoft.com/office/drawing/2014/main" id="{BFA2AC5C-D8B1-47E8-AC1B-94C7E4B976A0}"/>
            </a:ext>
          </a:extLst>
        </xdr:cNvPr>
        <xdr:cNvSpPr/>
      </xdr:nvSpPr>
      <xdr:spPr>
        <a:xfrm>
          <a:off x="13652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104</xdr:row>
      <xdr:rowOff>20682</xdr:rowOff>
    </xdr:to>
    <xdr:cxnSp macro="">
      <xdr:nvCxnSpPr>
        <xdr:cNvPr id="592" name="直線コネクタ 591">
          <a:extLst>
            <a:ext uri="{FF2B5EF4-FFF2-40B4-BE49-F238E27FC236}">
              <a16:creationId xmlns:a16="http://schemas.microsoft.com/office/drawing/2014/main" id="{43528B06-6265-4E5D-BE2D-27065AC0341B}"/>
            </a:ext>
          </a:extLst>
        </xdr:cNvPr>
        <xdr:cNvCxnSpPr/>
      </xdr:nvCxnSpPr>
      <xdr:spPr>
        <a:xfrm flipV="1">
          <a:off x="13703300" y="17090571"/>
          <a:ext cx="889000" cy="76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107043</xdr:rowOff>
    </xdr:from>
    <xdr:to>
      <xdr:col>67</xdr:col>
      <xdr:colOff>101600</xdr:colOff>
      <xdr:row>104</xdr:row>
      <xdr:rowOff>37193</xdr:rowOff>
    </xdr:to>
    <xdr:sp macro="" textlink="">
      <xdr:nvSpPr>
        <xdr:cNvPr id="593" name="楕円 592">
          <a:extLst>
            <a:ext uri="{FF2B5EF4-FFF2-40B4-BE49-F238E27FC236}">
              <a16:creationId xmlns:a16="http://schemas.microsoft.com/office/drawing/2014/main" id="{7511CDB2-F194-4A25-BE0F-9739C7F4E039}"/>
            </a:ext>
          </a:extLst>
        </xdr:cNvPr>
        <xdr:cNvSpPr/>
      </xdr:nvSpPr>
      <xdr:spPr>
        <a:xfrm>
          <a:off x="12763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157843</xdr:rowOff>
    </xdr:from>
    <xdr:to>
      <xdr:col>71</xdr:col>
      <xdr:colOff>177800</xdr:colOff>
      <xdr:row>104</xdr:row>
      <xdr:rowOff>20682</xdr:rowOff>
    </xdr:to>
    <xdr:cxnSp macro="">
      <xdr:nvCxnSpPr>
        <xdr:cNvPr id="594" name="直線コネクタ 593">
          <a:extLst>
            <a:ext uri="{FF2B5EF4-FFF2-40B4-BE49-F238E27FC236}">
              <a16:creationId xmlns:a16="http://schemas.microsoft.com/office/drawing/2014/main" id="{71EB39E2-7056-4400-9DCC-57067F883F75}"/>
            </a:ext>
          </a:extLst>
        </xdr:cNvPr>
        <xdr:cNvCxnSpPr/>
      </xdr:nvCxnSpPr>
      <xdr:spPr>
        <a:xfrm>
          <a:off x="12814300" y="178171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595" name="n_1aveValue【庁舎】&#10;有形固定資産減価償却率">
          <a:extLst>
            <a:ext uri="{FF2B5EF4-FFF2-40B4-BE49-F238E27FC236}">
              <a16:creationId xmlns:a16="http://schemas.microsoft.com/office/drawing/2014/main" id="{6073D574-2CEF-49C9-9FF9-C3F04CB6A7F7}"/>
            </a:ext>
          </a:extLst>
        </xdr:cNvPr>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596" name="n_2aveValue【庁舎】&#10;有形固定資産減価償却率">
          <a:extLst>
            <a:ext uri="{FF2B5EF4-FFF2-40B4-BE49-F238E27FC236}">
              <a16:creationId xmlns:a16="http://schemas.microsoft.com/office/drawing/2014/main" id="{FB3EE8B6-5417-44B3-9F4D-7D7C88DB3E2F}"/>
            </a:ext>
          </a:extLst>
        </xdr:cNvPr>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597" name="n_3aveValue【庁舎】&#10;有形固定資産減価償却率">
          <a:extLst>
            <a:ext uri="{FF2B5EF4-FFF2-40B4-BE49-F238E27FC236}">
              <a16:creationId xmlns:a16="http://schemas.microsoft.com/office/drawing/2014/main" id="{D22DEC11-8F8D-44B5-A75E-B2C6333BDFE3}"/>
            </a:ext>
          </a:extLst>
        </xdr:cNvPr>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598" name="n_4aveValue【庁舎】&#10;有形固定資産減価償却率">
          <a:extLst>
            <a:ext uri="{FF2B5EF4-FFF2-40B4-BE49-F238E27FC236}">
              <a16:creationId xmlns:a16="http://schemas.microsoft.com/office/drawing/2014/main" id="{BF7058BA-4816-4EE6-9B30-BCE696E4F62F}"/>
            </a:ext>
          </a:extLst>
        </xdr:cNvPr>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68415</xdr:rowOff>
    </xdr:from>
    <xdr:ext cx="340478" cy="259045"/>
    <xdr:sp macro="" textlink="">
      <xdr:nvSpPr>
        <xdr:cNvPr id="599" name="n_1mainValue【庁舎】&#10;有形固定資産減価償却率">
          <a:extLst>
            <a:ext uri="{FF2B5EF4-FFF2-40B4-BE49-F238E27FC236}">
              <a16:creationId xmlns:a16="http://schemas.microsoft.com/office/drawing/2014/main" id="{77E2E77B-DACF-40C5-935D-DD69DE19B7B2}"/>
            </a:ext>
          </a:extLst>
        </xdr:cNvPr>
        <xdr:cNvSpPr txBox="1"/>
      </xdr:nvSpPr>
      <xdr:spPr>
        <a:xfrm>
          <a:off x="15298361" y="1687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12898</xdr:rowOff>
    </xdr:from>
    <xdr:ext cx="340478" cy="259045"/>
    <xdr:sp macro="" textlink="">
      <xdr:nvSpPr>
        <xdr:cNvPr id="600" name="n_2mainValue【庁舎】&#10;有形固定資産減価償却率">
          <a:extLst>
            <a:ext uri="{FF2B5EF4-FFF2-40B4-BE49-F238E27FC236}">
              <a16:creationId xmlns:a16="http://schemas.microsoft.com/office/drawing/2014/main" id="{883F428E-BF3B-43E9-A426-B4121583E27E}"/>
            </a:ext>
          </a:extLst>
        </xdr:cNvPr>
        <xdr:cNvSpPr txBox="1"/>
      </xdr:nvSpPr>
      <xdr:spPr>
        <a:xfrm>
          <a:off x="14422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88009</xdr:rowOff>
    </xdr:from>
    <xdr:ext cx="405111" cy="259045"/>
    <xdr:sp macro="" textlink="">
      <xdr:nvSpPr>
        <xdr:cNvPr id="601" name="n_3mainValue【庁舎】&#10;有形固定資産減価償却率">
          <a:extLst>
            <a:ext uri="{FF2B5EF4-FFF2-40B4-BE49-F238E27FC236}">
              <a16:creationId xmlns:a16="http://schemas.microsoft.com/office/drawing/2014/main" id="{2D216287-C666-4023-AE3B-66D8E1FF8039}"/>
            </a:ext>
          </a:extLst>
        </xdr:cNvPr>
        <xdr:cNvSpPr txBox="1"/>
      </xdr:nvSpPr>
      <xdr:spPr>
        <a:xfrm>
          <a:off x="13500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53720</xdr:rowOff>
    </xdr:from>
    <xdr:ext cx="405111" cy="259045"/>
    <xdr:sp macro="" textlink="">
      <xdr:nvSpPr>
        <xdr:cNvPr id="602" name="n_4mainValue【庁舎】&#10;有形固定資産減価償却率">
          <a:extLst>
            <a:ext uri="{FF2B5EF4-FFF2-40B4-BE49-F238E27FC236}">
              <a16:creationId xmlns:a16="http://schemas.microsoft.com/office/drawing/2014/main" id="{A562E099-9DC5-45DC-8D1D-1478CCAC1EC7}"/>
            </a:ext>
          </a:extLst>
        </xdr:cNvPr>
        <xdr:cNvSpPr txBox="1"/>
      </xdr:nvSpPr>
      <xdr:spPr>
        <a:xfrm>
          <a:off x="12611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B3CFA3A2-5F50-4D61-9473-2ED14211B1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CCCCD998-546D-4CFC-BE1E-5872B6E0FB5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18245A80-D860-4D53-A95C-48DAE91E538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3464D84C-4B15-4AC8-A240-6EFCCC20ED5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C38C4B23-9B2C-4F3B-BBC4-4AC3003B11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EDB79227-C123-4A35-A131-982920AE76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5CFC519D-1E9A-460D-9540-FCB320E7E8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852BAAF2-0461-4FA0-B18E-79AFEBD0E2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8F0BF009-7064-4053-BCFD-F091B8220F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209F1CD1-9935-4369-A485-7A3B0253BF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3" name="直線コネクタ 612">
          <a:extLst>
            <a:ext uri="{FF2B5EF4-FFF2-40B4-BE49-F238E27FC236}">
              <a16:creationId xmlns:a16="http://schemas.microsoft.com/office/drawing/2014/main" id="{7F00DF86-2289-4B58-8A84-E642BE961E4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4" name="テキスト ボックス 613">
          <a:extLst>
            <a:ext uri="{FF2B5EF4-FFF2-40B4-BE49-F238E27FC236}">
              <a16:creationId xmlns:a16="http://schemas.microsoft.com/office/drawing/2014/main" id="{FDC56FFC-D200-40C2-8648-2DA0BD6D9BF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5" name="直線コネクタ 614">
          <a:extLst>
            <a:ext uri="{FF2B5EF4-FFF2-40B4-BE49-F238E27FC236}">
              <a16:creationId xmlns:a16="http://schemas.microsoft.com/office/drawing/2014/main" id="{440ED387-7ECA-4644-9944-C2F96FB4C9B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6" name="テキスト ボックス 615">
          <a:extLst>
            <a:ext uri="{FF2B5EF4-FFF2-40B4-BE49-F238E27FC236}">
              <a16:creationId xmlns:a16="http://schemas.microsoft.com/office/drawing/2014/main" id="{C3383B62-DD53-49BB-9994-5588A777D2A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7" name="直線コネクタ 616">
          <a:extLst>
            <a:ext uri="{FF2B5EF4-FFF2-40B4-BE49-F238E27FC236}">
              <a16:creationId xmlns:a16="http://schemas.microsoft.com/office/drawing/2014/main" id="{B4F693A8-F029-4566-9286-AFA6C89A918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8" name="テキスト ボックス 617">
          <a:extLst>
            <a:ext uri="{FF2B5EF4-FFF2-40B4-BE49-F238E27FC236}">
              <a16:creationId xmlns:a16="http://schemas.microsoft.com/office/drawing/2014/main" id="{02BF8F71-01BC-4304-81E4-86ED73D82EA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9" name="直線コネクタ 618">
          <a:extLst>
            <a:ext uri="{FF2B5EF4-FFF2-40B4-BE49-F238E27FC236}">
              <a16:creationId xmlns:a16="http://schemas.microsoft.com/office/drawing/2014/main" id="{011278E6-2F90-4F79-A68A-9E69CDAC1D9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0" name="テキスト ボックス 619">
          <a:extLst>
            <a:ext uri="{FF2B5EF4-FFF2-40B4-BE49-F238E27FC236}">
              <a16:creationId xmlns:a16="http://schemas.microsoft.com/office/drawing/2014/main" id="{3AC8FE84-354A-4800-BC4E-8ED128D86A4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F47BB325-2F35-4766-BC2C-B4B14357AD6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A77D61F7-95A8-4AE8-AC86-CF4F38C1B15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571F147C-47BA-48DC-A202-6ABEA70F1C0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624" name="直線コネクタ 623">
          <a:extLst>
            <a:ext uri="{FF2B5EF4-FFF2-40B4-BE49-F238E27FC236}">
              <a16:creationId xmlns:a16="http://schemas.microsoft.com/office/drawing/2014/main" id="{2CC8ED6D-5124-4E90-8D62-338D2BA3C869}"/>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625" name="【庁舎】&#10;一人当たり面積最小値テキスト">
          <a:extLst>
            <a:ext uri="{FF2B5EF4-FFF2-40B4-BE49-F238E27FC236}">
              <a16:creationId xmlns:a16="http://schemas.microsoft.com/office/drawing/2014/main" id="{41BE5593-60CB-4E46-9F34-5DA437CEF1B0}"/>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626" name="直線コネクタ 625">
          <a:extLst>
            <a:ext uri="{FF2B5EF4-FFF2-40B4-BE49-F238E27FC236}">
              <a16:creationId xmlns:a16="http://schemas.microsoft.com/office/drawing/2014/main" id="{C0851EBA-85C0-406E-AF91-6B2893CE1F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627" name="【庁舎】&#10;一人当たり面積最大値テキスト">
          <a:extLst>
            <a:ext uri="{FF2B5EF4-FFF2-40B4-BE49-F238E27FC236}">
              <a16:creationId xmlns:a16="http://schemas.microsoft.com/office/drawing/2014/main" id="{086D3D5A-CEA0-4877-8C01-131EDDDB6095}"/>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628" name="直線コネクタ 627">
          <a:extLst>
            <a:ext uri="{FF2B5EF4-FFF2-40B4-BE49-F238E27FC236}">
              <a16:creationId xmlns:a16="http://schemas.microsoft.com/office/drawing/2014/main" id="{BEC97F3C-F1EA-454F-9B18-2643B673D988}"/>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629" name="【庁舎】&#10;一人当たり面積平均値テキスト">
          <a:extLst>
            <a:ext uri="{FF2B5EF4-FFF2-40B4-BE49-F238E27FC236}">
              <a16:creationId xmlns:a16="http://schemas.microsoft.com/office/drawing/2014/main" id="{4DECD683-0C58-4455-BC92-21E3E334B420}"/>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630" name="フローチャート: 判断 629">
          <a:extLst>
            <a:ext uri="{FF2B5EF4-FFF2-40B4-BE49-F238E27FC236}">
              <a16:creationId xmlns:a16="http://schemas.microsoft.com/office/drawing/2014/main" id="{E75B5B18-5A23-44D5-9DCB-7560F314C1FC}"/>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631" name="フローチャート: 判断 630">
          <a:extLst>
            <a:ext uri="{FF2B5EF4-FFF2-40B4-BE49-F238E27FC236}">
              <a16:creationId xmlns:a16="http://schemas.microsoft.com/office/drawing/2014/main" id="{B3A87AE3-C20A-4B2A-B8BB-6A28CA248A68}"/>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632" name="フローチャート: 判断 631">
          <a:extLst>
            <a:ext uri="{FF2B5EF4-FFF2-40B4-BE49-F238E27FC236}">
              <a16:creationId xmlns:a16="http://schemas.microsoft.com/office/drawing/2014/main" id="{7335E798-C629-47C3-9E2F-AB9FE675F875}"/>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633" name="フローチャート: 判断 632">
          <a:extLst>
            <a:ext uri="{FF2B5EF4-FFF2-40B4-BE49-F238E27FC236}">
              <a16:creationId xmlns:a16="http://schemas.microsoft.com/office/drawing/2014/main" id="{8F422D3C-A223-44C6-8973-3984D88E0ECD}"/>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634" name="フローチャート: 判断 633">
          <a:extLst>
            <a:ext uri="{FF2B5EF4-FFF2-40B4-BE49-F238E27FC236}">
              <a16:creationId xmlns:a16="http://schemas.microsoft.com/office/drawing/2014/main" id="{190490C3-A370-452D-A3B7-29A8C7B74143}"/>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88AF6B79-5858-419F-8859-37AB48F7EF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EB0D5FC6-7C9E-4D65-91D9-925CE18BE28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A8C3F0F-6C09-44E5-9863-964384D8E54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B0BFFB23-EE85-4EAA-9BEF-5F3E006424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4F8CB551-5CB9-4F3D-B575-AFAC3C5DAF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123698</xdr:rowOff>
    </xdr:from>
    <xdr:to>
      <xdr:col>116</xdr:col>
      <xdr:colOff>114300</xdr:colOff>
      <xdr:row>105</xdr:row>
      <xdr:rowOff>53848</xdr:rowOff>
    </xdr:to>
    <xdr:sp macro="" textlink="">
      <xdr:nvSpPr>
        <xdr:cNvPr id="640" name="楕円 639">
          <a:extLst>
            <a:ext uri="{FF2B5EF4-FFF2-40B4-BE49-F238E27FC236}">
              <a16:creationId xmlns:a16="http://schemas.microsoft.com/office/drawing/2014/main" id="{206A7D98-9EBF-4BA5-801C-C65122F97BED}"/>
            </a:ext>
          </a:extLst>
        </xdr:cNvPr>
        <xdr:cNvSpPr/>
      </xdr:nvSpPr>
      <xdr:spPr>
        <a:xfrm>
          <a:off x="221107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102125</xdr:rowOff>
    </xdr:from>
    <xdr:ext cx="469744" cy="259045"/>
    <xdr:sp macro="" textlink="">
      <xdr:nvSpPr>
        <xdr:cNvPr id="641" name="【庁舎】&#10;一人当たり面積該当値テキスト">
          <a:extLst>
            <a:ext uri="{FF2B5EF4-FFF2-40B4-BE49-F238E27FC236}">
              <a16:creationId xmlns:a16="http://schemas.microsoft.com/office/drawing/2014/main" id="{6DB2762C-AD14-49CA-AFC3-D14887EE1367}"/>
            </a:ext>
          </a:extLst>
        </xdr:cNvPr>
        <xdr:cNvSpPr txBox="1"/>
      </xdr:nvSpPr>
      <xdr:spPr>
        <a:xfrm>
          <a:off x="22199600" y="1793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642" name="楕円 641">
          <a:extLst>
            <a:ext uri="{FF2B5EF4-FFF2-40B4-BE49-F238E27FC236}">
              <a16:creationId xmlns:a16="http://schemas.microsoft.com/office/drawing/2014/main" id="{52E5175B-6D75-4A5A-B8AF-3685358FD67C}"/>
            </a:ext>
          </a:extLst>
        </xdr:cNvPr>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105</xdr:row>
      <xdr:rowOff>3048</xdr:rowOff>
    </xdr:to>
    <xdr:cxnSp macro="">
      <xdr:nvCxnSpPr>
        <xdr:cNvPr id="643" name="直線コネクタ 642">
          <a:extLst>
            <a:ext uri="{FF2B5EF4-FFF2-40B4-BE49-F238E27FC236}">
              <a16:creationId xmlns:a16="http://schemas.microsoft.com/office/drawing/2014/main" id="{4CB8AD96-6662-46F0-B285-EDC717D58E08}"/>
            </a:ext>
          </a:extLst>
        </xdr:cNvPr>
        <xdr:cNvCxnSpPr/>
      </xdr:nvCxnSpPr>
      <xdr:spPr>
        <a:xfrm>
          <a:off x="21323300" y="1799843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112268</xdr:rowOff>
    </xdr:from>
    <xdr:to>
      <xdr:col>107</xdr:col>
      <xdr:colOff>101600</xdr:colOff>
      <xdr:row>105</xdr:row>
      <xdr:rowOff>42418</xdr:rowOff>
    </xdr:to>
    <xdr:sp macro="" textlink="">
      <xdr:nvSpPr>
        <xdr:cNvPr id="644" name="楕円 643">
          <a:extLst>
            <a:ext uri="{FF2B5EF4-FFF2-40B4-BE49-F238E27FC236}">
              <a16:creationId xmlns:a16="http://schemas.microsoft.com/office/drawing/2014/main" id="{CB1F154F-46CC-4F24-A131-77B9F58287C2}"/>
            </a:ext>
          </a:extLst>
        </xdr:cNvPr>
        <xdr:cNvSpPr/>
      </xdr:nvSpPr>
      <xdr:spPr>
        <a:xfrm>
          <a:off x="20383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163068</xdr:rowOff>
    </xdr:from>
    <xdr:to>
      <xdr:col>111</xdr:col>
      <xdr:colOff>177800</xdr:colOff>
      <xdr:row>104</xdr:row>
      <xdr:rowOff>167639</xdr:rowOff>
    </xdr:to>
    <xdr:cxnSp macro="">
      <xdr:nvCxnSpPr>
        <xdr:cNvPr id="645" name="直線コネクタ 644">
          <a:extLst>
            <a:ext uri="{FF2B5EF4-FFF2-40B4-BE49-F238E27FC236}">
              <a16:creationId xmlns:a16="http://schemas.microsoft.com/office/drawing/2014/main" id="{296F9EED-CCAF-45C3-98B2-F1BCE8AE6B66}"/>
            </a:ext>
          </a:extLst>
        </xdr:cNvPr>
        <xdr:cNvCxnSpPr/>
      </xdr:nvCxnSpPr>
      <xdr:spPr>
        <a:xfrm>
          <a:off x="20434300" y="179938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646" name="楕円 645">
          <a:extLst>
            <a:ext uri="{FF2B5EF4-FFF2-40B4-BE49-F238E27FC236}">
              <a16:creationId xmlns:a16="http://schemas.microsoft.com/office/drawing/2014/main" id="{F15E289C-FB6E-49A5-AFB8-297F463548EC}"/>
            </a:ext>
          </a:extLst>
        </xdr:cNvPr>
        <xdr:cNvSpPr/>
      </xdr:nvSpPr>
      <xdr:spPr>
        <a:xfrm>
          <a:off x="19494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163068</xdr:rowOff>
    </xdr:from>
    <xdr:to>
      <xdr:col>107</xdr:col>
      <xdr:colOff>50800</xdr:colOff>
      <xdr:row>105</xdr:row>
      <xdr:rowOff>167639</xdr:rowOff>
    </xdr:to>
    <xdr:cxnSp macro="">
      <xdr:nvCxnSpPr>
        <xdr:cNvPr id="647" name="直線コネクタ 646">
          <a:extLst>
            <a:ext uri="{FF2B5EF4-FFF2-40B4-BE49-F238E27FC236}">
              <a16:creationId xmlns:a16="http://schemas.microsoft.com/office/drawing/2014/main" id="{C95775B4-AB40-40E2-8D3B-157A1E54DA9B}"/>
            </a:ext>
          </a:extLst>
        </xdr:cNvPr>
        <xdr:cNvCxnSpPr/>
      </xdr:nvCxnSpPr>
      <xdr:spPr>
        <a:xfrm flipV="1">
          <a:off x="19545300" y="17993868"/>
          <a:ext cx="889000" cy="1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109982</xdr:rowOff>
    </xdr:from>
    <xdr:to>
      <xdr:col>98</xdr:col>
      <xdr:colOff>38100</xdr:colOff>
      <xdr:row>106</xdr:row>
      <xdr:rowOff>40132</xdr:rowOff>
    </xdr:to>
    <xdr:sp macro="" textlink="">
      <xdr:nvSpPr>
        <xdr:cNvPr id="648" name="楕円 647">
          <a:extLst>
            <a:ext uri="{FF2B5EF4-FFF2-40B4-BE49-F238E27FC236}">
              <a16:creationId xmlns:a16="http://schemas.microsoft.com/office/drawing/2014/main" id="{E5A1A367-C58B-4AB8-9B52-53647858CC63}"/>
            </a:ext>
          </a:extLst>
        </xdr:cNvPr>
        <xdr:cNvSpPr/>
      </xdr:nvSpPr>
      <xdr:spPr>
        <a:xfrm>
          <a:off x="18605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160782</xdr:rowOff>
    </xdr:from>
    <xdr:to>
      <xdr:col>102</xdr:col>
      <xdr:colOff>114300</xdr:colOff>
      <xdr:row>105</xdr:row>
      <xdr:rowOff>167639</xdr:rowOff>
    </xdr:to>
    <xdr:cxnSp macro="">
      <xdr:nvCxnSpPr>
        <xdr:cNvPr id="649" name="直線コネクタ 648">
          <a:extLst>
            <a:ext uri="{FF2B5EF4-FFF2-40B4-BE49-F238E27FC236}">
              <a16:creationId xmlns:a16="http://schemas.microsoft.com/office/drawing/2014/main" id="{A9414084-EEE0-4917-BC75-71977F0F4436}"/>
            </a:ext>
          </a:extLst>
        </xdr:cNvPr>
        <xdr:cNvCxnSpPr/>
      </xdr:nvCxnSpPr>
      <xdr:spPr>
        <a:xfrm>
          <a:off x="18656300" y="181630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650" name="n_1aveValue【庁舎】&#10;一人当たり面積">
          <a:extLst>
            <a:ext uri="{FF2B5EF4-FFF2-40B4-BE49-F238E27FC236}">
              <a16:creationId xmlns:a16="http://schemas.microsoft.com/office/drawing/2014/main" id="{2EF9E49B-4E95-4E84-8705-03D2E935DF66}"/>
            </a:ext>
          </a:extLst>
        </xdr:cNvPr>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651" name="n_2aveValue【庁舎】&#10;一人当たり面積">
          <a:extLst>
            <a:ext uri="{FF2B5EF4-FFF2-40B4-BE49-F238E27FC236}">
              <a16:creationId xmlns:a16="http://schemas.microsoft.com/office/drawing/2014/main" id="{3AC6F31C-0DEA-42CF-8793-EBAE504B21E5}"/>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652" name="n_3aveValue【庁舎】&#10;一人当たり面積">
          <a:extLst>
            <a:ext uri="{FF2B5EF4-FFF2-40B4-BE49-F238E27FC236}">
              <a16:creationId xmlns:a16="http://schemas.microsoft.com/office/drawing/2014/main" id="{834C565B-42CF-4030-AA00-1ED46C1A9894}"/>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653" name="n_4aveValue【庁舎】&#10;一人当たり面積">
          <a:extLst>
            <a:ext uri="{FF2B5EF4-FFF2-40B4-BE49-F238E27FC236}">
              <a16:creationId xmlns:a16="http://schemas.microsoft.com/office/drawing/2014/main" id="{DC051059-B9AD-4DF9-B024-429813BA5E5C}"/>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38116</xdr:rowOff>
    </xdr:from>
    <xdr:ext cx="469744" cy="259045"/>
    <xdr:sp macro="" textlink="">
      <xdr:nvSpPr>
        <xdr:cNvPr id="654" name="n_1mainValue【庁舎】&#10;一人当たり面積">
          <a:extLst>
            <a:ext uri="{FF2B5EF4-FFF2-40B4-BE49-F238E27FC236}">
              <a16:creationId xmlns:a16="http://schemas.microsoft.com/office/drawing/2014/main" id="{61C7C3B2-DF12-442E-9367-518C52E9BA56}"/>
            </a:ext>
          </a:extLst>
        </xdr:cNvPr>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33545</xdr:rowOff>
    </xdr:from>
    <xdr:ext cx="469744" cy="259045"/>
    <xdr:sp macro="" textlink="">
      <xdr:nvSpPr>
        <xdr:cNvPr id="655" name="n_2mainValue【庁舎】&#10;一人当たり面積">
          <a:extLst>
            <a:ext uri="{FF2B5EF4-FFF2-40B4-BE49-F238E27FC236}">
              <a16:creationId xmlns:a16="http://schemas.microsoft.com/office/drawing/2014/main" id="{2991DD88-24B6-4523-B43C-3F5F7248C910}"/>
            </a:ext>
          </a:extLst>
        </xdr:cNvPr>
        <xdr:cNvSpPr txBox="1"/>
      </xdr:nvSpPr>
      <xdr:spPr>
        <a:xfrm>
          <a:off x="20199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656" name="n_3mainValue【庁舎】&#10;一人当たり面積">
          <a:extLst>
            <a:ext uri="{FF2B5EF4-FFF2-40B4-BE49-F238E27FC236}">
              <a16:creationId xmlns:a16="http://schemas.microsoft.com/office/drawing/2014/main" id="{107AB6A4-11D5-4AE1-AD1A-91B28D772E2E}"/>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31259</xdr:rowOff>
    </xdr:from>
    <xdr:ext cx="469744" cy="259045"/>
    <xdr:sp macro="" textlink="">
      <xdr:nvSpPr>
        <xdr:cNvPr id="657" name="n_4mainValue【庁舎】&#10;一人当たり面積">
          <a:extLst>
            <a:ext uri="{FF2B5EF4-FFF2-40B4-BE49-F238E27FC236}">
              <a16:creationId xmlns:a16="http://schemas.microsoft.com/office/drawing/2014/main" id="{0D09CE82-278D-4794-914F-97761EF5C832}"/>
            </a:ext>
          </a:extLst>
        </xdr:cNvPr>
        <xdr:cNvSpPr txBox="1"/>
      </xdr:nvSpPr>
      <xdr:spPr>
        <a:xfrm>
          <a:off x="18421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48830307-C364-4370-B4A8-1D5CCC9005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31ADBD1A-7806-4F72-9DAA-5845E44B283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E5102902-A51F-45C4-B086-C09716A841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有形固定資産減価償却率について、類似団体平均と比較して値が高くなっている施設は、一般廃棄物処理施設と図書館である。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一般廃棄物処理施設については、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新炉建設が計画され令和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年に供用開始を目指しており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、減価償却率は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一時的に上昇するものの、新炉建設に伴い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減少する見込みである。また、老朽化が進む糸豊清掃施設については、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新炉建設の供用開始まで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適切に維持管理を進めていく。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図書館については、新たな個別施設策定計画に基づき、適切に維持管理を進めていく。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体育館・プールについては、平成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年度に豊崎総合公園市民体育館を建設したため、有形固定資産減価償却率は低い値で推移している。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消防施設及び庁舎については、平成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年度に完成したことから、有形固定資産減価償却率は低い値となっている。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平成</a:t>
          </a:r>
          <a:r>
            <a:rPr kumimoji="1" lang="en-US" altLang="ja-JP" sz="1100" baseline="0">
              <a:solidFill>
                <a:sysClr val="windowText" lastClr="000000"/>
              </a:solidFill>
              <a:effectLst/>
              <a:latin typeface="+mn-lt"/>
              <a:ea typeface="+mn-ea"/>
              <a:cs typeface="+mn-cs"/>
            </a:rPr>
            <a:t>28</a:t>
          </a:r>
          <a:r>
            <a:rPr kumimoji="1" lang="ja-JP" altLang="ja-JP" sz="1100" baseline="0">
              <a:solidFill>
                <a:sysClr val="windowText" lastClr="000000"/>
              </a:solidFill>
              <a:effectLst/>
              <a:latin typeface="+mn-lt"/>
              <a:ea typeface="+mn-ea"/>
              <a:cs typeface="+mn-cs"/>
            </a:rPr>
            <a:t>年度の</a:t>
          </a:r>
          <a:r>
            <a:rPr kumimoji="1" lang="en-US" altLang="ja-JP" sz="1100" baseline="0">
              <a:solidFill>
                <a:sysClr val="windowText" lastClr="000000"/>
              </a:solidFill>
              <a:effectLst/>
              <a:latin typeface="+mn-lt"/>
              <a:ea typeface="+mn-ea"/>
              <a:cs typeface="+mn-cs"/>
            </a:rPr>
            <a:t>0.59</a:t>
          </a:r>
          <a:r>
            <a:rPr kumimoji="1" lang="ja-JP" altLang="ja-JP" sz="1100" baseline="0">
              <a:solidFill>
                <a:sysClr val="windowText" lastClr="000000"/>
              </a:solidFill>
              <a:effectLst/>
              <a:latin typeface="+mn-lt"/>
              <a:ea typeface="+mn-ea"/>
              <a:cs typeface="+mn-cs"/>
            </a:rPr>
            <a:t>から令和</a:t>
          </a:r>
          <a:r>
            <a:rPr kumimoji="1" lang="en-US" altLang="ja-JP" sz="1100" baseline="0">
              <a:solidFill>
                <a:sysClr val="windowText" lastClr="000000"/>
              </a:solidFill>
              <a:effectLst/>
              <a:latin typeface="+mn-lt"/>
              <a:ea typeface="+mn-ea"/>
              <a:cs typeface="+mn-cs"/>
            </a:rPr>
            <a:t>2</a:t>
          </a:r>
          <a:r>
            <a:rPr kumimoji="1" lang="ja-JP" altLang="ja-JP" sz="1100" baseline="0">
              <a:solidFill>
                <a:sysClr val="windowText" lastClr="000000"/>
              </a:solidFill>
              <a:effectLst/>
              <a:latin typeface="+mn-lt"/>
              <a:ea typeface="+mn-ea"/>
              <a:cs typeface="+mn-cs"/>
            </a:rPr>
            <a:t>年度は</a:t>
          </a:r>
          <a:r>
            <a:rPr kumimoji="1" lang="en-US" altLang="ja-JP" sz="1100" baseline="0">
              <a:solidFill>
                <a:sysClr val="windowText" lastClr="000000"/>
              </a:solidFill>
              <a:effectLst/>
              <a:latin typeface="+mn-lt"/>
              <a:ea typeface="+mn-ea"/>
              <a:cs typeface="+mn-cs"/>
            </a:rPr>
            <a:t>0.65</a:t>
          </a:r>
          <a:r>
            <a:rPr kumimoji="1" lang="ja-JP" altLang="ja-JP" sz="1100" baseline="0">
              <a:solidFill>
                <a:sysClr val="windowText" lastClr="000000"/>
              </a:solidFill>
              <a:effectLst/>
              <a:latin typeface="+mn-lt"/>
              <a:ea typeface="+mn-ea"/>
              <a:cs typeface="+mn-cs"/>
            </a:rPr>
            <a:t>となり、概ね安定的な増加傾向にある。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これは、堅調な人口増加や宅地開発等の影響により、市民税及び固定資産税の課税客体の増によるものである。類似団体平均を</a:t>
          </a:r>
          <a:r>
            <a:rPr kumimoji="1" lang="en-US" altLang="ja-JP" sz="1100" baseline="0">
              <a:solidFill>
                <a:sysClr val="windowText" lastClr="000000"/>
              </a:solidFill>
              <a:effectLst/>
              <a:latin typeface="+mn-lt"/>
              <a:ea typeface="+mn-ea"/>
              <a:cs typeface="+mn-cs"/>
            </a:rPr>
            <a:t>0.12</a:t>
          </a:r>
          <a:r>
            <a:rPr kumimoji="1" lang="ja-JP" altLang="ja-JP" sz="1100" baseline="0">
              <a:solidFill>
                <a:sysClr val="windowText" lastClr="000000"/>
              </a:solidFill>
              <a:effectLst/>
              <a:latin typeface="+mn-lt"/>
              <a:ea typeface="+mn-ea"/>
              <a:cs typeface="+mn-cs"/>
            </a:rPr>
            <a:t>ポイント上回っている状況となったが、今後も課税客体の適切な把握に努め、引き続き財政基盤の強化を図る。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110672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分母である経常一般財源等の</a:t>
          </a:r>
          <a:r>
            <a:rPr kumimoji="1" lang="ja-JP" altLang="en-US" sz="1100">
              <a:solidFill>
                <a:sysClr val="windowText" lastClr="000000"/>
              </a:solidFill>
              <a:effectLst/>
              <a:latin typeface="+mn-lt"/>
              <a:ea typeface="+mn-ea"/>
              <a:cs typeface="+mn-cs"/>
            </a:rPr>
            <a:t>地方消費税交付金及び</a:t>
          </a:r>
          <a:r>
            <a:rPr kumimoji="1" lang="ja-JP" altLang="ja-JP" sz="1100">
              <a:solidFill>
                <a:sysClr val="windowText" lastClr="000000"/>
              </a:solidFill>
              <a:effectLst/>
              <a:latin typeface="+mn-lt"/>
              <a:ea typeface="+mn-ea"/>
              <a:cs typeface="+mn-cs"/>
            </a:rPr>
            <a:t>地方交付税等の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や分子である一般財源等充当経常経費のうち、</a:t>
          </a:r>
          <a:r>
            <a:rPr kumimoji="1" lang="ja-JP" altLang="en-US" sz="1100">
              <a:solidFill>
                <a:sysClr val="windowText" lastClr="000000"/>
              </a:solidFill>
              <a:effectLst/>
              <a:latin typeface="+mn-lt"/>
              <a:ea typeface="+mn-ea"/>
              <a:cs typeface="+mn-cs"/>
            </a:rPr>
            <a:t>物件費</a:t>
          </a:r>
          <a:r>
            <a:rPr kumimoji="1" lang="ja-JP" altLang="ja-JP" sz="1100">
              <a:solidFill>
                <a:sysClr val="windowText" lastClr="000000"/>
              </a:solidFill>
              <a:effectLst/>
              <a:latin typeface="+mn-lt"/>
              <a:ea typeface="+mn-ea"/>
              <a:cs typeface="+mn-cs"/>
            </a:rPr>
            <a:t>及び</a:t>
          </a:r>
          <a:r>
            <a:rPr kumimoji="1" lang="ja-JP" altLang="en-US" sz="1100">
              <a:solidFill>
                <a:sysClr val="windowText" lastClr="000000"/>
              </a:solidFill>
              <a:effectLst/>
              <a:latin typeface="+mn-lt"/>
              <a:ea typeface="+mn-ea"/>
              <a:cs typeface="+mn-cs"/>
            </a:rPr>
            <a:t>補助費等</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が影響し、前年度の</a:t>
          </a:r>
          <a:r>
            <a:rPr kumimoji="1" lang="en-US" altLang="ja-JP" sz="1100">
              <a:solidFill>
                <a:sysClr val="windowText" lastClr="000000"/>
              </a:solidFill>
              <a:effectLst/>
              <a:latin typeface="+mn-lt"/>
              <a:ea typeface="+mn-ea"/>
              <a:cs typeface="+mn-cs"/>
            </a:rPr>
            <a:t>94.4</a:t>
          </a:r>
          <a:r>
            <a:rPr kumimoji="1" lang="ja-JP" altLang="ja-JP"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91.0</a:t>
          </a:r>
          <a:r>
            <a:rPr kumimoji="1" lang="ja-JP" altLang="ja-JP" sz="1100">
              <a:solidFill>
                <a:sysClr val="windowText" lastClr="000000"/>
              </a:solidFill>
              <a:effectLst/>
              <a:latin typeface="+mn-lt"/>
              <a:ea typeface="+mn-ea"/>
              <a:cs typeface="+mn-cs"/>
            </a:rPr>
            <a:t>％へ</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低下</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今後も、国の社会保障制度におけるサービスの多様化や普通建設事業に係る起債の償還に伴い、扶助費及び公債費の比率が上昇することが予想される</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、課税客体の把握を的確に行い、納期内納付の促進や滞納に係る原因と分析、滞納処分等の強化により市税の徴収率を向上させ、自主財源の確保に努めていく。</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65</xdr:row>
      <xdr:rowOff>4656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75433"/>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65</xdr:row>
      <xdr:rowOff>4656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0684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64</xdr:row>
      <xdr:rowOff>95673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960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23283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91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39810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112,563</a:t>
          </a:r>
          <a:r>
            <a:rPr kumimoji="1" lang="ja-JP" altLang="ja-JP" sz="1100">
              <a:solidFill>
                <a:sysClr val="windowText" lastClr="000000"/>
              </a:solidFill>
              <a:effectLst/>
              <a:latin typeface="+mn-lt"/>
              <a:ea typeface="+mn-ea"/>
              <a:cs typeface="+mn-cs"/>
            </a:rPr>
            <a:t>円となり、類似団体平均を</a:t>
          </a:r>
          <a:r>
            <a:rPr kumimoji="1" lang="en-US" altLang="ja-JP" sz="1100">
              <a:solidFill>
                <a:sysClr val="windowText" lastClr="000000"/>
              </a:solidFill>
              <a:effectLst/>
              <a:latin typeface="+mn-lt"/>
              <a:ea typeface="+mn-ea"/>
              <a:cs typeface="+mn-cs"/>
            </a:rPr>
            <a:t>43,386</a:t>
          </a:r>
          <a:r>
            <a:rPr kumimoji="1" lang="ja-JP" altLang="ja-JP" sz="1100">
              <a:solidFill>
                <a:sysClr val="windowText" lastClr="000000"/>
              </a:solidFill>
              <a:effectLst/>
              <a:latin typeface="+mn-lt"/>
              <a:ea typeface="+mn-ea"/>
              <a:cs typeface="+mn-cs"/>
            </a:rPr>
            <a:t>円下回っている。これまで実施してきた行政改革プラン等の取組みにより人件費等の縮減がなされてきた結果、現在においても類似団体平均を大きく下回る水準で推移している。今後も給与や定員、各種物件費等について、適正な管理をしていくことで、現水準の維持に努めていく。</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35313</xdr:rowOff>
    </xdr:from>
    <xdr:to>
      <xdr:col>23</xdr:col>
      <xdr:colOff>133350</xdr:colOff>
      <xdr:row>81</xdr:row>
      <xdr:rowOff>14266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751313"/>
          <a:ext cx="838200" cy="15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32618</xdr:rowOff>
    </xdr:from>
    <xdr:to>
      <xdr:col>19</xdr:col>
      <xdr:colOff>133350</xdr:colOff>
      <xdr:row>80</xdr:row>
      <xdr:rowOff>35313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48618"/>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1588</xdr:rowOff>
    </xdr:from>
    <xdr:to>
      <xdr:col>15</xdr:col>
      <xdr:colOff>82550</xdr:colOff>
      <xdr:row>80</xdr:row>
      <xdr:rowOff>32618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17588"/>
          <a:ext cx="889000" cy="3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1588</xdr:rowOff>
    </xdr:from>
    <xdr:to>
      <xdr:col>11</xdr:col>
      <xdr:colOff>31750</xdr:colOff>
      <xdr:row>80</xdr:row>
      <xdr:rowOff>43083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717588"/>
          <a:ext cx="889000" cy="4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134916</xdr:rowOff>
    </xdr:from>
    <xdr:to>
      <xdr:col>23</xdr:col>
      <xdr:colOff>184150</xdr:colOff>
      <xdr:row>81</xdr:row>
      <xdr:rowOff>65066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56193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7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155963</xdr:rowOff>
    </xdr:from>
    <xdr:to>
      <xdr:col>19</xdr:col>
      <xdr:colOff>184150</xdr:colOff>
      <xdr:row>80</xdr:row>
      <xdr:rowOff>86113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96290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469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153268</xdr:rowOff>
    </xdr:from>
    <xdr:to>
      <xdr:col>15</xdr:col>
      <xdr:colOff>133350</xdr:colOff>
      <xdr:row>80</xdr:row>
      <xdr:rowOff>83418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6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93595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6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122238</xdr:rowOff>
    </xdr:from>
    <xdr:to>
      <xdr:col>11</xdr:col>
      <xdr:colOff>82550</xdr:colOff>
      <xdr:row>80</xdr:row>
      <xdr:rowOff>52388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62565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3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163733</xdr:rowOff>
    </xdr:from>
    <xdr:to>
      <xdr:col>7</xdr:col>
      <xdr:colOff>31750</xdr:colOff>
      <xdr:row>80</xdr:row>
      <xdr:rowOff>93883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0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104060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7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給与制度の運用及び給与水準の適正化を図ることにより、国家公務員の水準及び全国市平均との比較において下回ることができた。若年者層が多いほか、職種間異動及び職員分布変動により類似団体平均値を下回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今後もより一層の給与水準の適正管理に努めていく。</a:t>
          </a:r>
          <a:endParaRPr lang="ja-JP" altLang="ja-JP">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153307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2565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153307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7394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67129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67129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人口増に伴う事務事業の増大等を考慮した職員数の見直しにより、増員しているが、類似団体との比較においては、平均値を</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人下回っている状況である。今後も行政改革を推進し、行政需要に応じた事務事業の見直し及び効率化を図り市民サービスの更なる向上を目指すとともに、適正な定員管理に努めていく。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12760</xdr:rowOff>
    </xdr:from>
    <xdr:to>
      <xdr:col>81</xdr:col>
      <xdr:colOff>44450</xdr:colOff>
      <xdr:row>60</xdr:row>
      <xdr:rowOff>25400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99760"/>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158931</xdr:rowOff>
    </xdr:from>
    <xdr:to>
      <xdr:col>77</xdr:col>
      <xdr:colOff>44450</xdr:colOff>
      <xdr:row>60</xdr:row>
      <xdr:rowOff>12760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74481"/>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153186</xdr:rowOff>
    </xdr:from>
    <xdr:to>
      <xdr:col>72</xdr:col>
      <xdr:colOff>203200</xdr:colOff>
      <xdr:row>59</xdr:row>
      <xdr:rowOff>158931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6873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153186</xdr:rowOff>
    </xdr:from>
    <xdr:to>
      <xdr:col>68</xdr:col>
      <xdr:colOff>152400</xdr:colOff>
      <xdr:row>59</xdr:row>
      <xdr:rowOff>154336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26873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133410</xdr:rowOff>
    </xdr:from>
    <xdr:to>
      <xdr:col>77</xdr:col>
      <xdr:colOff>95250</xdr:colOff>
      <xdr:row>60</xdr:row>
      <xdr:rowOff>63560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73737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1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108131</xdr:rowOff>
    </xdr:from>
    <xdr:to>
      <xdr:col>73</xdr:col>
      <xdr:colOff>44450</xdr:colOff>
      <xdr:row>60</xdr:row>
      <xdr:rowOff>38281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48458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102386</xdr:rowOff>
    </xdr:from>
    <xdr:to>
      <xdr:col>68</xdr:col>
      <xdr:colOff>203200</xdr:colOff>
      <xdr:row>60</xdr:row>
      <xdr:rowOff>32536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42713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103536</xdr:rowOff>
    </xdr:from>
    <xdr:to>
      <xdr:col>64</xdr:col>
      <xdr:colOff>152400</xdr:colOff>
      <xdr:row>60</xdr:row>
      <xdr:rowOff>33686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43863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実質公債費比率は前年度に比べ</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回っている。要因としては、学校関連施設等に係る</a:t>
          </a:r>
          <a:r>
            <a:rPr kumimoji="1" lang="ja-JP" altLang="en-US" sz="1100">
              <a:solidFill>
                <a:sysClr val="windowText" lastClr="000000"/>
              </a:solidFill>
              <a:effectLst/>
              <a:latin typeface="+mn-lt"/>
              <a:ea typeface="+mn-ea"/>
              <a:cs typeface="+mn-cs"/>
            </a:rPr>
            <a:t>公債費</a:t>
          </a:r>
          <a:r>
            <a:rPr kumimoji="1" lang="ja-JP" altLang="ja-JP" sz="1100">
              <a:solidFill>
                <a:sysClr val="windowText" lastClr="000000"/>
              </a:solidFill>
              <a:effectLst/>
              <a:latin typeface="+mn-lt"/>
              <a:ea typeface="+mn-ea"/>
              <a:cs typeface="+mn-cs"/>
            </a:rPr>
            <a:t>の元利償還</a:t>
          </a:r>
          <a:r>
            <a:rPr kumimoji="1" lang="ja-JP" altLang="en-US" sz="1100">
              <a:solidFill>
                <a:sysClr val="windowText" lastClr="000000"/>
              </a:solidFill>
              <a:effectLst/>
              <a:latin typeface="+mn-lt"/>
              <a:ea typeface="+mn-ea"/>
              <a:cs typeface="+mn-cs"/>
            </a:rPr>
            <a:t>により減額</a:t>
          </a:r>
          <a:r>
            <a:rPr kumimoji="1" lang="ja-JP" altLang="ja-JP" sz="1100">
              <a:solidFill>
                <a:sysClr val="windowText" lastClr="000000"/>
              </a:solidFill>
              <a:effectLst/>
              <a:latin typeface="+mn-lt"/>
              <a:ea typeface="+mn-ea"/>
              <a:cs typeface="+mn-cs"/>
            </a:rPr>
            <a:t>となって</a:t>
          </a:r>
          <a:r>
            <a:rPr kumimoji="1" lang="ja-JP" altLang="en-US" sz="1100">
              <a:solidFill>
                <a:sysClr val="windowText" lastClr="000000"/>
              </a:solidFill>
              <a:effectLst/>
              <a:latin typeface="+mn-lt"/>
              <a:ea typeface="+mn-ea"/>
              <a:cs typeface="+mn-cs"/>
            </a:rPr>
            <a:t>いるものの</a:t>
          </a:r>
          <a:r>
            <a:rPr kumimoji="1" lang="ja-JP" altLang="ja-JP" sz="1100">
              <a:solidFill>
                <a:sysClr val="windowText" lastClr="000000"/>
              </a:solidFill>
              <a:effectLst/>
              <a:latin typeface="+mn-lt"/>
              <a:ea typeface="+mn-ea"/>
              <a:cs typeface="+mn-cs"/>
            </a:rPr>
            <a:t>、近年は類似団体平均を上回った状況で推移している。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今後も現在実施している学校施設等整備事業</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に係る地方債償還が予定されており、中学校の分離新設校整備</a:t>
          </a:r>
          <a:r>
            <a:rPr kumimoji="1" lang="ja-JP" altLang="en-US" sz="1100">
              <a:solidFill>
                <a:sysClr val="windowText" lastClr="000000"/>
              </a:solidFill>
              <a:effectLst/>
              <a:latin typeface="+mn-lt"/>
              <a:ea typeface="+mn-ea"/>
              <a:cs typeface="+mn-cs"/>
            </a:rPr>
            <a:t>事業</a:t>
          </a:r>
          <a:r>
            <a:rPr kumimoji="1" lang="ja-JP" altLang="ja-JP" sz="1100">
              <a:solidFill>
                <a:sysClr val="windowText" lastClr="000000"/>
              </a:solidFill>
              <a:effectLst/>
              <a:latin typeface="+mn-lt"/>
              <a:ea typeface="+mn-ea"/>
              <a:cs typeface="+mn-cs"/>
            </a:rPr>
            <a:t>も予定されていることから、元利償還額の増加が見込まれる。事業の優先度に応じた事業の絞り込みや緊急性及び必要性をしっかりと見極め、地方債の新規発行の抑制に努めていく。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2419</xdr:rowOff>
    </xdr:from>
    <xdr:to>
      <xdr:col>81</xdr:col>
      <xdr:colOff>44450</xdr:colOff>
      <xdr:row>42</xdr:row>
      <xdr:rowOff>13909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13909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1458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47474</xdr:rowOff>
    </xdr:from>
    <xdr:to>
      <xdr:col>72</xdr:col>
      <xdr:colOff>203200</xdr:colOff>
      <xdr:row>41</xdr:row>
      <xdr:rowOff>116417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0769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47474</xdr:rowOff>
    </xdr:from>
    <xdr:to>
      <xdr:col>68</xdr:col>
      <xdr:colOff>152400</xdr:colOff>
      <xdr:row>41</xdr:row>
      <xdr:rowOff>58965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123069</xdr:rowOff>
    </xdr:from>
    <xdr:to>
      <xdr:col>81</xdr:col>
      <xdr:colOff>95250</xdr:colOff>
      <xdr:row>42</xdr:row>
      <xdr:rowOff>53219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95146</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168124</xdr:rowOff>
    </xdr:from>
    <xdr:to>
      <xdr:col>68</xdr:col>
      <xdr:colOff>203200</xdr:colOff>
      <xdr:row>41</xdr:row>
      <xdr:rowOff>98274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94542</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将来負担比率は、</a:t>
          </a:r>
          <a:r>
            <a:rPr kumimoji="1" lang="ja-JP" altLang="en-US" sz="1100">
              <a:solidFill>
                <a:sysClr val="windowText" lastClr="000000"/>
              </a:solidFill>
              <a:effectLst/>
              <a:latin typeface="+mn-lt"/>
              <a:ea typeface="+mn-ea"/>
              <a:cs typeface="+mn-cs"/>
            </a:rPr>
            <a:t>令和元年度の</a:t>
          </a:r>
          <a:r>
            <a:rPr kumimoji="1" lang="ja-JP" altLang="ja-JP" sz="1100">
              <a:solidFill>
                <a:sysClr val="windowText" lastClr="000000"/>
              </a:solidFill>
              <a:effectLst/>
              <a:latin typeface="+mn-lt"/>
              <a:ea typeface="+mn-ea"/>
              <a:cs typeface="+mn-cs"/>
            </a:rPr>
            <a:t>財産売り払い収入による基金積立金の増により</a:t>
          </a:r>
          <a:r>
            <a:rPr kumimoji="1" lang="ja-JP" altLang="en-US" sz="1100">
              <a:solidFill>
                <a:sysClr val="windowText" lastClr="000000"/>
              </a:solidFill>
              <a:effectLst/>
              <a:latin typeface="+mn-lt"/>
              <a:ea typeface="+mn-ea"/>
              <a:cs typeface="+mn-cs"/>
            </a:rPr>
            <a:t>低下したものの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年度においては、</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5.3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上回る</a:t>
          </a:r>
          <a:r>
            <a:rPr kumimoji="1" lang="en-US" altLang="ja-JP" sz="1100">
              <a:solidFill>
                <a:sysClr val="windowText" lastClr="000000"/>
              </a:solidFill>
              <a:effectLst/>
              <a:latin typeface="+mn-lt"/>
              <a:ea typeface="+mn-ea"/>
              <a:cs typeface="+mn-cs"/>
            </a:rPr>
            <a:t>102.2</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、類似団体内平均を依然として大きく上回っている。類似団体平均を上回る要因として、新庁舎及び消防庁舎建設事業、学校関連施設等整備事業</a:t>
          </a:r>
          <a:r>
            <a:rPr kumimoji="1" lang="ja-JP" altLang="en-US" sz="1100">
              <a:solidFill>
                <a:sysClr val="windowText" lastClr="000000"/>
              </a:solidFill>
              <a:effectLst/>
              <a:latin typeface="+mn-lt"/>
              <a:ea typeface="+mn-ea"/>
              <a:cs typeface="+mn-cs"/>
            </a:rPr>
            <a:t>等の地</a:t>
          </a:r>
          <a:r>
            <a:rPr kumimoji="1" lang="ja-JP" altLang="ja-JP" sz="1100">
              <a:solidFill>
                <a:sysClr val="windowText" lastClr="000000"/>
              </a:solidFill>
              <a:effectLst/>
              <a:latin typeface="+mn-lt"/>
              <a:ea typeface="+mn-ea"/>
              <a:cs typeface="+mn-cs"/>
            </a:rPr>
            <a:t>方債新規発行による地方債残高の増が主な要因となっている。今後も、</a:t>
          </a:r>
          <a:r>
            <a:rPr kumimoji="1" lang="ja-JP" altLang="ja-JP" sz="1100">
              <a:solidFill>
                <a:schemeClr val="dk1"/>
              </a:solidFill>
              <a:effectLst/>
              <a:latin typeface="+mn-lt"/>
              <a:ea typeface="+mn-ea"/>
              <a:cs typeface="+mn-cs"/>
            </a:rPr>
            <a:t>学校関連施設等整備事業</a:t>
          </a:r>
          <a:r>
            <a:rPr kumimoji="1" lang="ja-JP" altLang="en-US" sz="1100">
              <a:solidFill>
                <a:schemeClr val="dk1"/>
              </a:solidFill>
              <a:effectLst/>
              <a:latin typeface="+mn-lt"/>
              <a:ea typeface="+mn-ea"/>
              <a:cs typeface="+mn-cs"/>
            </a:rPr>
            <a:t>等により</a:t>
          </a:r>
          <a:r>
            <a:rPr kumimoji="1" lang="ja-JP" altLang="ja-JP" sz="1100">
              <a:solidFill>
                <a:sysClr val="windowText" lastClr="000000"/>
              </a:solidFill>
              <a:effectLst/>
              <a:latin typeface="+mn-lt"/>
              <a:ea typeface="+mn-ea"/>
              <a:cs typeface="+mn-cs"/>
            </a:rPr>
            <a:t>地方債残高の増加が見込まれる</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、将来の財政運営に支障を及ぼすことの無いよう事業</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精査</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新規地方債発行の抑制</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努めていく。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169092</xdr:rowOff>
    </xdr:from>
    <xdr:to>
      <xdr:col>81</xdr:col>
      <xdr:colOff>44450</xdr:colOff>
      <xdr:row>20</xdr:row>
      <xdr:rowOff>58541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179800" y="3426642"/>
          <a:ext cx="8382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169092</xdr:rowOff>
    </xdr:from>
    <xdr:to>
      <xdr:col>77</xdr:col>
      <xdr:colOff>44450</xdr:colOff>
      <xdr:row>21</xdr:row>
      <xdr:rowOff>34169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5290800" y="3426642"/>
          <a:ext cx="8890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4778</xdr:rowOff>
    </xdr:from>
    <xdr:to>
      <xdr:col>72</xdr:col>
      <xdr:colOff>203200</xdr:colOff>
      <xdr:row>21</xdr:row>
      <xdr:rowOff>34169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3262328"/>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31690</xdr:rowOff>
    </xdr:from>
    <xdr:to>
      <xdr:col>68</xdr:col>
      <xdr:colOff>152400</xdr:colOff>
      <xdr:row>19</xdr:row>
      <xdr:rowOff>4778</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a:off x="13512800" y="2946340"/>
          <a:ext cx="889000" cy="3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7741</xdr:rowOff>
    </xdr:from>
    <xdr:to>
      <xdr:col>81</xdr:col>
      <xdr:colOff>95250</xdr:colOff>
      <xdr:row>20</xdr:row>
      <xdr:rowOff>109341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34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151268</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340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118292</xdr:rowOff>
    </xdr:from>
    <xdr:to>
      <xdr:col>77</xdr:col>
      <xdr:colOff>95250</xdr:colOff>
      <xdr:row>20</xdr:row>
      <xdr:rowOff>48442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3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33219</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3462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154819</xdr:rowOff>
    </xdr:from>
    <xdr:to>
      <xdr:col>73</xdr:col>
      <xdr:colOff>44450</xdr:colOff>
      <xdr:row>21</xdr:row>
      <xdr:rowOff>84969</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35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69746</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367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125428</xdr:rowOff>
    </xdr:from>
    <xdr:to>
      <xdr:col>68</xdr:col>
      <xdr:colOff>203200</xdr:colOff>
      <xdr:row>19</xdr:row>
      <xdr:rowOff>55578</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32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40355</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32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152340</xdr:rowOff>
    </xdr:from>
    <xdr:to>
      <xdr:col>64</xdr:col>
      <xdr:colOff>152400</xdr:colOff>
      <xdr:row>17</xdr:row>
      <xdr:rowOff>82490</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67267</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類似団体平均値を</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回る</a:t>
          </a:r>
          <a:r>
            <a:rPr kumimoji="1" lang="en-US" altLang="ja-JP" sz="1100">
              <a:solidFill>
                <a:sysClr val="windowText" lastClr="000000"/>
              </a:solidFill>
              <a:effectLst/>
              <a:latin typeface="+mn-lt"/>
              <a:ea typeface="+mn-ea"/>
              <a:cs typeface="+mn-cs"/>
            </a:rPr>
            <a:t>24.9</a:t>
          </a:r>
          <a:r>
            <a:rPr kumimoji="1" lang="ja-JP" altLang="ja-JP" sz="1100">
              <a:solidFill>
                <a:sysClr val="windowText" lastClr="000000"/>
              </a:solidFill>
              <a:effectLst/>
              <a:latin typeface="+mn-lt"/>
              <a:ea typeface="+mn-ea"/>
              <a:cs typeface="+mn-cs"/>
            </a:rPr>
            <a:t>％となった。主な要因は、人口増加に伴う行政ニーズの多様化、行政需要の高まりに対応すべく、第</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次豊見城市行政改革アクションプランにおいて、職員定数の随時見直しが図られている。今後も引き続き事務事業全般の見直しを行うと伴に、適正な人員管理に努めていく。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前年度より</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ポイント減少し</a:t>
          </a:r>
          <a:r>
            <a:rPr kumimoji="1" lang="en-US" altLang="ja-JP" sz="1100">
              <a:solidFill>
                <a:sysClr val="windowText" lastClr="000000"/>
              </a:solidFill>
              <a:effectLst/>
              <a:latin typeface="+mn-lt"/>
              <a:ea typeface="+mn-ea"/>
              <a:cs typeface="+mn-cs"/>
            </a:rPr>
            <a:t>11.5</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介護予防・日常生活支援総合事業</a:t>
          </a:r>
          <a:r>
            <a:rPr kumimoji="1" lang="ja-JP" altLang="ja-JP" sz="1100">
              <a:solidFill>
                <a:sysClr val="windowText" lastClr="000000"/>
              </a:solidFill>
              <a:effectLst/>
              <a:latin typeface="+mn-lt"/>
              <a:ea typeface="+mn-ea"/>
              <a:cs typeface="+mn-cs"/>
            </a:rPr>
            <a:t>における委託費等の減少が主な要因と考えられる。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類似団体と比較して</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ポイント下回っているが、今後も委託等の内容の妥当性を精査し、適正化を図っていく。</a:t>
          </a:r>
          <a:endParaRPr lang="ja-JP" altLang="ja-JP">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178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17</xdr:row>
      <xdr:rowOff>16510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54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54610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3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54610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2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a:t>
          </a:r>
          <a:r>
            <a:rPr kumimoji="1" lang="ja-JP" altLang="en-US" sz="1100">
              <a:solidFill>
                <a:sysClr val="windowText" lastClr="000000"/>
              </a:solidFill>
              <a:effectLst/>
              <a:latin typeface="+mn-lt"/>
              <a:ea typeface="+mn-ea"/>
              <a:cs typeface="+mn-cs"/>
            </a:rPr>
            <a:t>と横ばいとなったものの</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10.6</a:t>
          </a:r>
          <a:r>
            <a:rPr kumimoji="1" lang="ja-JP" altLang="ja-JP" sz="1100">
              <a:solidFill>
                <a:sysClr val="windowText" lastClr="000000"/>
              </a:solidFill>
              <a:effectLst/>
              <a:latin typeface="+mn-lt"/>
              <a:ea typeface="+mn-ea"/>
              <a:cs typeface="+mn-cs"/>
            </a:rPr>
            <a:t>ポイントと大幅に上回る</a:t>
          </a:r>
          <a:r>
            <a:rPr kumimoji="1" lang="en-US" altLang="ja-JP" sz="1100">
              <a:solidFill>
                <a:sysClr val="windowText" lastClr="000000"/>
              </a:solidFill>
              <a:effectLst/>
              <a:latin typeface="+mn-lt"/>
              <a:ea typeface="+mn-ea"/>
              <a:cs typeface="+mn-cs"/>
            </a:rPr>
            <a:t>20.8</a:t>
          </a:r>
          <a:r>
            <a:rPr kumimoji="1" lang="ja-JP" altLang="ja-JP" sz="1100">
              <a:solidFill>
                <a:sysClr val="windowText" lastClr="000000"/>
              </a:solidFill>
              <a:effectLst/>
              <a:latin typeface="+mn-lt"/>
              <a:ea typeface="+mn-ea"/>
              <a:cs typeface="+mn-cs"/>
            </a:rPr>
            <a:t>％となり、類似団体中</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番目に高い水準にある。主な要因として、</a:t>
          </a:r>
          <a:r>
            <a:rPr kumimoji="1" lang="ja-JP" altLang="en-US" sz="1100">
              <a:solidFill>
                <a:sysClr val="windowText" lastClr="000000"/>
              </a:solidFill>
              <a:effectLst/>
              <a:latin typeface="+mn-lt"/>
              <a:ea typeface="+mn-ea"/>
              <a:cs typeface="+mn-cs"/>
            </a:rPr>
            <a:t>教育・保育給付費負担事業、</a:t>
          </a:r>
          <a:r>
            <a:rPr kumimoji="1" lang="ja-JP" altLang="ja-JP" sz="1100">
              <a:solidFill>
                <a:sysClr val="windowText" lastClr="000000"/>
              </a:solidFill>
              <a:effectLst/>
              <a:latin typeface="+mn-lt"/>
              <a:ea typeface="+mn-ea"/>
              <a:cs typeface="+mn-cs"/>
            </a:rPr>
            <a:t>障がい福祉サービス費等給付費、生活保護費の増加が挙げられる。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今後は、適正な資格審査の実施等を行うことで、扶助費の上昇を抑えるよう努めていく。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168910</xdr:rowOff>
    </xdr:from>
    <xdr:to>
      <xdr:col>24</xdr:col>
      <xdr:colOff>25400</xdr:colOff>
      <xdr:row>59</xdr:row>
      <xdr:rowOff>168910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284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xdr:rowOff>
    </xdr:from>
    <xdr:to>
      <xdr:col>19</xdr:col>
      <xdr:colOff>187325</xdr:colOff>
      <xdr:row>59</xdr:row>
      <xdr:rowOff>168910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32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149860</xdr:rowOff>
    </xdr:from>
    <xdr:to>
      <xdr:col>15</xdr:col>
      <xdr:colOff>98425</xdr:colOff>
      <xdr:row>59</xdr:row>
      <xdr:rowOff>16510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96520</xdr:rowOff>
    </xdr:from>
    <xdr:to>
      <xdr:col>11</xdr:col>
      <xdr:colOff>9525</xdr:colOff>
      <xdr:row>58</xdr:row>
      <xdr:rowOff>149860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4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118110</xdr:rowOff>
    </xdr:from>
    <xdr:to>
      <xdr:col>24</xdr:col>
      <xdr:colOff>76200</xdr:colOff>
      <xdr:row>60</xdr:row>
      <xdr:rowOff>48260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26687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4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118110</xdr:rowOff>
    </xdr:from>
    <xdr:to>
      <xdr:col>20</xdr:col>
      <xdr:colOff>38100</xdr:colOff>
      <xdr:row>60</xdr:row>
      <xdr:rowOff>48260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33037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137160</xdr:rowOff>
    </xdr:from>
    <xdr:to>
      <xdr:col>15</xdr:col>
      <xdr:colOff>149225</xdr:colOff>
      <xdr:row>59</xdr:row>
      <xdr:rowOff>67310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52087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99060</xdr:rowOff>
    </xdr:from>
    <xdr:to>
      <xdr:col>11</xdr:col>
      <xdr:colOff>60325</xdr:colOff>
      <xdr:row>59</xdr:row>
      <xdr:rowOff>29210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13987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45720</xdr:rowOff>
    </xdr:from>
    <xdr:to>
      <xdr:col>6</xdr:col>
      <xdr:colOff>171450</xdr:colOff>
      <xdr:row>58</xdr:row>
      <xdr:rowOff>147320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132097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減少し</a:t>
          </a:r>
          <a:r>
            <a:rPr kumimoji="1" lang="en-US" altLang="ja-JP" sz="1100">
              <a:solidFill>
                <a:sysClr val="windowText" lastClr="000000"/>
              </a:solidFill>
              <a:effectLst/>
              <a:latin typeface="+mn-lt"/>
              <a:ea typeface="+mn-ea"/>
              <a:cs typeface="+mn-cs"/>
            </a:rPr>
            <a:t>11.6</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なり、類似類似団体平均を</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ポイント下回った。</a:t>
          </a:r>
          <a:r>
            <a:rPr kumimoji="1" lang="ja-JP" altLang="ja-JP" sz="1100">
              <a:solidFill>
                <a:sysClr val="windowText" lastClr="000000"/>
              </a:solidFill>
              <a:effectLst/>
              <a:latin typeface="+mn-lt"/>
              <a:ea typeface="+mn-ea"/>
              <a:cs typeface="+mn-cs"/>
            </a:rPr>
            <a:t>主な要因としては、</a:t>
          </a:r>
          <a:r>
            <a:rPr kumimoji="1" lang="ja-JP" altLang="en-US" sz="1100">
              <a:solidFill>
                <a:sysClr val="windowText" lastClr="000000"/>
              </a:solidFill>
              <a:effectLst/>
              <a:latin typeface="+mn-lt"/>
              <a:ea typeface="+mn-ea"/>
              <a:cs typeface="+mn-cs"/>
            </a:rPr>
            <a:t>介護予防・日常生活支援総合事業及び包括的支援事業費等の委託料の減である。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今後は、</a:t>
          </a:r>
          <a:r>
            <a:rPr kumimoji="1" lang="ja-JP" altLang="ja-JP" sz="1100">
              <a:solidFill>
                <a:schemeClr val="dk1"/>
              </a:solidFill>
              <a:effectLst/>
              <a:latin typeface="+mn-lt"/>
              <a:ea typeface="+mn-ea"/>
              <a:cs typeface="+mn-cs"/>
            </a:rPr>
            <a:t>優先度に応じた事業の絞り込みや緊急性及び必要性をしっかりと見極め</a:t>
          </a:r>
          <a:r>
            <a:rPr kumimoji="1" lang="ja-JP" altLang="en-US" sz="1100">
              <a:solidFill>
                <a:schemeClr val="dk1"/>
              </a:solidFill>
              <a:effectLst/>
              <a:latin typeface="+mn-lt"/>
              <a:ea typeface="+mn-ea"/>
              <a:cs typeface="+mn-cs"/>
            </a:rPr>
            <a:t>ることにより委託費を抑制するほか、</a:t>
          </a:r>
          <a:r>
            <a:rPr kumimoji="1" lang="ja-JP" altLang="ja-JP" sz="1100">
              <a:solidFill>
                <a:sysClr val="windowText" lastClr="000000"/>
              </a:solidFill>
              <a:effectLst/>
              <a:latin typeface="+mn-lt"/>
              <a:ea typeface="+mn-ea"/>
              <a:cs typeface="+mn-cs"/>
            </a:rPr>
            <a:t>公営企業会計の経費の節減、適正な料金体系による経営健全化を図ることを求めていき、普通会計の負担額を抑制するよう努めていく。</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44450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91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59</xdr:row>
      <xdr:rowOff>44450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17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59</xdr:row>
      <xdr:rowOff>44450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31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59</xdr:row>
      <xdr:rowOff>57150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31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165100</xdr:rowOff>
    </xdr:from>
    <xdr:to>
      <xdr:col>74</xdr:col>
      <xdr:colOff>31750</xdr:colOff>
      <xdr:row>59</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前年度より</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7.5</a:t>
          </a:r>
          <a:r>
            <a:rPr kumimoji="1" lang="ja-JP" altLang="ja-JP" sz="1100">
              <a:solidFill>
                <a:sysClr val="windowText" lastClr="000000"/>
              </a:solidFill>
              <a:effectLst/>
              <a:latin typeface="+mn-lt"/>
              <a:ea typeface="+mn-ea"/>
              <a:cs typeface="+mn-cs"/>
            </a:rPr>
            <a:t>％となった。主な要因としては、</a:t>
          </a:r>
          <a:r>
            <a:rPr kumimoji="1" lang="ja-JP" altLang="en-US" sz="1100">
              <a:solidFill>
                <a:sysClr val="windowText" lastClr="000000"/>
              </a:solidFill>
              <a:effectLst/>
              <a:latin typeface="+mn-lt"/>
              <a:ea typeface="+mn-ea"/>
              <a:cs typeface="+mn-cs"/>
            </a:rPr>
            <a:t>下水道事業</a:t>
          </a:r>
          <a:r>
            <a:rPr kumimoji="1" lang="ja-JP" altLang="ja-JP" sz="1100">
              <a:solidFill>
                <a:sysClr val="windowText" lastClr="000000"/>
              </a:solidFill>
              <a:effectLst/>
              <a:latin typeface="+mn-lt"/>
              <a:ea typeface="+mn-ea"/>
              <a:cs typeface="+mn-cs"/>
            </a:rPr>
            <a:t>の負担金や</a:t>
          </a:r>
          <a:r>
            <a:rPr kumimoji="1" lang="ja-JP" altLang="en-US" sz="1100">
              <a:solidFill>
                <a:sysClr val="windowText" lastClr="000000"/>
              </a:solidFill>
              <a:effectLst/>
              <a:latin typeface="+mn-lt"/>
              <a:ea typeface="+mn-ea"/>
              <a:cs typeface="+mn-cs"/>
            </a:rPr>
            <a:t>豊見城祭りの負担金</a:t>
          </a:r>
          <a:r>
            <a:rPr kumimoji="1" lang="ja-JP" altLang="ja-JP" sz="1100">
              <a:solidFill>
                <a:sysClr val="windowText" lastClr="000000"/>
              </a:solidFill>
              <a:effectLst/>
              <a:latin typeface="+mn-lt"/>
              <a:ea typeface="+mn-ea"/>
              <a:cs typeface="+mn-cs"/>
            </a:rPr>
            <a:t>の減等が要因と考えられる。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類似団体を</a:t>
          </a:r>
          <a:r>
            <a:rPr kumimoji="1" lang="en-US" altLang="ja-JP" sz="1100">
              <a:solidFill>
                <a:sysClr val="windowText" lastClr="000000"/>
              </a:solidFill>
              <a:effectLst/>
              <a:latin typeface="+mn-lt"/>
              <a:ea typeface="+mn-ea"/>
              <a:cs typeface="+mn-cs"/>
            </a:rPr>
            <a:t>4.4</a:t>
          </a:r>
          <a:r>
            <a:rPr kumimoji="1" lang="ja-JP" altLang="ja-JP" sz="1100">
              <a:solidFill>
                <a:sysClr val="windowText" lastClr="000000"/>
              </a:solidFill>
              <a:effectLst/>
              <a:latin typeface="+mn-lt"/>
              <a:ea typeface="+mn-ea"/>
              <a:cs typeface="+mn-cs"/>
            </a:rPr>
            <a:t>ポイント下回る結果となっているが、今後も補助額の妥当性を考慮しつつ、</a:t>
          </a:r>
          <a:r>
            <a:rPr kumimoji="1" lang="ja-JP" altLang="en-US" sz="1100">
              <a:solidFill>
                <a:sysClr val="windowText" lastClr="000000"/>
              </a:solidFill>
              <a:effectLst/>
              <a:latin typeface="+mn-lt"/>
              <a:ea typeface="+mn-ea"/>
              <a:cs typeface="+mn-cs"/>
            </a:rPr>
            <a:t>適正な</a:t>
          </a:r>
          <a:r>
            <a:rPr kumimoji="1" lang="ja-JP" altLang="ja-JP" sz="1100">
              <a:solidFill>
                <a:sysClr val="windowText" lastClr="000000"/>
              </a:solidFill>
              <a:effectLst/>
              <a:latin typeface="+mn-lt"/>
              <a:ea typeface="+mn-ea"/>
              <a:cs typeface="+mn-cs"/>
            </a:rPr>
            <a:t>執行に努めていく。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70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4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83566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類似団体平均を</a:t>
          </a:r>
          <a:r>
            <a:rPr kumimoji="1" lang="en-US" altLang="ja-JP" sz="1100" baseline="0">
              <a:solidFill>
                <a:sysClr val="windowText" lastClr="000000"/>
              </a:solidFill>
              <a:effectLst/>
              <a:latin typeface="+mn-lt"/>
              <a:ea typeface="+mn-ea"/>
              <a:cs typeface="+mn-cs"/>
            </a:rPr>
            <a:t>3.5</a:t>
          </a:r>
          <a:r>
            <a:rPr kumimoji="1" lang="ja-JP" altLang="ja-JP" sz="1100" baseline="0">
              <a:solidFill>
                <a:sysClr val="windowText" lastClr="000000"/>
              </a:solidFill>
              <a:effectLst/>
              <a:latin typeface="+mn-lt"/>
              <a:ea typeface="+mn-ea"/>
              <a:cs typeface="+mn-cs"/>
            </a:rPr>
            <a:t>ポイント下回る</a:t>
          </a:r>
          <a:r>
            <a:rPr kumimoji="1" lang="en-US" altLang="ja-JP" sz="1100" baseline="0">
              <a:solidFill>
                <a:sysClr val="windowText" lastClr="000000"/>
              </a:solidFill>
              <a:effectLst/>
              <a:latin typeface="+mn-lt"/>
              <a:ea typeface="+mn-ea"/>
              <a:cs typeface="+mn-cs"/>
            </a:rPr>
            <a:t>14.7</a:t>
          </a:r>
          <a:r>
            <a:rPr kumimoji="1" lang="ja-JP" altLang="ja-JP" sz="1100" baseline="0">
              <a:solidFill>
                <a:sysClr val="windowText" lastClr="000000"/>
              </a:solidFill>
              <a:effectLst/>
              <a:latin typeface="+mn-lt"/>
              <a:ea typeface="+mn-ea"/>
              <a:cs typeface="+mn-cs"/>
            </a:rPr>
            <a:t>％となった。今後は、近年の庁舎建設事業や学校新築及び改築事業等の起債償還が</a:t>
          </a:r>
          <a:r>
            <a:rPr kumimoji="1" lang="ja-JP" altLang="en-US" sz="1100" baseline="0">
              <a:solidFill>
                <a:sysClr val="windowText" lastClr="000000"/>
              </a:solidFill>
              <a:effectLst/>
              <a:latin typeface="+mn-lt"/>
              <a:ea typeface="+mn-ea"/>
              <a:cs typeface="+mn-cs"/>
            </a:rPr>
            <a:t>順次開始されるこ</a:t>
          </a:r>
          <a:r>
            <a:rPr kumimoji="1" lang="ja-JP" altLang="ja-JP" sz="1100" baseline="0">
              <a:solidFill>
                <a:sysClr val="windowText" lastClr="000000"/>
              </a:solidFill>
              <a:effectLst/>
              <a:latin typeface="+mn-lt"/>
              <a:ea typeface="+mn-ea"/>
              <a:cs typeface="+mn-cs"/>
            </a:rPr>
            <a:t>とから、普通建設事業費の緊急性及び必要性を精査し、引き続き起債発行額が将来の財政運営に支障を及ぼすことのないよう努めていく。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136798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88620"/>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123734</xdr:rowOff>
    </xdr:from>
    <xdr:to>
      <xdr:col>19</xdr:col>
      <xdr:colOff>187325</xdr:colOff>
      <xdr:row>76</xdr:row>
      <xdr:rowOff>136798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539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123734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343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32294</xdr:rowOff>
    </xdr:from>
    <xdr:to>
      <xdr:col>11</xdr:col>
      <xdr:colOff>9525</xdr:colOff>
      <xdr:row>76</xdr:row>
      <xdr:rowOff>104139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06249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85998</xdr:rowOff>
    </xdr:from>
    <xdr:to>
      <xdr:col>20</xdr:col>
      <xdr:colOff>38100</xdr:colOff>
      <xdr:row>77</xdr:row>
      <xdr:rowOff>16148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26324</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8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152944</xdr:rowOff>
    </xdr:from>
    <xdr:to>
      <xdr:col>6</xdr:col>
      <xdr:colOff>171450</xdr:colOff>
      <xdr:row>76</xdr:row>
      <xdr:rowOff>83094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93271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類似団体平均を</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ポイント上回る</a:t>
          </a:r>
          <a:r>
            <a:rPr kumimoji="1" lang="en-US" altLang="ja-JP" sz="1100">
              <a:solidFill>
                <a:sysClr val="windowText" lastClr="000000"/>
              </a:solidFill>
              <a:effectLst/>
              <a:latin typeface="+mn-lt"/>
              <a:ea typeface="+mn-ea"/>
              <a:cs typeface="+mn-cs"/>
            </a:rPr>
            <a:t>76.3</a:t>
          </a:r>
          <a:r>
            <a:rPr kumimoji="1" lang="ja-JP" altLang="ja-JP" sz="1100">
              <a:solidFill>
                <a:sysClr val="windowText" lastClr="000000"/>
              </a:solidFill>
              <a:effectLst/>
              <a:latin typeface="+mn-lt"/>
              <a:ea typeface="+mn-ea"/>
              <a:cs typeface="+mn-cs"/>
            </a:rPr>
            <a:t>％となっている。本市における当該経費については主に人件費、扶助費が占めており、人件費については類似団体とほぼ同水準となっているものの、扶助費については類似団体と比べ大幅に高い水準となっていることから、今後も更なる適正化を図る必要が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37056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77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104139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431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66039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431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90188</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114300</xdr:rowOff>
    </xdr:from>
    <xdr:to>
      <xdr:col>78</xdr:col>
      <xdr:colOff>120650</xdr:colOff>
      <xdr:row>79</xdr:row>
      <xdr:rowOff>44450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29227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141182</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131005</xdr:rowOff>
    </xdr:from>
    <xdr:to>
      <xdr:col>29</xdr:col>
      <xdr:colOff>127000</xdr:colOff>
      <xdr:row>20</xdr:row>
      <xdr:rowOff>14105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436180"/>
          <a:ext cx="647700" cy="54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167353</xdr:rowOff>
    </xdr:from>
    <xdr:to>
      <xdr:col>26</xdr:col>
      <xdr:colOff>50800</xdr:colOff>
      <xdr:row>20</xdr:row>
      <xdr:rowOff>14105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472528"/>
          <a:ext cx="698500" cy="18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167353</xdr:rowOff>
    </xdr:from>
    <xdr:to>
      <xdr:col>22</xdr:col>
      <xdr:colOff>114300</xdr:colOff>
      <xdr:row>19</xdr:row>
      <xdr:rowOff>167481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472528"/>
          <a:ext cx="698500" cy="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167481</xdr:rowOff>
    </xdr:from>
    <xdr:to>
      <xdr:col>18</xdr:col>
      <xdr:colOff>177800</xdr:colOff>
      <xdr:row>19</xdr:row>
      <xdr:rowOff>169310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472656"/>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80205</xdr:rowOff>
    </xdr:from>
    <xdr:to>
      <xdr:col>29</xdr:col>
      <xdr:colOff>177800</xdr:colOff>
      <xdr:row>20</xdr:row>
      <xdr:rowOff>10355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8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160232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9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134755</xdr:rowOff>
    </xdr:from>
    <xdr:to>
      <xdr:col>26</xdr:col>
      <xdr:colOff>101600</xdr:colOff>
      <xdr:row>20</xdr:row>
      <xdr:rowOff>64905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43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49682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52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116553</xdr:rowOff>
    </xdr:from>
    <xdr:to>
      <xdr:col>22</xdr:col>
      <xdr:colOff>165100</xdr:colOff>
      <xdr:row>20</xdr:row>
      <xdr:rowOff>46703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421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31480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50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116681</xdr:rowOff>
    </xdr:from>
    <xdr:to>
      <xdr:col>19</xdr:col>
      <xdr:colOff>38100</xdr:colOff>
      <xdr:row>20</xdr:row>
      <xdr:rowOff>46831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42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31608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5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118510</xdr:rowOff>
    </xdr:from>
    <xdr:to>
      <xdr:col>15</xdr:col>
      <xdr:colOff>101600</xdr:colOff>
      <xdr:row>20</xdr:row>
      <xdr:rowOff>48660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423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33437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51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115766</xdr:rowOff>
    </xdr:from>
    <xdr:to>
      <xdr:col>29</xdr:col>
      <xdr:colOff>127000</xdr:colOff>
      <xdr:row>37</xdr:row>
      <xdr:rowOff>20962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069016"/>
          <a:ext cx="647700" cy="76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115766</xdr:rowOff>
    </xdr:from>
    <xdr:to>
      <xdr:col>26</xdr:col>
      <xdr:colOff>50800</xdr:colOff>
      <xdr:row>36</xdr:row>
      <xdr:rowOff>147835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69016"/>
          <a:ext cx="6985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147835</xdr:rowOff>
    </xdr:from>
    <xdr:to>
      <xdr:col>22</xdr:col>
      <xdr:colOff>114300</xdr:colOff>
      <xdr:row>37</xdr:row>
      <xdr:rowOff>44410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101085"/>
          <a:ext cx="698500" cy="68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39185</xdr:rowOff>
    </xdr:from>
    <xdr:to>
      <xdr:col>18</xdr:col>
      <xdr:colOff>177800</xdr:colOff>
      <xdr:row>37</xdr:row>
      <xdr:rowOff>44410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163885"/>
          <a:ext cx="698500" cy="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141612</xdr:rowOff>
    </xdr:from>
    <xdr:to>
      <xdr:col>29</xdr:col>
      <xdr:colOff>177800</xdr:colOff>
      <xdr:row>37</xdr:row>
      <xdr:rowOff>71762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94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113689</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06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64966</xdr:rowOff>
    </xdr:from>
    <xdr:to>
      <xdr:col>26</xdr:col>
      <xdr:colOff>101600</xdr:colOff>
      <xdr:row>36</xdr:row>
      <xdr:rowOff>166566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1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151343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1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97035</xdr:rowOff>
    </xdr:from>
    <xdr:to>
      <xdr:col>22</xdr:col>
      <xdr:colOff>165100</xdr:colOff>
      <xdr:row>37</xdr:row>
      <xdr:rowOff>27185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5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11962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3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165060</xdr:rowOff>
    </xdr:from>
    <xdr:to>
      <xdr:col>19</xdr:col>
      <xdr:colOff>38100</xdr:colOff>
      <xdr:row>37</xdr:row>
      <xdr:rowOff>95210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1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79987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0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159835</xdr:rowOff>
    </xdr:from>
    <xdr:to>
      <xdr:col>15</xdr:col>
      <xdr:colOff>101600</xdr:colOff>
      <xdr:row>37</xdr:row>
      <xdr:rowOff>89985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1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74762</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19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76848</xdr:rowOff>
    </xdr:from>
    <xdr:to>
      <xdr:col>24</xdr:col>
      <xdr:colOff>62865</xdr:colOff>
      <xdr:row>37</xdr:row>
      <xdr:rowOff>140500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348"/>
          <a:ext cx="1270" cy="12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144327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8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140500</xdr:rowOff>
    </xdr:from>
    <xdr:to>
      <xdr:col>24</xdr:col>
      <xdr:colOff>152400</xdr:colOff>
      <xdr:row>37</xdr:row>
      <xdr:rowOff>140500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8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23525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76848</xdr:rowOff>
    </xdr:from>
    <xdr:to>
      <xdr:col>24</xdr:col>
      <xdr:colOff>152400</xdr:colOff>
      <xdr:row>30</xdr:row>
      <xdr:rowOff>76848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77953</xdr:rowOff>
    </xdr:from>
    <xdr:to>
      <xdr:col>24</xdr:col>
      <xdr:colOff>63500</xdr:colOff>
      <xdr:row>37</xdr:row>
      <xdr:rowOff>167336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1603"/>
          <a:ext cx="8382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52112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29235</xdr:rowOff>
    </xdr:from>
    <xdr:to>
      <xdr:col>24</xdr:col>
      <xdr:colOff>114300</xdr:colOff>
      <xdr:row>35</xdr:row>
      <xdr:rowOff>130835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167336</xdr:rowOff>
    </xdr:from>
    <xdr:to>
      <xdr:col>19</xdr:col>
      <xdr:colOff>177800</xdr:colOff>
      <xdr:row>38</xdr:row>
      <xdr:rowOff>8496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10986"/>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131864</xdr:rowOff>
    </xdr:from>
    <xdr:to>
      <xdr:col>20</xdr:col>
      <xdr:colOff>38100</xdr:colOff>
      <xdr:row>36</xdr:row>
      <xdr:rowOff>62014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78541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8496</xdr:rowOff>
    </xdr:from>
    <xdr:to>
      <xdr:col>15</xdr:col>
      <xdr:colOff>50800</xdr:colOff>
      <xdr:row>38</xdr:row>
      <xdr:rowOff>9106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359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135230</xdr:rowOff>
    </xdr:from>
    <xdr:to>
      <xdr:col>15</xdr:col>
      <xdr:colOff>101600</xdr:colOff>
      <xdr:row>36</xdr:row>
      <xdr:rowOff>65380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81907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9106</xdr:rowOff>
    </xdr:from>
    <xdr:to>
      <xdr:col>10</xdr:col>
      <xdr:colOff>114300</xdr:colOff>
      <xdr:row>38</xdr:row>
      <xdr:rowOff>21717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4206"/>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135534</xdr:rowOff>
    </xdr:from>
    <xdr:to>
      <xdr:col>10</xdr:col>
      <xdr:colOff>165100</xdr:colOff>
      <xdr:row>36</xdr:row>
      <xdr:rowOff>65684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82211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140551</xdr:rowOff>
    </xdr:from>
    <xdr:to>
      <xdr:col>6</xdr:col>
      <xdr:colOff>38100</xdr:colOff>
      <xdr:row>36</xdr:row>
      <xdr:rowOff>70701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4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27153</xdr:rowOff>
    </xdr:from>
    <xdr:to>
      <xdr:col>24</xdr:col>
      <xdr:colOff>114300</xdr:colOff>
      <xdr:row>37</xdr:row>
      <xdr:rowOff>128753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113530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116535</xdr:rowOff>
    </xdr:from>
    <xdr:to>
      <xdr:col>20</xdr:col>
      <xdr:colOff>38100</xdr:colOff>
      <xdr:row>38</xdr:row>
      <xdr:rowOff>46686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6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37813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129146</xdr:rowOff>
    </xdr:from>
    <xdr:to>
      <xdr:col>15</xdr:col>
      <xdr:colOff>101600</xdr:colOff>
      <xdr:row>38</xdr:row>
      <xdr:rowOff>59296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50423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129756</xdr:rowOff>
    </xdr:from>
    <xdr:to>
      <xdr:col>10</xdr:col>
      <xdr:colOff>165100</xdr:colOff>
      <xdr:row>38</xdr:row>
      <xdr:rowOff>59906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51033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142367</xdr:rowOff>
    </xdr:from>
    <xdr:to>
      <xdr:col>6</xdr:col>
      <xdr:colOff>38100</xdr:colOff>
      <xdr:row>38</xdr:row>
      <xdr:rowOff>72517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63644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3699</xdr:rowOff>
    </xdr:from>
    <xdr:to>
      <xdr:col>24</xdr:col>
      <xdr:colOff>63500</xdr:colOff>
      <xdr:row>59</xdr:row>
      <xdr:rowOff>8075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47799"/>
          <a:ext cx="838200" cy="17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8075</xdr:rowOff>
    </xdr:from>
    <xdr:to>
      <xdr:col>19</xdr:col>
      <xdr:colOff>177800</xdr:colOff>
      <xdr:row>59</xdr:row>
      <xdr:rowOff>40096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123625"/>
          <a:ext cx="889000" cy="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40096</xdr:rowOff>
    </xdr:from>
    <xdr:to>
      <xdr:col>15</xdr:col>
      <xdr:colOff>50800</xdr:colOff>
      <xdr:row>59</xdr:row>
      <xdr:rowOff>96250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55646"/>
          <a:ext cx="8890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156404</xdr:rowOff>
    </xdr:from>
    <xdr:to>
      <xdr:col>10</xdr:col>
      <xdr:colOff>114300</xdr:colOff>
      <xdr:row>59</xdr:row>
      <xdr:rowOff>96250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100504"/>
          <a:ext cx="889000" cy="1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124349</xdr:rowOff>
    </xdr:from>
    <xdr:to>
      <xdr:col>24</xdr:col>
      <xdr:colOff>114300</xdr:colOff>
      <xdr:row>58</xdr:row>
      <xdr:rowOff>54499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102776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7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128725</xdr:rowOff>
    </xdr:from>
    <xdr:to>
      <xdr:col>20</xdr:col>
      <xdr:colOff>38100</xdr:colOff>
      <xdr:row>59</xdr:row>
      <xdr:rowOff>58875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50002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160746</xdr:rowOff>
    </xdr:from>
    <xdr:to>
      <xdr:col>15</xdr:col>
      <xdr:colOff>101600</xdr:colOff>
      <xdr:row>59</xdr:row>
      <xdr:rowOff>90896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10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82023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9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45450</xdr:rowOff>
    </xdr:from>
    <xdr:to>
      <xdr:col>10</xdr:col>
      <xdr:colOff>165100</xdr:colOff>
      <xdr:row>59</xdr:row>
      <xdr:rowOff>147050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138177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105604</xdr:rowOff>
    </xdr:from>
    <xdr:to>
      <xdr:col>6</xdr:col>
      <xdr:colOff>38100</xdr:colOff>
      <xdr:row>59</xdr:row>
      <xdr:rowOff>35754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26881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24181</xdr:rowOff>
    </xdr:from>
    <xdr:to>
      <xdr:col>24</xdr:col>
      <xdr:colOff>63500</xdr:colOff>
      <xdr:row>78</xdr:row>
      <xdr:rowOff>30238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97281"/>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125603</xdr:rowOff>
    </xdr:from>
    <xdr:to>
      <xdr:col>19</xdr:col>
      <xdr:colOff>177800</xdr:colOff>
      <xdr:row>78</xdr:row>
      <xdr:rowOff>30238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27253"/>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112534</xdr:rowOff>
    </xdr:from>
    <xdr:to>
      <xdr:col>15</xdr:col>
      <xdr:colOff>50800</xdr:colOff>
      <xdr:row>77</xdr:row>
      <xdr:rowOff>125603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14184"/>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112534</xdr:rowOff>
    </xdr:from>
    <xdr:to>
      <xdr:col>10</xdr:col>
      <xdr:colOff>114300</xdr:colOff>
      <xdr:row>77</xdr:row>
      <xdr:rowOff>150254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14184"/>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144831</xdr:rowOff>
    </xdr:from>
    <xdr:to>
      <xdr:col>24</xdr:col>
      <xdr:colOff>114300</xdr:colOff>
      <xdr:row>78</xdr:row>
      <xdr:rowOff>74981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123258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150888</xdr:rowOff>
    </xdr:from>
    <xdr:to>
      <xdr:col>20</xdr:col>
      <xdr:colOff>38100</xdr:colOff>
      <xdr:row>78</xdr:row>
      <xdr:rowOff>81038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72165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4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74803</xdr:rowOff>
    </xdr:from>
    <xdr:to>
      <xdr:col>15</xdr:col>
      <xdr:colOff>101600</xdr:colOff>
      <xdr:row>78</xdr:row>
      <xdr:rowOff>4953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167530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61734</xdr:rowOff>
    </xdr:from>
    <xdr:to>
      <xdr:col>10</xdr:col>
      <xdr:colOff>165100</xdr:colOff>
      <xdr:row>77</xdr:row>
      <xdr:rowOff>163334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154461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5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99454</xdr:rowOff>
    </xdr:from>
    <xdr:to>
      <xdr:col>6</xdr:col>
      <xdr:colOff>38100</xdr:colOff>
      <xdr:row>78</xdr:row>
      <xdr:rowOff>29604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20731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63779</xdr:rowOff>
    </xdr:from>
    <xdr:to>
      <xdr:col>24</xdr:col>
      <xdr:colOff>63500</xdr:colOff>
      <xdr:row>93</xdr:row>
      <xdr:rowOff>49034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837179"/>
          <a:ext cx="838200" cy="1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49034</xdr:rowOff>
    </xdr:from>
    <xdr:to>
      <xdr:col>19</xdr:col>
      <xdr:colOff>177800</xdr:colOff>
      <xdr:row>94</xdr:row>
      <xdr:rowOff>32626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93884"/>
          <a:ext cx="889000" cy="1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32626</xdr:rowOff>
    </xdr:from>
    <xdr:to>
      <xdr:col>15</xdr:col>
      <xdr:colOff>50800</xdr:colOff>
      <xdr:row>94</xdr:row>
      <xdr:rowOff>80048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48926"/>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80048</xdr:rowOff>
    </xdr:from>
    <xdr:to>
      <xdr:col>10</xdr:col>
      <xdr:colOff>114300</xdr:colOff>
      <xdr:row>95</xdr:row>
      <xdr:rowOff>14529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96348"/>
          <a:ext cx="889000" cy="1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12979</xdr:rowOff>
    </xdr:from>
    <xdr:to>
      <xdr:col>24</xdr:col>
      <xdr:colOff>114300</xdr:colOff>
      <xdr:row>92</xdr:row>
      <xdr:rowOff>114579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7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35856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3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169684</xdr:rowOff>
    </xdr:from>
    <xdr:to>
      <xdr:col>20</xdr:col>
      <xdr:colOff>38100</xdr:colOff>
      <xdr:row>93</xdr:row>
      <xdr:rowOff>99834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116361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71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153276</xdr:rowOff>
    </xdr:from>
    <xdr:to>
      <xdr:col>15</xdr:col>
      <xdr:colOff>101600</xdr:colOff>
      <xdr:row>94</xdr:row>
      <xdr:rowOff>83426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99953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87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29248</xdr:rowOff>
    </xdr:from>
    <xdr:to>
      <xdr:col>10</xdr:col>
      <xdr:colOff>165100</xdr:colOff>
      <xdr:row>94</xdr:row>
      <xdr:rowOff>130848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147375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92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135179</xdr:rowOff>
    </xdr:from>
    <xdr:to>
      <xdr:col>6</xdr:col>
      <xdr:colOff>38100</xdr:colOff>
      <xdr:row>95</xdr:row>
      <xdr:rowOff>65329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81856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2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33890</xdr:rowOff>
    </xdr:from>
    <xdr:to>
      <xdr:col>55</xdr:col>
      <xdr:colOff>0</xdr:colOff>
      <xdr:row>38</xdr:row>
      <xdr:rowOff>3523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34640"/>
          <a:ext cx="838200" cy="48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3523</xdr:rowOff>
    </xdr:from>
    <xdr:to>
      <xdr:col>50</xdr:col>
      <xdr:colOff>114300</xdr:colOff>
      <xdr:row>38</xdr:row>
      <xdr:rowOff>32176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18623"/>
          <a:ext cx="889000" cy="2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32176</xdr:rowOff>
    </xdr:from>
    <xdr:to>
      <xdr:col>45</xdr:col>
      <xdr:colOff>177800</xdr:colOff>
      <xdr:row>38</xdr:row>
      <xdr:rowOff>34768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47276"/>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725</xdr:rowOff>
    </xdr:from>
    <xdr:to>
      <xdr:col>41</xdr:col>
      <xdr:colOff>50800</xdr:colOff>
      <xdr:row>38</xdr:row>
      <xdr:rowOff>34768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15825"/>
          <a:ext cx="8890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154540</xdr:rowOff>
    </xdr:from>
    <xdr:to>
      <xdr:col>55</xdr:col>
      <xdr:colOff>50800</xdr:colOff>
      <xdr:row>35</xdr:row>
      <xdr:rowOff>84690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69467</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9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124173</xdr:rowOff>
    </xdr:from>
    <xdr:to>
      <xdr:col>50</xdr:col>
      <xdr:colOff>165100</xdr:colOff>
      <xdr:row>38</xdr:row>
      <xdr:rowOff>54323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45450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6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152826</xdr:rowOff>
    </xdr:from>
    <xdr:to>
      <xdr:col>46</xdr:col>
      <xdr:colOff>38100</xdr:colOff>
      <xdr:row>38</xdr:row>
      <xdr:rowOff>82976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74103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155418</xdr:rowOff>
    </xdr:from>
    <xdr:to>
      <xdr:col>41</xdr:col>
      <xdr:colOff>101600</xdr:colOff>
      <xdr:row>38</xdr:row>
      <xdr:rowOff>85568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9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76695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121375</xdr:rowOff>
    </xdr:from>
    <xdr:to>
      <xdr:col>36</xdr:col>
      <xdr:colOff>165100</xdr:colOff>
      <xdr:row>38</xdr:row>
      <xdr:rowOff>51525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42652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32134</xdr:rowOff>
    </xdr:from>
    <xdr:to>
      <xdr:col>55</xdr:col>
      <xdr:colOff>0</xdr:colOff>
      <xdr:row>57</xdr:row>
      <xdr:rowOff>117855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04784"/>
          <a:ext cx="838200" cy="8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6938</xdr:rowOff>
    </xdr:from>
    <xdr:to>
      <xdr:col>50</xdr:col>
      <xdr:colOff>114300</xdr:colOff>
      <xdr:row>57</xdr:row>
      <xdr:rowOff>32134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608138"/>
          <a:ext cx="889000" cy="1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140367</xdr:rowOff>
    </xdr:from>
    <xdr:to>
      <xdr:col>45</xdr:col>
      <xdr:colOff>177800</xdr:colOff>
      <xdr:row>56</xdr:row>
      <xdr:rowOff>6938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570117"/>
          <a:ext cx="889000" cy="3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140367</xdr:rowOff>
    </xdr:from>
    <xdr:to>
      <xdr:col>41</xdr:col>
      <xdr:colOff>50800</xdr:colOff>
      <xdr:row>55</xdr:row>
      <xdr:rowOff>161815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70117"/>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67055</xdr:rowOff>
    </xdr:from>
    <xdr:to>
      <xdr:col>55</xdr:col>
      <xdr:colOff>50800</xdr:colOff>
      <xdr:row>57</xdr:row>
      <xdr:rowOff>168655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45482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152784</xdr:rowOff>
    </xdr:from>
    <xdr:to>
      <xdr:col>50</xdr:col>
      <xdr:colOff>165100</xdr:colOff>
      <xdr:row>57</xdr:row>
      <xdr:rowOff>82934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74061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4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127588</xdr:rowOff>
    </xdr:from>
    <xdr:to>
      <xdr:col>46</xdr:col>
      <xdr:colOff>38100</xdr:colOff>
      <xdr:row>56</xdr:row>
      <xdr:rowOff>57738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74265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33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89567</xdr:rowOff>
    </xdr:from>
    <xdr:to>
      <xdr:col>41</xdr:col>
      <xdr:colOff>101600</xdr:colOff>
      <xdr:row>56</xdr:row>
      <xdr:rowOff>19717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1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36244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29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111015</xdr:rowOff>
    </xdr:from>
    <xdr:to>
      <xdr:col>36</xdr:col>
      <xdr:colOff>165100</xdr:colOff>
      <xdr:row>56</xdr:row>
      <xdr:rowOff>41165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57692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31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33263</xdr:rowOff>
    </xdr:from>
    <xdr:to>
      <xdr:col>55</xdr:col>
      <xdr:colOff>0</xdr:colOff>
      <xdr:row>78</xdr:row>
      <xdr:rowOff>52908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06363"/>
          <a:ext cx="838200" cy="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144546</xdr:rowOff>
    </xdr:from>
    <xdr:to>
      <xdr:col>50</xdr:col>
      <xdr:colOff>114300</xdr:colOff>
      <xdr:row>78</xdr:row>
      <xdr:rowOff>33263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174746"/>
          <a:ext cx="889000" cy="23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144546</xdr:rowOff>
    </xdr:from>
    <xdr:to>
      <xdr:col>45</xdr:col>
      <xdr:colOff>177800</xdr:colOff>
      <xdr:row>78</xdr:row>
      <xdr:rowOff>119484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174746"/>
          <a:ext cx="889000" cy="3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15593</xdr:rowOff>
    </xdr:from>
    <xdr:to>
      <xdr:col>41</xdr:col>
      <xdr:colOff>50800</xdr:colOff>
      <xdr:row>78</xdr:row>
      <xdr:rowOff>119484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045793"/>
          <a:ext cx="889000" cy="4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2108</xdr:rowOff>
    </xdr:from>
    <xdr:to>
      <xdr:col>55</xdr:col>
      <xdr:colOff>50800</xdr:colOff>
      <xdr:row>78</xdr:row>
      <xdr:rowOff>103708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24985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153913</xdr:rowOff>
    </xdr:from>
    <xdr:to>
      <xdr:col>50</xdr:col>
      <xdr:colOff>165100</xdr:colOff>
      <xdr:row>78</xdr:row>
      <xdr:rowOff>84063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100590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3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93746</xdr:rowOff>
    </xdr:from>
    <xdr:to>
      <xdr:col>46</xdr:col>
      <xdr:colOff>38100</xdr:colOff>
      <xdr:row>77</xdr:row>
      <xdr:rowOff>23896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2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40423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89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68684</xdr:rowOff>
    </xdr:from>
    <xdr:to>
      <xdr:col>41</xdr:col>
      <xdr:colOff>101600</xdr:colOff>
      <xdr:row>78</xdr:row>
      <xdr:rowOff>170284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161411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3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136243</xdr:rowOff>
    </xdr:from>
    <xdr:to>
      <xdr:col>36</xdr:col>
      <xdr:colOff>165100</xdr:colOff>
      <xdr:row>76</xdr:row>
      <xdr:rowOff>66393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82920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7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122816</xdr:rowOff>
    </xdr:from>
    <xdr:to>
      <xdr:col>55</xdr:col>
      <xdr:colOff>0</xdr:colOff>
      <xdr:row>97</xdr:row>
      <xdr:rowOff>161531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82016"/>
          <a:ext cx="838200" cy="21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104414</xdr:rowOff>
    </xdr:from>
    <xdr:to>
      <xdr:col>50</xdr:col>
      <xdr:colOff>114300</xdr:colOff>
      <xdr:row>96</xdr:row>
      <xdr:rowOff>122816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392164"/>
          <a:ext cx="889000" cy="1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17154</xdr:rowOff>
    </xdr:from>
    <xdr:to>
      <xdr:col>45</xdr:col>
      <xdr:colOff>177800</xdr:colOff>
      <xdr:row>95</xdr:row>
      <xdr:rowOff>104414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5790554"/>
          <a:ext cx="889000" cy="60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17154</xdr:rowOff>
    </xdr:from>
    <xdr:to>
      <xdr:col>41</xdr:col>
      <xdr:colOff>50800</xdr:colOff>
      <xdr:row>98</xdr:row>
      <xdr:rowOff>138312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5790554"/>
          <a:ext cx="889000" cy="11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110731</xdr:rowOff>
    </xdr:from>
    <xdr:to>
      <xdr:col>55</xdr:col>
      <xdr:colOff>50800</xdr:colOff>
      <xdr:row>98</xdr:row>
      <xdr:rowOff>40881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89158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72016</xdr:rowOff>
    </xdr:from>
    <xdr:to>
      <xdr:col>50</xdr:col>
      <xdr:colOff>165100</xdr:colOff>
      <xdr:row>97</xdr:row>
      <xdr:rowOff>2166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164743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53614</xdr:rowOff>
    </xdr:from>
    <xdr:to>
      <xdr:col>46</xdr:col>
      <xdr:colOff>38100</xdr:colOff>
      <xdr:row>95</xdr:row>
      <xdr:rowOff>155214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291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1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137804</xdr:rowOff>
    </xdr:from>
    <xdr:to>
      <xdr:col>41</xdr:col>
      <xdr:colOff>101600</xdr:colOff>
      <xdr:row>92</xdr:row>
      <xdr:rowOff>67954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57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84481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51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87512</xdr:rowOff>
    </xdr:from>
    <xdr:to>
      <xdr:col>36</xdr:col>
      <xdr:colOff>165100</xdr:colOff>
      <xdr:row>99</xdr:row>
      <xdr:rowOff>17662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8789</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8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43637</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30187"/>
          <a:ext cx="8382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164287</xdr:rowOff>
    </xdr:from>
    <xdr:to>
      <xdr:col>85</xdr:col>
      <xdr:colOff>177800</xdr:colOff>
      <xdr:row>39</xdr:row>
      <xdr:rowOff>94437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79214</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4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152870</xdr:rowOff>
    </xdr:from>
    <xdr:to>
      <xdr:col>85</xdr:col>
      <xdr:colOff>127000</xdr:colOff>
      <xdr:row>77</xdr:row>
      <xdr:rowOff>1308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83070"/>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152870</xdr:rowOff>
    </xdr:from>
    <xdr:to>
      <xdr:col>81</xdr:col>
      <xdr:colOff>50800</xdr:colOff>
      <xdr:row>76</xdr:row>
      <xdr:rowOff>157962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83070"/>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157962</xdr:rowOff>
    </xdr:from>
    <xdr:to>
      <xdr:col>76</xdr:col>
      <xdr:colOff>114300</xdr:colOff>
      <xdr:row>77</xdr:row>
      <xdr:rowOff>2832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8816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2832</xdr:rowOff>
    </xdr:from>
    <xdr:to>
      <xdr:col>71</xdr:col>
      <xdr:colOff>177800</xdr:colOff>
      <xdr:row>77</xdr:row>
      <xdr:rowOff>15787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04482"/>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121958</xdr:rowOff>
    </xdr:from>
    <xdr:to>
      <xdr:col>85</xdr:col>
      <xdr:colOff>177800</xdr:colOff>
      <xdr:row>77</xdr:row>
      <xdr:rowOff>52108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100385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102070</xdr:rowOff>
    </xdr:from>
    <xdr:to>
      <xdr:col>81</xdr:col>
      <xdr:colOff>101600</xdr:colOff>
      <xdr:row>77</xdr:row>
      <xdr:rowOff>32220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23347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107162</xdr:rowOff>
    </xdr:from>
    <xdr:to>
      <xdr:col>76</xdr:col>
      <xdr:colOff>165100</xdr:colOff>
      <xdr:row>77</xdr:row>
      <xdr:rowOff>37312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28439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3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123482</xdr:rowOff>
    </xdr:from>
    <xdr:to>
      <xdr:col>72</xdr:col>
      <xdr:colOff>38100</xdr:colOff>
      <xdr:row>77</xdr:row>
      <xdr:rowOff>53632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44759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136437</xdr:rowOff>
    </xdr:from>
    <xdr:to>
      <xdr:col>67</xdr:col>
      <xdr:colOff>101600</xdr:colOff>
      <xdr:row>77</xdr:row>
      <xdr:rowOff>66587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57714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29080</xdr:rowOff>
    </xdr:from>
    <xdr:to>
      <xdr:col>85</xdr:col>
      <xdr:colOff>127000</xdr:colOff>
      <xdr:row>97</xdr:row>
      <xdr:rowOff>82161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659730"/>
          <a:ext cx="838200" cy="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29080</xdr:rowOff>
    </xdr:from>
    <xdr:to>
      <xdr:col>81</xdr:col>
      <xdr:colOff>50800</xdr:colOff>
      <xdr:row>98</xdr:row>
      <xdr:rowOff>78138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59730"/>
          <a:ext cx="889000" cy="2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32784</xdr:rowOff>
    </xdr:from>
    <xdr:to>
      <xdr:col>76</xdr:col>
      <xdr:colOff>114300</xdr:colOff>
      <xdr:row>98</xdr:row>
      <xdr:rowOff>78138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34884"/>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32784</xdr:rowOff>
    </xdr:from>
    <xdr:to>
      <xdr:col>71</xdr:col>
      <xdr:colOff>177800</xdr:colOff>
      <xdr:row>98</xdr:row>
      <xdr:rowOff>131218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34884"/>
          <a:ext cx="889000" cy="9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31361</xdr:rowOff>
    </xdr:from>
    <xdr:to>
      <xdr:col>85</xdr:col>
      <xdr:colOff>177800</xdr:colOff>
      <xdr:row>97</xdr:row>
      <xdr:rowOff>132961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9788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149730</xdr:rowOff>
    </xdr:from>
    <xdr:to>
      <xdr:col>81</xdr:col>
      <xdr:colOff>101600</xdr:colOff>
      <xdr:row>97</xdr:row>
      <xdr:rowOff>79880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70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27338</xdr:rowOff>
    </xdr:from>
    <xdr:to>
      <xdr:col>76</xdr:col>
      <xdr:colOff>165100</xdr:colOff>
      <xdr:row>98</xdr:row>
      <xdr:rowOff>128938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120065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2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153434</xdr:rowOff>
    </xdr:from>
    <xdr:to>
      <xdr:col>72</xdr:col>
      <xdr:colOff>38100</xdr:colOff>
      <xdr:row>98</xdr:row>
      <xdr:rowOff>83584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74711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8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80418</xdr:rowOff>
    </xdr:from>
    <xdr:to>
      <xdr:col>67</xdr:col>
      <xdr:colOff>101600</xdr:colOff>
      <xdr:row>99</xdr:row>
      <xdr:rowOff>10568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1695</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17" y="1697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39039</xdr:rowOff>
    </xdr:from>
    <xdr:to>
      <xdr:col>116</xdr:col>
      <xdr:colOff>63500</xdr:colOff>
      <xdr:row>59</xdr:row>
      <xdr:rowOff>40640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54589"/>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37630</xdr:rowOff>
    </xdr:from>
    <xdr:to>
      <xdr:col>111</xdr:col>
      <xdr:colOff>177800</xdr:colOff>
      <xdr:row>59</xdr:row>
      <xdr:rowOff>39039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3180"/>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36525</xdr:rowOff>
    </xdr:from>
    <xdr:to>
      <xdr:col>107</xdr:col>
      <xdr:colOff>50800</xdr:colOff>
      <xdr:row>59</xdr:row>
      <xdr:rowOff>37630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207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36525</xdr:rowOff>
    </xdr:from>
    <xdr:to>
      <xdr:col>102</xdr:col>
      <xdr:colOff>114300</xdr:colOff>
      <xdr:row>59</xdr:row>
      <xdr:rowOff>36754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520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161290</xdr:rowOff>
    </xdr:from>
    <xdr:to>
      <xdr:col>116</xdr:col>
      <xdr:colOff>114300</xdr:colOff>
      <xdr:row>59</xdr:row>
      <xdr:rowOff>91440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76217</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0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159689</xdr:rowOff>
    </xdr:from>
    <xdr:to>
      <xdr:col>112</xdr:col>
      <xdr:colOff>38100</xdr:colOff>
      <xdr:row>59</xdr:row>
      <xdr:rowOff>89839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80966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96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158280</xdr:rowOff>
    </xdr:from>
    <xdr:to>
      <xdr:col>107</xdr:col>
      <xdr:colOff>101600</xdr:colOff>
      <xdr:row>59</xdr:row>
      <xdr:rowOff>88430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79557</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9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157175</xdr:rowOff>
    </xdr:from>
    <xdr:to>
      <xdr:col>102</xdr:col>
      <xdr:colOff>165100</xdr:colOff>
      <xdr:row>59</xdr:row>
      <xdr:rowOff>87325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78452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157404</xdr:rowOff>
    </xdr:from>
    <xdr:to>
      <xdr:col>98</xdr:col>
      <xdr:colOff>38100</xdr:colOff>
      <xdr:row>59</xdr:row>
      <xdr:rowOff>87554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78681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9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151130</xdr:rowOff>
    </xdr:from>
    <xdr:to>
      <xdr:col>116</xdr:col>
      <xdr:colOff>63500</xdr:colOff>
      <xdr:row>77</xdr:row>
      <xdr:rowOff>165188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666980"/>
          <a:ext cx="838200" cy="69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151130</xdr:rowOff>
    </xdr:from>
    <xdr:to>
      <xdr:col>111</xdr:col>
      <xdr:colOff>177800</xdr:colOff>
      <xdr:row>76</xdr:row>
      <xdr:rowOff>160274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666980"/>
          <a:ext cx="889000" cy="5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119659</xdr:rowOff>
    </xdr:from>
    <xdr:to>
      <xdr:col>107</xdr:col>
      <xdr:colOff>50800</xdr:colOff>
      <xdr:row>76</xdr:row>
      <xdr:rowOff>160274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149859"/>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142557</xdr:rowOff>
    </xdr:from>
    <xdr:to>
      <xdr:col>102</xdr:col>
      <xdr:colOff>114300</xdr:colOff>
      <xdr:row>76</xdr:row>
      <xdr:rowOff>119659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01307"/>
          <a:ext cx="889000" cy="14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114388</xdr:rowOff>
    </xdr:from>
    <xdr:to>
      <xdr:col>116</xdr:col>
      <xdr:colOff>114300</xdr:colOff>
      <xdr:row>78</xdr:row>
      <xdr:rowOff>44538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29315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3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100330</xdr:rowOff>
    </xdr:from>
    <xdr:to>
      <xdr:col>112</xdr:col>
      <xdr:colOff>38100</xdr:colOff>
      <xdr:row>74</xdr:row>
      <xdr:rowOff>30480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21607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7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109474</xdr:rowOff>
    </xdr:from>
    <xdr:to>
      <xdr:col>107</xdr:col>
      <xdr:colOff>101600</xdr:colOff>
      <xdr:row>77</xdr:row>
      <xdr:rowOff>39624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30751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68859</xdr:rowOff>
    </xdr:from>
    <xdr:to>
      <xdr:col>102</xdr:col>
      <xdr:colOff>165100</xdr:colOff>
      <xdr:row>76</xdr:row>
      <xdr:rowOff>170459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161586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9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91757</xdr:rowOff>
    </xdr:from>
    <xdr:to>
      <xdr:col>98</xdr:col>
      <xdr:colOff>38100</xdr:colOff>
      <xdr:row>76</xdr:row>
      <xdr:rowOff>21907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13034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4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人件費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、住民一人</a:t>
          </a:r>
          <a:r>
            <a:rPr kumimoji="1" lang="ja-JP" altLang="en-US" sz="1100">
              <a:solidFill>
                <a:sysClr val="windowText" lastClr="000000"/>
              </a:solidFill>
              <a:effectLst/>
              <a:latin typeface="+mn-lt"/>
              <a:ea typeface="+mn-ea"/>
              <a:cs typeface="+mn-cs"/>
            </a:rPr>
            <a:t>当</a:t>
          </a:r>
          <a:r>
            <a:rPr kumimoji="1" lang="ja-JP" altLang="ja-JP" sz="1100">
              <a:solidFill>
                <a:sysClr val="windowText" lastClr="000000"/>
              </a:solidFill>
              <a:effectLst/>
              <a:latin typeface="+mn-lt"/>
              <a:ea typeface="+mn-ea"/>
              <a:cs typeface="+mn-cs"/>
            </a:rPr>
            <a:t>たり</a:t>
          </a:r>
          <a:r>
            <a:rPr kumimoji="1" lang="en-US" altLang="ja-JP" sz="1100">
              <a:solidFill>
                <a:sysClr val="windowText" lastClr="000000"/>
              </a:solidFill>
              <a:effectLst/>
              <a:latin typeface="+mn-lt"/>
              <a:ea typeface="+mn-ea"/>
              <a:cs typeface="+mn-cs"/>
            </a:rPr>
            <a:t>54,362</a:t>
          </a:r>
          <a:r>
            <a:rPr kumimoji="1" lang="ja-JP" altLang="ja-JP" sz="1100">
              <a:solidFill>
                <a:sysClr val="windowText" lastClr="000000"/>
              </a:solidFill>
              <a:effectLst/>
              <a:latin typeface="+mn-lt"/>
              <a:ea typeface="+mn-ea"/>
              <a:cs typeface="+mn-cs"/>
            </a:rPr>
            <a:t>円と類似団体内では</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番目に低く</a:t>
          </a:r>
          <a:r>
            <a:rPr kumimoji="1" lang="ja-JP" altLang="en-US" sz="1100">
              <a:solidFill>
                <a:sysClr val="windowText" lastClr="000000"/>
              </a:solidFill>
              <a:effectLst/>
              <a:latin typeface="+mn-lt"/>
              <a:ea typeface="+mn-ea"/>
              <a:cs typeface="+mn-cs"/>
            </a:rPr>
            <a:t>、前年度より増加した。</a:t>
          </a:r>
          <a:r>
            <a:rPr kumimoji="1" lang="ja-JP" altLang="ja-JP" sz="1100">
              <a:solidFill>
                <a:sysClr val="windowText" lastClr="000000"/>
              </a:solidFill>
              <a:effectLst/>
              <a:latin typeface="+mn-lt"/>
              <a:ea typeface="+mn-ea"/>
              <a:cs typeface="+mn-cs"/>
            </a:rPr>
            <a:t>一方、扶助費は</a:t>
          </a:r>
          <a:r>
            <a:rPr kumimoji="1" lang="ja-JP" altLang="en-US" sz="1100">
              <a:solidFill>
                <a:sysClr val="windowText" lastClr="000000"/>
              </a:solidFill>
              <a:effectLst/>
              <a:latin typeface="+mn-lt"/>
              <a:ea typeface="+mn-ea"/>
              <a:cs typeface="+mn-cs"/>
            </a:rPr>
            <a:t>、増加傾向にあり、</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152,978</a:t>
          </a:r>
          <a:r>
            <a:rPr kumimoji="1" lang="ja-JP" altLang="ja-JP" sz="1100">
              <a:solidFill>
                <a:sysClr val="windowText" lastClr="000000"/>
              </a:solidFill>
              <a:effectLst/>
              <a:latin typeface="+mn-lt"/>
              <a:ea typeface="+mn-ea"/>
              <a:cs typeface="+mn-cs"/>
            </a:rPr>
            <a:t>円と類似団体内において</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番目に高い水準と</a:t>
          </a:r>
          <a:r>
            <a:rPr kumimoji="1" lang="ja-JP" altLang="ja-JP" sz="1100">
              <a:solidFill>
                <a:sysClr val="windowText" lastClr="000000"/>
              </a:solidFill>
              <a:effectLst/>
              <a:latin typeface="+mn-lt"/>
              <a:ea typeface="+mn-ea"/>
              <a:cs typeface="+mn-cs"/>
            </a:rPr>
            <a:t>なっている。　人件費は、これまで実施してきた行政改革アクションプラン等の取組みにより縮減がなされてきた結果、現在においても類似団体平均を大きく下回る水準で推移してきている。今後も行政需要に応じた事務事業の見直し及び効率化により市民サービスの更なる向上を目指すとともに、適正な定員管理を図っていく。</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扶助費は、</a:t>
          </a:r>
          <a:r>
            <a:rPr kumimoji="1" lang="ja-JP" altLang="en-US" sz="1100">
              <a:solidFill>
                <a:sysClr val="windowText" lastClr="000000"/>
              </a:solidFill>
              <a:effectLst/>
              <a:latin typeface="+mn-lt"/>
              <a:ea typeface="+mn-ea"/>
              <a:cs typeface="+mn-cs"/>
            </a:rPr>
            <a:t>教育・保育給付費負担事業、</a:t>
          </a:r>
          <a:r>
            <a:rPr kumimoji="1" lang="ja-JP" altLang="ja-JP" sz="1100">
              <a:solidFill>
                <a:sysClr val="windowText" lastClr="000000"/>
              </a:solidFill>
              <a:effectLst/>
              <a:latin typeface="+mn-lt"/>
              <a:ea typeface="+mn-ea"/>
              <a:cs typeface="+mn-cs"/>
            </a:rPr>
            <a:t>障がい福祉サービス費等給付費、生活保護費が増加しており、類似団体内でも上位となっている。</a:t>
          </a:r>
          <a:r>
            <a:rPr lang="ja-JP" altLang="ja-JP" sz="1100">
              <a:solidFill>
                <a:sysClr val="windowText" lastClr="000000"/>
              </a:solidFill>
              <a:effectLst/>
              <a:latin typeface="+mn-lt"/>
              <a:ea typeface="+mn-ea"/>
              <a:cs typeface="+mn-cs"/>
            </a:rPr>
            <a:t>就職活動や職業訓練校へ通う等就労指導や就労支援等により、適正な資格審査の実施等を行うことで扶助費</a:t>
          </a:r>
          <a:r>
            <a:rPr kumimoji="1" lang="ja-JP" altLang="ja-JP" sz="1100">
              <a:solidFill>
                <a:sysClr val="windowText" lastClr="000000"/>
              </a:solidFill>
              <a:effectLst/>
              <a:latin typeface="+mn-lt"/>
              <a:ea typeface="+mn-ea"/>
              <a:cs typeface="+mn-cs"/>
            </a:rPr>
            <a:t>の適正化</a:t>
          </a:r>
          <a:r>
            <a:rPr kumimoji="1" lang="ja-JP" altLang="en-US" sz="1100">
              <a:solidFill>
                <a:sysClr val="windowText" lastClr="000000"/>
              </a:solidFill>
              <a:effectLst/>
              <a:latin typeface="+mn-lt"/>
              <a:ea typeface="+mn-ea"/>
              <a:cs typeface="+mn-cs"/>
            </a:rPr>
            <a:t>に努める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補助費等は、</a:t>
          </a:r>
          <a:r>
            <a:rPr kumimoji="1" lang="ja-JP" altLang="ja-JP" sz="1100">
              <a:solidFill>
                <a:sysClr val="windowText" lastClr="000000"/>
              </a:solidFill>
              <a:effectLst/>
              <a:latin typeface="+mn-lt"/>
              <a:ea typeface="+mn-ea"/>
              <a:cs typeface="+mn-cs"/>
            </a:rPr>
            <a:t>住民一人</a:t>
          </a:r>
          <a:r>
            <a:rPr kumimoji="1" lang="ja-JP" altLang="en-US" sz="1100">
              <a:solidFill>
                <a:sysClr val="windowText" lastClr="000000"/>
              </a:solidFill>
              <a:effectLst/>
              <a:latin typeface="+mn-lt"/>
              <a:ea typeface="+mn-ea"/>
              <a:cs typeface="+mn-cs"/>
            </a:rPr>
            <a:t>当</a:t>
          </a:r>
          <a:r>
            <a:rPr kumimoji="1" lang="ja-JP" altLang="ja-JP" sz="1100">
              <a:solidFill>
                <a:sysClr val="windowText" lastClr="000000"/>
              </a:solidFill>
              <a:effectLst/>
              <a:latin typeface="+mn-lt"/>
              <a:ea typeface="+mn-ea"/>
              <a:cs typeface="+mn-cs"/>
            </a:rPr>
            <a:t>たり</a:t>
          </a:r>
          <a:r>
            <a:rPr kumimoji="1" lang="en-US" altLang="ja-JP" sz="1100">
              <a:solidFill>
                <a:sysClr val="windowText" lastClr="000000"/>
              </a:solidFill>
              <a:effectLst/>
              <a:latin typeface="+mn-lt"/>
              <a:ea typeface="+mn-ea"/>
              <a:cs typeface="+mn-cs"/>
            </a:rPr>
            <a:t>135,643</a:t>
          </a:r>
          <a:r>
            <a:rPr kumimoji="1" lang="ja-JP" altLang="ja-JP" sz="1100">
              <a:solidFill>
                <a:sysClr val="windowText" lastClr="000000"/>
              </a:solidFill>
              <a:effectLst/>
              <a:latin typeface="+mn-lt"/>
              <a:ea typeface="+mn-ea"/>
              <a:cs typeface="+mn-cs"/>
            </a:rPr>
            <a:t>円と類似団体内では</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番目に低く</a:t>
          </a:r>
          <a:r>
            <a:rPr kumimoji="1" lang="ja-JP" altLang="en-US" sz="1100">
              <a:solidFill>
                <a:sysClr val="windowText" lastClr="000000"/>
              </a:solidFill>
              <a:effectLst/>
              <a:latin typeface="+mn-lt"/>
              <a:ea typeface="+mn-ea"/>
              <a:cs typeface="+mn-cs"/>
            </a:rPr>
            <a:t>、前年度より増加した。</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年度の</a:t>
          </a:r>
          <a:r>
            <a:rPr kumimoji="1" lang="ja-JP" altLang="en-US" sz="1100">
              <a:solidFill>
                <a:sysClr val="windowText" lastClr="000000"/>
              </a:solidFill>
              <a:effectLst/>
              <a:latin typeface="+mn-lt"/>
              <a:ea typeface="+mn-ea"/>
              <a:cs typeface="+mn-cs"/>
            </a:rPr>
            <a:t>補助費等</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前年度と比較すると大幅増となっているが、特別定額給付金の皆増が大きな要因であり、全国的な傾向となっている。</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繰出金は、</a:t>
          </a:r>
          <a:r>
            <a:rPr kumimoji="1" lang="ja-JP" altLang="ja-JP" sz="1100">
              <a:solidFill>
                <a:sysClr val="windowText" lastClr="000000"/>
              </a:solidFill>
              <a:effectLst/>
              <a:latin typeface="+mn-lt"/>
              <a:ea typeface="+mn-ea"/>
              <a:cs typeface="+mn-cs"/>
            </a:rPr>
            <a:t>住民一人</a:t>
          </a:r>
          <a:r>
            <a:rPr kumimoji="1" lang="ja-JP" altLang="en-US" sz="1100">
              <a:solidFill>
                <a:sysClr val="windowText" lastClr="000000"/>
              </a:solidFill>
              <a:effectLst/>
              <a:latin typeface="+mn-lt"/>
              <a:ea typeface="+mn-ea"/>
              <a:cs typeface="+mn-cs"/>
            </a:rPr>
            <a:t>当</a:t>
          </a:r>
          <a:r>
            <a:rPr kumimoji="1" lang="ja-JP" altLang="ja-JP" sz="1100">
              <a:solidFill>
                <a:sysClr val="windowText" lastClr="000000"/>
              </a:solidFill>
              <a:effectLst/>
              <a:latin typeface="+mn-lt"/>
              <a:ea typeface="+mn-ea"/>
              <a:cs typeface="+mn-cs"/>
            </a:rPr>
            <a:t>たり</a:t>
          </a:r>
          <a:r>
            <a:rPr kumimoji="1" lang="en-US" altLang="ja-JP" sz="1100">
              <a:solidFill>
                <a:sysClr val="windowText" lastClr="000000"/>
              </a:solidFill>
              <a:effectLst/>
              <a:latin typeface="+mn-lt"/>
              <a:ea typeface="+mn-ea"/>
              <a:cs typeface="+mn-cs"/>
            </a:rPr>
            <a:t>25,831</a:t>
          </a:r>
          <a:r>
            <a:rPr kumimoji="1" lang="ja-JP" altLang="ja-JP" sz="1100">
              <a:solidFill>
                <a:sysClr val="windowText" lastClr="000000"/>
              </a:solidFill>
              <a:effectLst/>
              <a:latin typeface="+mn-lt"/>
              <a:ea typeface="+mn-ea"/>
              <a:cs typeface="+mn-cs"/>
            </a:rPr>
            <a:t>円と類似団体内では</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番目に低く</a:t>
          </a:r>
          <a:r>
            <a:rPr kumimoji="1" lang="ja-JP" altLang="en-US" sz="1100">
              <a:solidFill>
                <a:sysClr val="windowText" lastClr="000000"/>
              </a:solidFill>
              <a:effectLst/>
              <a:latin typeface="+mn-lt"/>
              <a:ea typeface="+mn-ea"/>
              <a:cs typeface="+mn-cs"/>
            </a:rPr>
            <a:t>、前年度より増加した</a:t>
          </a:r>
          <a:r>
            <a:rPr kumimoji="1" lang="ja-JP" altLang="ja-JP" sz="1100">
              <a:solidFill>
                <a:sysClr val="windowText" lastClr="000000"/>
              </a:solidFill>
              <a:effectLst/>
              <a:latin typeface="+mn-lt"/>
              <a:ea typeface="+mn-ea"/>
              <a:cs typeface="+mn-cs"/>
            </a:rPr>
            <a:t>。主な要因としては、令和元年度に国民健康保険特別会計</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累積赤字解消等のため</a:t>
          </a:r>
          <a:r>
            <a:rPr kumimoji="1" lang="ja-JP" altLang="en-US" sz="1100">
              <a:solidFill>
                <a:sysClr val="windowText" lastClr="000000"/>
              </a:solidFill>
              <a:effectLst/>
              <a:latin typeface="+mn-lt"/>
              <a:ea typeface="+mn-ea"/>
              <a:cs typeface="+mn-cs"/>
            </a:rPr>
            <a:t>に行った</a:t>
          </a:r>
          <a:r>
            <a:rPr kumimoji="0" lang="ja-JP" altLang="en-US" sz="1100">
              <a:solidFill>
                <a:sysClr val="windowText" lastClr="000000"/>
              </a:solidFill>
              <a:effectLst/>
              <a:latin typeface="+mn-lt"/>
              <a:ea typeface="+mn-ea"/>
              <a:cs typeface="+mn-cs"/>
            </a:rPr>
            <a:t>繰出金の</a:t>
          </a:r>
          <a:r>
            <a:rPr kumimoji="1" lang="ja-JP" altLang="en-US" sz="1100">
              <a:solidFill>
                <a:sysClr val="windowText" lastClr="000000"/>
              </a:solidFill>
              <a:effectLst/>
              <a:latin typeface="+mn-lt"/>
              <a:ea typeface="+mn-ea"/>
              <a:cs typeface="+mn-cs"/>
            </a:rPr>
            <a:t>減少である。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普通建設事業は、前年度と比較すると</a:t>
          </a:r>
          <a:r>
            <a:rPr kumimoji="1" lang="ja-JP" altLang="en-US" sz="1100">
              <a:solidFill>
                <a:sysClr val="windowText" lastClr="000000"/>
              </a:solidFill>
              <a:effectLst/>
              <a:latin typeface="+mn-lt"/>
              <a:ea typeface="+mn-ea"/>
              <a:cs typeface="+mn-cs"/>
            </a:rPr>
            <a:t>豊見城中学校改築事業及び上田小学校改築事業等の減により</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12,871</a:t>
          </a:r>
          <a:r>
            <a:rPr kumimoji="1" lang="ja-JP" altLang="ja-JP" sz="1100">
              <a:solidFill>
                <a:sysClr val="windowText" lastClr="000000"/>
              </a:solidFill>
              <a:effectLst/>
              <a:latin typeface="+mn-lt"/>
              <a:ea typeface="+mn-ea"/>
              <a:cs typeface="+mn-cs"/>
            </a:rPr>
            <a:t>円と大幅減となっている。今後、これらの事業の起債償還も始まることから、将来的にはその費用は増加していくが予想される。各事業の緊急性及び必要性を精査の</a:t>
          </a:r>
          <a:r>
            <a:rPr kumimoji="1" lang="ja-JP" altLang="en-US" sz="1100">
              <a:solidFill>
                <a:sysClr val="windowText" lastClr="000000"/>
              </a:solidFill>
              <a:effectLst/>
              <a:latin typeface="+mn-lt"/>
              <a:ea typeface="+mn-ea"/>
              <a:cs typeface="+mn-cs"/>
            </a:rPr>
            <a:t>うえ</a:t>
          </a:r>
          <a:r>
            <a:rPr kumimoji="1" lang="ja-JP" altLang="ja-JP" sz="1100">
              <a:solidFill>
                <a:sysClr val="windowText" lastClr="000000"/>
              </a:solidFill>
              <a:effectLst/>
              <a:latin typeface="+mn-lt"/>
              <a:ea typeface="+mn-ea"/>
              <a:cs typeface="+mn-cs"/>
            </a:rPr>
            <a:t>、公債費が将来的の財政運営に影響がないよう努めていく。</a:t>
          </a:r>
          <a:endParaRPr lang="ja-JP" altLang="ja-JP">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実質収支額が前年度より</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ポイント下回る要因は、国民健康保険特別会計の制度改正に伴う累積赤字の解消のため、約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億円の繰出金を国民健康保険特別会計に支出したことで前年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より悪化となった。</a:t>
          </a:r>
          <a:endParaRPr lang="ja-JP" altLang="ja-JP" sz="1400">
            <a:effectLst/>
          </a:endParaRPr>
        </a:p>
        <a:p>
          <a:r>
            <a:rPr kumimoji="1" lang="ja-JP" altLang="ja-JP" sz="1100">
              <a:solidFill>
                <a:schemeClr val="dk1"/>
              </a:solidFill>
              <a:effectLst/>
              <a:latin typeface="+mn-lt"/>
              <a:ea typeface="+mn-ea"/>
              <a:cs typeface="+mn-cs"/>
            </a:rPr>
            <a:t>　財政調整基金は、人口増加に伴う扶助費の増加や地方債発行による公債費の増加の影響により、義務的経費の割合が増加傾向にあるため、基金の取崩し</a:t>
          </a:r>
          <a:r>
            <a:rPr kumimoji="1" lang="ja-JP" altLang="en-US" sz="1100">
              <a:solidFill>
                <a:schemeClr val="dk1"/>
              </a:solidFill>
              <a:effectLst/>
              <a:latin typeface="+mn-lt"/>
              <a:ea typeface="+mn-ea"/>
              <a:cs typeface="+mn-cs"/>
            </a:rPr>
            <a:t>が続き、減少傾向にある。</a:t>
          </a:r>
          <a:r>
            <a:rPr kumimoji="1" lang="ja-JP" altLang="ja-JP" sz="1100">
              <a:solidFill>
                <a:schemeClr val="dk1"/>
              </a:solidFill>
              <a:effectLst/>
              <a:latin typeface="+mn-lt"/>
              <a:ea typeface="+mn-ea"/>
              <a:cs typeface="+mn-cs"/>
            </a:rPr>
            <a:t>引き続き健全な財政運営となるよう事業の取捨選択を目指すこととしている。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1169</xdr:rowOff>
    </xdr:from>
    <xdr:to>
      <xdr:col>24</xdr:col>
      <xdr:colOff>63500</xdr:colOff>
      <xdr:row>35</xdr:row>
      <xdr:rowOff>40031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01919"/>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1169</xdr:rowOff>
    </xdr:from>
    <xdr:to>
      <xdr:col>19</xdr:col>
      <xdr:colOff>177800</xdr:colOff>
      <xdr:row>35</xdr:row>
      <xdr:rowOff>18085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01919"/>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71577</xdr:rowOff>
    </xdr:from>
    <xdr:to>
      <xdr:col>15</xdr:col>
      <xdr:colOff>50800</xdr:colOff>
      <xdr:row>35</xdr:row>
      <xdr:rowOff>18085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00877"/>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71577</xdr:rowOff>
    </xdr:from>
    <xdr:to>
      <xdr:col>10</xdr:col>
      <xdr:colOff>114300</xdr:colOff>
      <xdr:row>35</xdr:row>
      <xdr:rowOff>71577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0087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160681</xdr:rowOff>
    </xdr:from>
    <xdr:to>
      <xdr:col>24</xdr:col>
      <xdr:colOff>114300</xdr:colOff>
      <xdr:row>35</xdr:row>
      <xdr:rowOff>90831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139108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121819</xdr:rowOff>
    </xdr:from>
    <xdr:to>
      <xdr:col>20</xdr:col>
      <xdr:colOff>38100</xdr:colOff>
      <xdr:row>35</xdr:row>
      <xdr:rowOff>51969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43096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138735</xdr:rowOff>
    </xdr:from>
    <xdr:to>
      <xdr:col>15</xdr:col>
      <xdr:colOff>101600</xdr:colOff>
      <xdr:row>35</xdr:row>
      <xdr:rowOff>68885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60012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6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20777</xdr:rowOff>
    </xdr:from>
    <xdr:to>
      <xdr:col>10</xdr:col>
      <xdr:colOff>165100</xdr:colOff>
      <xdr:row>34</xdr:row>
      <xdr:rowOff>122377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138904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20777</xdr:rowOff>
    </xdr:from>
    <xdr:to>
      <xdr:col>6</xdr:col>
      <xdr:colOff>38100</xdr:colOff>
      <xdr:row>35</xdr:row>
      <xdr:rowOff>122377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113504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161379</xdr:rowOff>
    </xdr:from>
    <xdr:to>
      <xdr:col>24</xdr:col>
      <xdr:colOff>63500</xdr:colOff>
      <xdr:row>58</xdr:row>
      <xdr:rowOff>53541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91129"/>
          <a:ext cx="838200" cy="40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95592</xdr:rowOff>
    </xdr:from>
    <xdr:to>
      <xdr:col>19</xdr:col>
      <xdr:colOff>177800</xdr:colOff>
      <xdr:row>58</xdr:row>
      <xdr:rowOff>53541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68242"/>
          <a:ext cx="889000" cy="1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95592</xdr:rowOff>
    </xdr:from>
    <xdr:to>
      <xdr:col>15</xdr:col>
      <xdr:colOff>50800</xdr:colOff>
      <xdr:row>58</xdr:row>
      <xdr:rowOff>28818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68242"/>
          <a:ext cx="889000" cy="10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102499</xdr:rowOff>
    </xdr:from>
    <xdr:to>
      <xdr:col>10</xdr:col>
      <xdr:colOff>114300</xdr:colOff>
      <xdr:row>58</xdr:row>
      <xdr:rowOff>28818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75149"/>
          <a:ext cx="889000" cy="9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110579</xdr:rowOff>
    </xdr:from>
    <xdr:to>
      <xdr:col>24</xdr:col>
      <xdr:colOff>114300</xdr:colOff>
      <xdr:row>56</xdr:row>
      <xdr:rowOff>40729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25506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2741</xdr:rowOff>
    </xdr:from>
    <xdr:to>
      <xdr:col>20</xdr:col>
      <xdr:colOff>38100</xdr:colOff>
      <xdr:row>58</xdr:row>
      <xdr:rowOff>104341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95468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44792</xdr:rowOff>
    </xdr:from>
    <xdr:to>
      <xdr:col>15</xdr:col>
      <xdr:colOff>101600</xdr:colOff>
      <xdr:row>57</xdr:row>
      <xdr:rowOff>146392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162919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9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149468</xdr:rowOff>
    </xdr:from>
    <xdr:to>
      <xdr:col>10</xdr:col>
      <xdr:colOff>165100</xdr:colOff>
      <xdr:row>58</xdr:row>
      <xdr:rowOff>79618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70745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51699</xdr:rowOff>
    </xdr:from>
    <xdr:to>
      <xdr:col>6</xdr:col>
      <xdr:colOff>38100</xdr:colOff>
      <xdr:row>57</xdr:row>
      <xdr:rowOff>153299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169826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9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33757</xdr:rowOff>
    </xdr:from>
    <xdr:to>
      <xdr:col>24</xdr:col>
      <xdr:colOff>63500</xdr:colOff>
      <xdr:row>73</xdr:row>
      <xdr:rowOff>61468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549607"/>
          <a:ext cx="838200" cy="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33757</xdr:rowOff>
    </xdr:from>
    <xdr:to>
      <xdr:col>19</xdr:col>
      <xdr:colOff>177800</xdr:colOff>
      <xdr:row>75</xdr:row>
      <xdr:rowOff>63068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49607"/>
          <a:ext cx="889000" cy="37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169990</xdr:rowOff>
    </xdr:from>
    <xdr:to>
      <xdr:col>15</xdr:col>
      <xdr:colOff>50800</xdr:colOff>
      <xdr:row>75</xdr:row>
      <xdr:rowOff>63068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857290"/>
          <a:ext cx="8890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169990</xdr:rowOff>
    </xdr:from>
    <xdr:to>
      <xdr:col>10</xdr:col>
      <xdr:colOff>114300</xdr:colOff>
      <xdr:row>75</xdr:row>
      <xdr:rowOff>78575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57290"/>
          <a:ext cx="889000" cy="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10668</xdr:rowOff>
    </xdr:from>
    <xdr:to>
      <xdr:col>24</xdr:col>
      <xdr:colOff>114300</xdr:colOff>
      <xdr:row>73</xdr:row>
      <xdr:rowOff>112268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33545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7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154407</xdr:rowOff>
    </xdr:from>
    <xdr:to>
      <xdr:col>20</xdr:col>
      <xdr:colOff>38100</xdr:colOff>
      <xdr:row>73</xdr:row>
      <xdr:rowOff>84557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4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101084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7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12268</xdr:rowOff>
    </xdr:from>
    <xdr:to>
      <xdr:col>15</xdr:col>
      <xdr:colOff>101600</xdr:colOff>
      <xdr:row>75</xdr:row>
      <xdr:rowOff>113868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130395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4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119190</xdr:rowOff>
    </xdr:from>
    <xdr:to>
      <xdr:col>10</xdr:col>
      <xdr:colOff>165100</xdr:colOff>
      <xdr:row>75</xdr:row>
      <xdr:rowOff>49340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65867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8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27775</xdr:rowOff>
    </xdr:from>
    <xdr:to>
      <xdr:col>6</xdr:col>
      <xdr:colOff>38100</xdr:colOff>
      <xdr:row>75</xdr:row>
      <xdr:rowOff>129375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145902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6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26456</xdr:rowOff>
    </xdr:from>
    <xdr:to>
      <xdr:col>24</xdr:col>
      <xdr:colOff>63500</xdr:colOff>
      <xdr:row>98</xdr:row>
      <xdr:rowOff>38224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28556"/>
          <a:ext cx="838200" cy="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38224</xdr:rowOff>
    </xdr:from>
    <xdr:to>
      <xdr:col>19</xdr:col>
      <xdr:colOff>177800</xdr:colOff>
      <xdr:row>98</xdr:row>
      <xdr:rowOff>48217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40324"/>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36525</xdr:rowOff>
    </xdr:from>
    <xdr:to>
      <xdr:col>15</xdr:col>
      <xdr:colOff>50800</xdr:colOff>
      <xdr:row>98</xdr:row>
      <xdr:rowOff>48217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38625"/>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32421</xdr:rowOff>
    </xdr:from>
    <xdr:to>
      <xdr:col>10</xdr:col>
      <xdr:colOff>114300</xdr:colOff>
      <xdr:row>98</xdr:row>
      <xdr:rowOff>36525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34521"/>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147106</xdr:rowOff>
    </xdr:from>
    <xdr:to>
      <xdr:col>24</xdr:col>
      <xdr:colOff>114300</xdr:colOff>
      <xdr:row>98</xdr:row>
      <xdr:rowOff>77256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62033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158874</xdr:rowOff>
    </xdr:from>
    <xdr:to>
      <xdr:col>20</xdr:col>
      <xdr:colOff>38100</xdr:colOff>
      <xdr:row>98</xdr:row>
      <xdr:rowOff>89024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80151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168867</xdr:rowOff>
    </xdr:from>
    <xdr:to>
      <xdr:col>15</xdr:col>
      <xdr:colOff>101600</xdr:colOff>
      <xdr:row>98</xdr:row>
      <xdr:rowOff>99017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90144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157175</xdr:rowOff>
    </xdr:from>
    <xdr:to>
      <xdr:col>10</xdr:col>
      <xdr:colOff>165100</xdr:colOff>
      <xdr:row>98</xdr:row>
      <xdr:rowOff>87325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78452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8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153071</xdr:rowOff>
    </xdr:from>
    <xdr:to>
      <xdr:col>6</xdr:col>
      <xdr:colOff>38100</xdr:colOff>
      <xdr:row>98</xdr:row>
      <xdr:rowOff>83221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74348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53159</xdr:rowOff>
    </xdr:from>
    <xdr:to>
      <xdr:col>55</xdr:col>
      <xdr:colOff>0</xdr:colOff>
      <xdr:row>39</xdr:row>
      <xdr:rowOff>63936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39709"/>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63936</xdr:rowOff>
    </xdr:from>
    <xdr:to>
      <xdr:col>50</xdr:col>
      <xdr:colOff>114300</xdr:colOff>
      <xdr:row>39</xdr:row>
      <xdr:rowOff>64098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5048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64098</xdr:rowOff>
    </xdr:from>
    <xdr:to>
      <xdr:col>45</xdr:col>
      <xdr:colOff>177800</xdr:colOff>
      <xdr:row>39</xdr:row>
      <xdr:rowOff>70140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5064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69651</xdr:rowOff>
    </xdr:from>
    <xdr:to>
      <xdr:col>41</xdr:col>
      <xdr:colOff>50800</xdr:colOff>
      <xdr:row>39</xdr:row>
      <xdr:rowOff>70140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56201"/>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2359</xdr:rowOff>
    </xdr:from>
    <xdr:to>
      <xdr:col>55</xdr:col>
      <xdr:colOff>50800</xdr:colOff>
      <xdr:row>39</xdr:row>
      <xdr:rowOff>103959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88736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03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13136</xdr:rowOff>
    </xdr:from>
    <xdr:to>
      <xdr:col>50</xdr:col>
      <xdr:colOff>165100</xdr:colOff>
      <xdr:row>39</xdr:row>
      <xdr:rowOff>114736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105863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9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13298</xdr:rowOff>
    </xdr:from>
    <xdr:to>
      <xdr:col>46</xdr:col>
      <xdr:colOff>38100</xdr:colOff>
      <xdr:row>39</xdr:row>
      <xdr:rowOff>114898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106025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92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19340</xdr:rowOff>
    </xdr:from>
    <xdr:to>
      <xdr:col>41</xdr:col>
      <xdr:colOff>101600</xdr:colOff>
      <xdr:row>39</xdr:row>
      <xdr:rowOff>120940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112067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9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18851</xdr:rowOff>
    </xdr:from>
    <xdr:to>
      <xdr:col>36</xdr:col>
      <xdr:colOff>165100</xdr:colOff>
      <xdr:row>39</xdr:row>
      <xdr:rowOff>120451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111578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98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136633</xdr:rowOff>
    </xdr:from>
    <xdr:to>
      <xdr:col>55</xdr:col>
      <xdr:colOff>0</xdr:colOff>
      <xdr:row>58</xdr:row>
      <xdr:rowOff>154007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8073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89980</xdr:rowOff>
    </xdr:from>
    <xdr:to>
      <xdr:col>50</xdr:col>
      <xdr:colOff>114300</xdr:colOff>
      <xdr:row>58</xdr:row>
      <xdr:rowOff>136633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34080"/>
          <a:ext cx="889000" cy="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86360</xdr:rowOff>
    </xdr:from>
    <xdr:to>
      <xdr:col>45</xdr:col>
      <xdr:colOff>177800</xdr:colOff>
      <xdr:row>58</xdr:row>
      <xdr:rowOff>89980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3046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73768</xdr:rowOff>
    </xdr:from>
    <xdr:to>
      <xdr:col>41</xdr:col>
      <xdr:colOff>50800</xdr:colOff>
      <xdr:row>58</xdr:row>
      <xdr:rowOff>86360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17868"/>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103207</xdr:rowOff>
    </xdr:from>
    <xdr:to>
      <xdr:col>55</xdr:col>
      <xdr:colOff>50800</xdr:colOff>
      <xdr:row>59</xdr:row>
      <xdr:rowOff>33357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18134</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85833</xdr:rowOff>
    </xdr:from>
    <xdr:to>
      <xdr:col>50</xdr:col>
      <xdr:colOff>165100</xdr:colOff>
      <xdr:row>59</xdr:row>
      <xdr:rowOff>15983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7110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2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39180</xdr:rowOff>
    </xdr:from>
    <xdr:to>
      <xdr:col>46</xdr:col>
      <xdr:colOff>38100</xdr:colOff>
      <xdr:row>58</xdr:row>
      <xdr:rowOff>140780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131907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7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35560</xdr:rowOff>
    </xdr:from>
    <xdr:to>
      <xdr:col>41</xdr:col>
      <xdr:colOff>101600</xdr:colOff>
      <xdr:row>58</xdr:row>
      <xdr:rowOff>137160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128287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22968</xdr:rowOff>
    </xdr:from>
    <xdr:to>
      <xdr:col>36</xdr:col>
      <xdr:colOff>165100</xdr:colOff>
      <xdr:row>58</xdr:row>
      <xdr:rowOff>124568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115695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71653</xdr:rowOff>
    </xdr:from>
    <xdr:to>
      <xdr:col>55</xdr:col>
      <xdr:colOff>0</xdr:colOff>
      <xdr:row>78</xdr:row>
      <xdr:rowOff>165627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4753"/>
          <a:ext cx="838200" cy="9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165627</xdr:rowOff>
    </xdr:from>
    <xdr:to>
      <xdr:col>50</xdr:col>
      <xdr:colOff>114300</xdr:colOff>
      <xdr:row>79</xdr:row>
      <xdr:rowOff>1112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38727"/>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164598</xdr:rowOff>
    </xdr:from>
    <xdr:to>
      <xdr:col>45</xdr:col>
      <xdr:colOff>177800</xdr:colOff>
      <xdr:row>79</xdr:row>
      <xdr:rowOff>1112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37698"/>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164598</xdr:rowOff>
    </xdr:from>
    <xdr:to>
      <xdr:col>41</xdr:col>
      <xdr:colOff>50800</xdr:colOff>
      <xdr:row>78</xdr:row>
      <xdr:rowOff>168123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37698"/>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20853</xdr:rowOff>
    </xdr:from>
    <xdr:to>
      <xdr:col>55</xdr:col>
      <xdr:colOff>50800</xdr:colOff>
      <xdr:row>78</xdr:row>
      <xdr:rowOff>122453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107230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114827</xdr:rowOff>
    </xdr:from>
    <xdr:to>
      <xdr:col>50</xdr:col>
      <xdr:colOff>165100</xdr:colOff>
      <xdr:row>79</xdr:row>
      <xdr:rowOff>44977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36104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121762</xdr:rowOff>
    </xdr:from>
    <xdr:to>
      <xdr:col>46</xdr:col>
      <xdr:colOff>38100</xdr:colOff>
      <xdr:row>79</xdr:row>
      <xdr:rowOff>51912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43039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8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113798</xdr:rowOff>
    </xdr:from>
    <xdr:to>
      <xdr:col>41</xdr:col>
      <xdr:colOff>101600</xdr:colOff>
      <xdr:row>79</xdr:row>
      <xdr:rowOff>43948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35075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7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117323</xdr:rowOff>
    </xdr:from>
    <xdr:to>
      <xdr:col>36</xdr:col>
      <xdr:colOff>165100</xdr:colOff>
      <xdr:row>79</xdr:row>
      <xdr:rowOff>47473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38600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58824</xdr:rowOff>
    </xdr:from>
    <xdr:to>
      <xdr:col>55</xdr:col>
      <xdr:colOff>0</xdr:colOff>
      <xdr:row>98</xdr:row>
      <xdr:rowOff>161271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860924"/>
          <a:ext cx="838200" cy="10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58824</xdr:rowOff>
    </xdr:from>
    <xdr:to>
      <xdr:col>50</xdr:col>
      <xdr:colOff>114300</xdr:colOff>
      <xdr:row>98</xdr:row>
      <xdr:rowOff>119126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860924"/>
          <a:ext cx="889000" cy="6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86697</xdr:rowOff>
    </xdr:from>
    <xdr:to>
      <xdr:col>45</xdr:col>
      <xdr:colOff>177800</xdr:colOff>
      <xdr:row>98</xdr:row>
      <xdr:rowOff>119126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888797"/>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45631</xdr:rowOff>
    </xdr:from>
    <xdr:to>
      <xdr:col>41</xdr:col>
      <xdr:colOff>50800</xdr:colOff>
      <xdr:row>98</xdr:row>
      <xdr:rowOff>86697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676281"/>
          <a:ext cx="889000" cy="2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110471</xdr:rowOff>
    </xdr:from>
    <xdr:to>
      <xdr:col>55</xdr:col>
      <xdr:colOff>50800</xdr:colOff>
      <xdr:row>99</xdr:row>
      <xdr:rowOff>40621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25398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2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8024</xdr:rowOff>
    </xdr:from>
    <xdr:to>
      <xdr:col>50</xdr:col>
      <xdr:colOff>165100</xdr:colOff>
      <xdr:row>98</xdr:row>
      <xdr:rowOff>109624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100751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0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68326</xdr:rowOff>
    </xdr:from>
    <xdr:to>
      <xdr:col>46</xdr:col>
      <xdr:colOff>38100</xdr:colOff>
      <xdr:row>98</xdr:row>
      <xdr:rowOff>169926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161053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35897</xdr:rowOff>
    </xdr:from>
    <xdr:to>
      <xdr:col>41</xdr:col>
      <xdr:colOff>101600</xdr:colOff>
      <xdr:row>98</xdr:row>
      <xdr:rowOff>137497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128624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3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166281</xdr:rowOff>
    </xdr:from>
    <xdr:to>
      <xdr:col>36</xdr:col>
      <xdr:colOff>165100</xdr:colOff>
      <xdr:row>97</xdr:row>
      <xdr:rowOff>96431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87558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1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122075</xdr:rowOff>
    </xdr:from>
    <xdr:to>
      <xdr:col>85</xdr:col>
      <xdr:colOff>127000</xdr:colOff>
      <xdr:row>37</xdr:row>
      <xdr:rowOff>133185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65725"/>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122075</xdr:rowOff>
    </xdr:from>
    <xdr:to>
      <xdr:col>81</xdr:col>
      <xdr:colOff>50800</xdr:colOff>
      <xdr:row>37</xdr:row>
      <xdr:rowOff>126304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6572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74046</xdr:rowOff>
    </xdr:from>
    <xdr:to>
      <xdr:col>76</xdr:col>
      <xdr:colOff>114300</xdr:colOff>
      <xdr:row>37</xdr:row>
      <xdr:rowOff>126304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46246"/>
          <a:ext cx="889000" cy="2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74046</xdr:rowOff>
    </xdr:from>
    <xdr:to>
      <xdr:col>71</xdr:col>
      <xdr:colOff>177800</xdr:colOff>
      <xdr:row>36</xdr:row>
      <xdr:rowOff>144546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46246"/>
          <a:ext cx="889000" cy="7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82385</xdr:rowOff>
    </xdr:from>
    <xdr:to>
      <xdr:col>85</xdr:col>
      <xdr:colOff>177800</xdr:colOff>
      <xdr:row>38</xdr:row>
      <xdr:rowOff>12535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168762</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4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71275</xdr:rowOff>
    </xdr:from>
    <xdr:to>
      <xdr:col>81</xdr:col>
      <xdr:colOff>101600</xdr:colOff>
      <xdr:row>38</xdr:row>
      <xdr:rowOff>1425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164002</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65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75504</xdr:rowOff>
    </xdr:from>
    <xdr:to>
      <xdr:col>76</xdr:col>
      <xdr:colOff>165100</xdr:colOff>
      <xdr:row>38</xdr:row>
      <xdr:rowOff>5654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168231</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51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23246</xdr:rowOff>
    </xdr:from>
    <xdr:to>
      <xdr:col>72</xdr:col>
      <xdr:colOff>38100</xdr:colOff>
      <xdr:row>36</xdr:row>
      <xdr:rowOff>124846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115973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93746</xdr:rowOff>
    </xdr:from>
    <xdr:to>
      <xdr:col>67</xdr:col>
      <xdr:colOff>101600</xdr:colOff>
      <xdr:row>37</xdr:row>
      <xdr:rowOff>23896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15023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165058</xdr:rowOff>
    </xdr:from>
    <xdr:to>
      <xdr:col>85</xdr:col>
      <xdr:colOff>127000</xdr:colOff>
      <xdr:row>55</xdr:row>
      <xdr:rowOff>94176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423358"/>
          <a:ext cx="838200" cy="10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165058</xdr:rowOff>
    </xdr:from>
    <xdr:to>
      <xdr:col>81</xdr:col>
      <xdr:colOff>50800</xdr:colOff>
      <xdr:row>55</xdr:row>
      <xdr:rowOff>21024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23358"/>
          <a:ext cx="889000" cy="2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157057</xdr:rowOff>
    </xdr:from>
    <xdr:to>
      <xdr:col>76</xdr:col>
      <xdr:colOff>114300</xdr:colOff>
      <xdr:row>55</xdr:row>
      <xdr:rowOff>21024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243907"/>
          <a:ext cx="889000" cy="20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157057</xdr:rowOff>
    </xdr:from>
    <xdr:to>
      <xdr:col>71</xdr:col>
      <xdr:colOff>177800</xdr:colOff>
      <xdr:row>56</xdr:row>
      <xdr:rowOff>147831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243907"/>
          <a:ext cx="889000" cy="5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43376</xdr:rowOff>
    </xdr:from>
    <xdr:to>
      <xdr:col>85</xdr:col>
      <xdr:colOff>177800</xdr:colOff>
      <xdr:row>55</xdr:row>
      <xdr:rowOff>144976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66253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114258</xdr:rowOff>
    </xdr:from>
    <xdr:to>
      <xdr:col>81</xdr:col>
      <xdr:colOff>101600</xdr:colOff>
      <xdr:row>55</xdr:row>
      <xdr:rowOff>44408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60935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4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141674</xdr:rowOff>
    </xdr:from>
    <xdr:to>
      <xdr:col>76</xdr:col>
      <xdr:colOff>165100</xdr:colOff>
      <xdr:row>55</xdr:row>
      <xdr:rowOff>71824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88351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106257</xdr:rowOff>
    </xdr:from>
    <xdr:to>
      <xdr:col>72</xdr:col>
      <xdr:colOff>38100</xdr:colOff>
      <xdr:row>54</xdr:row>
      <xdr:rowOff>36407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1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52934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9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97031</xdr:rowOff>
    </xdr:from>
    <xdr:to>
      <xdr:col>67</xdr:col>
      <xdr:colOff>101600</xdr:colOff>
      <xdr:row>57</xdr:row>
      <xdr:rowOff>27181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18308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9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43638</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8188"/>
          <a:ext cx="8382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164288</xdr:rowOff>
    </xdr:from>
    <xdr:to>
      <xdr:col>85</xdr:col>
      <xdr:colOff>177800</xdr:colOff>
      <xdr:row>79</xdr:row>
      <xdr:rowOff>94438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79215</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2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152870</xdr:rowOff>
    </xdr:from>
    <xdr:to>
      <xdr:col>85</xdr:col>
      <xdr:colOff>127000</xdr:colOff>
      <xdr:row>97</xdr:row>
      <xdr:rowOff>1308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612070"/>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152870</xdr:rowOff>
    </xdr:from>
    <xdr:to>
      <xdr:col>81</xdr:col>
      <xdr:colOff>50800</xdr:colOff>
      <xdr:row>96</xdr:row>
      <xdr:rowOff>157962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12070"/>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157962</xdr:rowOff>
    </xdr:from>
    <xdr:to>
      <xdr:col>76</xdr:col>
      <xdr:colOff>114300</xdr:colOff>
      <xdr:row>97</xdr:row>
      <xdr:rowOff>2832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1716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2832</xdr:rowOff>
    </xdr:from>
    <xdr:to>
      <xdr:col>71</xdr:col>
      <xdr:colOff>177800</xdr:colOff>
      <xdr:row>97</xdr:row>
      <xdr:rowOff>15787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33482"/>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121958</xdr:rowOff>
    </xdr:from>
    <xdr:to>
      <xdr:col>85</xdr:col>
      <xdr:colOff>177800</xdr:colOff>
      <xdr:row>97</xdr:row>
      <xdr:rowOff>52108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100385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5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102070</xdr:rowOff>
    </xdr:from>
    <xdr:to>
      <xdr:col>81</xdr:col>
      <xdr:colOff>101600</xdr:colOff>
      <xdr:row>97</xdr:row>
      <xdr:rowOff>32220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23347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107162</xdr:rowOff>
    </xdr:from>
    <xdr:to>
      <xdr:col>76</xdr:col>
      <xdr:colOff>165100</xdr:colOff>
      <xdr:row>97</xdr:row>
      <xdr:rowOff>37312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28439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123482</xdr:rowOff>
    </xdr:from>
    <xdr:to>
      <xdr:col>72</xdr:col>
      <xdr:colOff>38100</xdr:colOff>
      <xdr:row>97</xdr:row>
      <xdr:rowOff>53632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44759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136437</xdr:rowOff>
    </xdr:from>
    <xdr:to>
      <xdr:col>67</xdr:col>
      <xdr:colOff>101600</xdr:colOff>
      <xdr:row>97</xdr:row>
      <xdr:rowOff>66587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57714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年度の総務費は、前年度と比較すると大幅な増となっているが、特別定額給付金の皆増が大きな要因であり、全国的な傾向となっている。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民生費</a:t>
          </a:r>
          <a:r>
            <a:rPr kumimoji="1" lang="ja-JP" altLang="en-US" sz="1100">
              <a:solidFill>
                <a:sysClr val="windowText" lastClr="000000"/>
              </a:solidFill>
              <a:effectLst/>
              <a:latin typeface="+mn-lt"/>
              <a:ea typeface="+mn-ea"/>
              <a:cs typeface="+mn-cs"/>
            </a:rPr>
            <a:t>は、前年度より減少したものの類似団体内より</a:t>
          </a:r>
          <a:r>
            <a:rPr kumimoji="1" lang="ja-JP" altLang="ja-JP" sz="1100">
              <a:solidFill>
                <a:sysClr val="windowText" lastClr="000000"/>
              </a:solidFill>
              <a:effectLst/>
              <a:latin typeface="+mn-lt"/>
              <a:ea typeface="+mn-ea"/>
              <a:cs typeface="+mn-cs"/>
            </a:rPr>
            <a:t>高い水準となっているが、教育・保育給付費負担事業等の子育て支援に係る経費、障</a:t>
          </a:r>
          <a:r>
            <a:rPr kumimoji="1" lang="ja-JP" altLang="en-US" sz="1100">
              <a:solidFill>
                <a:sysClr val="windowText" lastClr="000000"/>
              </a:solidFill>
              <a:effectLst/>
              <a:latin typeface="+mn-lt"/>
              <a:ea typeface="+mn-ea"/>
              <a:cs typeface="+mn-cs"/>
            </a:rPr>
            <a:t>がい</a:t>
          </a:r>
          <a:r>
            <a:rPr kumimoji="1" lang="ja-JP" altLang="ja-JP" sz="1100">
              <a:solidFill>
                <a:sysClr val="windowText" lastClr="000000"/>
              </a:solidFill>
              <a:effectLst/>
              <a:latin typeface="+mn-lt"/>
              <a:ea typeface="+mn-ea"/>
              <a:cs typeface="+mn-cs"/>
            </a:rPr>
            <a:t>者受け入れ施設等の増加に伴う障がい福祉サービス費等給付費の増が大きな要因となっている。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また、公債費は、</a:t>
          </a:r>
          <a:r>
            <a:rPr kumimoji="1" lang="ja-JP" altLang="ja-JP" sz="1100">
              <a:solidFill>
                <a:schemeClr val="dk1"/>
              </a:solidFill>
              <a:effectLst/>
              <a:latin typeface="+mn-lt"/>
              <a:ea typeface="+mn-ea"/>
              <a:cs typeface="+mn-cs"/>
            </a:rPr>
            <a:t>今後も公債費の伸びは続くものと考えられる。現時点</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類似団体内で低い水準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仮称）豊崎中学校の分離新設を予定している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、将来的には増加</a:t>
          </a:r>
          <a:r>
            <a:rPr kumimoji="1" lang="ja-JP" altLang="en-US" sz="1100">
              <a:solidFill>
                <a:schemeClr val="dk1"/>
              </a:solidFill>
              <a:effectLst/>
              <a:latin typeface="+mn-lt"/>
              <a:ea typeface="+mn-ea"/>
              <a:cs typeface="+mn-cs"/>
            </a:rPr>
            <a:t>が見込まれる</a:t>
          </a:r>
          <a:r>
            <a:rPr kumimoji="1" lang="ja-JP" altLang="ja-JP" sz="1100">
              <a:solidFill>
                <a:schemeClr val="dk1"/>
              </a:solidFill>
              <a:effectLst/>
              <a:latin typeface="+mn-lt"/>
              <a:ea typeface="+mn-ea"/>
              <a:cs typeface="+mn-cs"/>
            </a:rPr>
            <a:t>ことから、各事業の緊急性及び必要性を精査のうえ、将来の財政運営に影響を及ぼすことがないよう努めていく。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年度までは実質収支が赤字となっていたが、令和元年度に旧庁舎等の財産売払いを行うことで累積赤字を解消したため、令和元年度から赤字額が発生していない状況である。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及び公営企業会計については、一般会計からの繰入金が多額に上るため、今後も引き続き適正な料金体系の検討や経費削減を図り、一般会計からの繰入金をできる限り減らしていく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filesv\zaisei\01&#36001;&#25919;&#65331;\(07)&#36001;&#25919;&#29366;&#27841;&#36039;&#26009;&#38598;\R04&#24180;&#24230;\02_&#30476;&#22238;&#31572;\&#12304;&#36001;&#25919;&#29366;&#27841;&#36039;&#26009;&#38598;&#12305;_472123_&#35914;&#35211;&#22478;&#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55.1</v>
          </cell>
          <cell r="BX51">
            <v>82.6</v>
          </cell>
          <cell r="CF51">
            <v>115</v>
          </cell>
          <cell r="CN51">
            <v>96.9</v>
          </cell>
          <cell r="CV51">
            <v>102.2</v>
          </cell>
        </row>
        <row r="53">
          <cell r="BP53">
            <v>40.1</v>
          </cell>
          <cell r="BX53">
            <v>39.700000000000003</v>
          </cell>
          <cell r="CF53">
            <v>37.5</v>
          </cell>
          <cell r="CN53">
            <v>38.4</v>
          </cell>
          <cell r="CV53">
            <v>39.6</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cell r="BP73">
            <v>55.1</v>
          </cell>
          <cell r="BX73">
            <v>82.6</v>
          </cell>
          <cell r="CF73">
            <v>115</v>
          </cell>
          <cell r="CN73">
            <v>96.9</v>
          </cell>
          <cell r="CV73">
            <v>102.2</v>
          </cell>
        </row>
        <row r="75">
          <cell r="BP75">
            <v>8.4</v>
          </cell>
          <cell r="BX75">
            <v>8.3000000000000007</v>
          </cell>
          <cell r="CF75">
            <v>8.9</v>
          </cell>
          <cell r="CN75">
            <v>9.5</v>
          </cell>
          <cell r="CV75">
            <v>9.4</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130" zoomScaleNormal="130" workbookViewId="0">
      <selection activeCell="R9" sqref="R9:V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34262537</v>
      </c>
      <c r="BO4" s="395"/>
      <c r="BP4" s="395"/>
      <c r="BQ4" s="395"/>
      <c r="BR4" s="395"/>
      <c r="BS4" s="395"/>
      <c r="BT4" s="395"/>
      <c r="BU4" s="396"/>
      <c r="BV4" s="394">
        <v>27688028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2.4</v>
      </c>
      <c r="CU4" s="401"/>
      <c r="CV4" s="401"/>
      <c r="CW4" s="401"/>
      <c r="CX4" s="401"/>
      <c r="CY4" s="401"/>
      <c r="CZ4" s="401"/>
      <c r="DA4" s="402"/>
      <c r="DB4" s="400">
        <v>3.5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33739948</v>
      </c>
      <c r="BO5" s="432"/>
      <c r="BP5" s="432"/>
      <c r="BQ5" s="432"/>
      <c r="BR5" s="432"/>
      <c r="BS5" s="432"/>
      <c r="BT5" s="432"/>
      <c r="BU5" s="433"/>
      <c r="BV5" s="431">
        <v>27140824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91</v>
      </c>
      <c r="CU5" s="429"/>
      <c r="CV5" s="429"/>
      <c r="CW5" s="429"/>
      <c r="CX5" s="429"/>
      <c r="CY5" s="429"/>
      <c r="CZ5" s="429"/>
      <c r="DA5" s="430"/>
      <c r="DB5" s="428">
        <v>94.4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522589</v>
      </c>
      <c r="BO6" s="432"/>
      <c r="BP6" s="432"/>
      <c r="BQ6" s="432"/>
      <c r="BR6" s="432"/>
      <c r="BS6" s="432"/>
      <c r="BT6" s="432"/>
      <c r="BU6" s="433"/>
      <c r="BV6" s="431">
        <v>547204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95.9</v>
      </c>
      <c r="CU6" s="469"/>
      <c r="CV6" s="469"/>
      <c r="CW6" s="469"/>
      <c r="CX6" s="469"/>
      <c r="CY6" s="469"/>
      <c r="CZ6" s="469"/>
      <c r="DA6" s="470"/>
      <c r="DB6" s="468">
        <v>99.3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234837</v>
      </c>
      <c r="BO7" s="432"/>
      <c r="BP7" s="432"/>
      <c r="BQ7" s="432"/>
      <c r="BR7" s="432"/>
      <c r="BS7" s="432"/>
      <c r="BT7" s="432"/>
      <c r="BU7" s="433"/>
      <c r="BV7" s="431">
        <v>142829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12244653</v>
      </c>
      <c r="CU7" s="432"/>
      <c r="CV7" s="432"/>
      <c r="CW7" s="432"/>
      <c r="CX7" s="432"/>
      <c r="CY7" s="432"/>
      <c r="CZ7" s="432"/>
      <c r="DA7" s="433"/>
      <c r="DB7" s="431">
        <v>11651167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287752</v>
      </c>
      <c r="BO8" s="432"/>
      <c r="BP8" s="432"/>
      <c r="BQ8" s="432"/>
      <c r="BR8" s="432"/>
      <c r="BS8" s="432"/>
      <c r="BT8" s="432"/>
      <c r="BU8" s="433"/>
      <c r="BV8" s="431">
        <v>404375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0.65</v>
      </c>
      <c r="CU8" s="472"/>
      <c r="CV8" s="472"/>
      <c r="CW8" s="472"/>
      <c r="CX8" s="472"/>
      <c r="CY8" s="472"/>
      <c r="CZ8" s="472"/>
      <c r="DA8" s="473"/>
      <c r="DB8" s="471">
        <v>0.64</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64612</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105</v>
      </c>
      <c r="AV9" s="464"/>
      <c r="AW9" s="464"/>
      <c r="AX9" s="464"/>
      <c r="AY9" s="465" t="s">
        <v>116</v>
      </c>
      <c r="AZ9" s="466"/>
      <c r="BA9" s="466"/>
      <c r="BB9" s="466"/>
      <c r="BC9" s="466"/>
      <c r="BD9" s="466"/>
      <c r="BE9" s="466"/>
      <c r="BF9" s="466"/>
      <c r="BG9" s="466"/>
      <c r="BH9" s="466"/>
      <c r="BI9" s="466"/>
      <c r="BJ9" s="466"/>
      <c r="BK9" s="466"/>
      <c r="BL9" s="466"/>
      <c r="BM9" s="467"/>
      <c r="BN9" s="431">
        <v>-116623</v>
      </c>
      <c r="BO9" s="432"/>
      <c r="BP9" s="432"/>
      <c r="BQ9" s="432"/>
      <c r="BR9" s="432"/>
      <c r="BS9" s="432"/>
      <c r="BT9" s="432"/>
      <c r="BU9" s="433"/>
      <c r="BV9" s="431">
        <v>-133440</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12.3</v>
      </c>
      <c r="CU9" s="429"/>
      <c r="CV9" s="429"/>
      <c r="CW9" s="429"/>
      <c r="CX9" s="429"/>
      <c r="CY9" s="429"/>
      <c r="CZ9" s="429"/>
      <c r="DA9" s="430"/>
      <c r="DB9" s="428">
        <v>12.8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61119</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1729</v>
      </c>
      <c r="BO10" s="432"/>
      <c r="BP10" s="432"/>
      <c r="BQ10" s="432"/>
      <c r="BR10" s="432"/>
      <c r="BS10" s="432"/>
      <c r="BT10" s="432"/>
      <c r="BU10" s="433"/>
      <c r="BV10" s="431">
        <v>1543</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65766</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109</v>
      </c>
      <c r="AV12" s="464"/>
      <c r="AW12" s="464"/>
      <c r="AX12" s="464"/>
      <c r="AY12" s="465" t="s">
        <v>134</v>
      </c>
      <c r="AZ12" s="466"/>
      <c r="BA12" s="466"/>
      <c r="BB12" s="466"/>
      <c r="BC12" s="466"/>
      <c r="BD12" s="466"/>
      <c r="BE12" s="466"/>
      <c r="BF12" s="466"/>
      <c r="BG12" s="466"/>
      <c r="BH12" s="466"/>
      <c r="BI12" s="466"/>
      <c r="BJ12" s="466"/>
      <c r="BK12" s="466"/>
      <c r="BL12" s="466"/>
      <c r="BM12" s="467"/>
      <c r="BN12" s="431">
        <v>780000</v>
      </c>
      <c r="BO12" s="432"/>
      <c r="BP12" s="432"/>
      <c r="BQ12" s="432"/>
      <c r="BR12" s="432"/>
      <c r="BS12" s="432"/>
      <c r="BT12" s="432"/>
      <c r="BU12" s="433"/>
      <c r="BV12" s="431">
        <v>450000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65392</v>
      </c>
      <c r="S13" s="516"/>
      <c r="T13" s="516"/>
      <c r="U13" s="516"/>
      <c r="V13" s="517"/>
      <c r="W13" s="447" t="s">
        <v>138</v>
      </c>
      <c r="X13" s="448"/>
      <c r="Y13" s="448"/>
      <c r="Z13" s="448"/>
      <c r="AA13" s="448"/>
      <c r="AB13" s="438"/>
      <c r="AC13" s="482">
        <v>830</v>
      </c>
      <c r="AD13" s="483"/>
      <c r="AE13" s="483"/>
      <c r="AF13" s="483"/>
      <c r="AG13" s="525"/>
      <c r="AH13" s="482">
        <v>912</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-894894</v>
      </c>
      <c r="BO13" s="432"/>
      <c r="BP13" s="432"/>
      <c r="BQ13" s="432"/>
      <c r="BR13" s="432"/>
      <c r="BS13" s="432"/>
      <c r="BT13" s="432"/>
      <c r="BU13" s="433"/>
      <c r="BV13" s="431">
        <v>-581897</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9.4</v>
      </c>
      <c r="CU13" s="429"/>
      <c r="CV13" s="429"/>
      <c r="CW13" s="429"/>
      <c r="CX13" s="429"/>
      <c r="CY13" s="429"/>
      <c r="CZ13" s="429"/>
      <c r="DA13" s="430"/>
      <c r="DB13" s="428">
        <v>9.5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64953</v>
      </c>
      <c r="S14" s="516"/>
      <c r="T14" s="516"/>
      <c r="U14" s="516"/>
      <c r="V14" s="517"/>
      <c r="W14" s="421"/>
      <c r="X14" s="422"/>
      <c r="Y14" s="422"/>
      <c r="Z14" s="422"/>
      <c r="AA14" s="422"/>
      <c r="AB14" s="411"/>
      <c r="AC14" s="518">
        <v>3.7</v>
      </c>
      <c r="AD14" s="519"/>
      <c r="AE14" s="519"/>
      <c r="AF14" s="519"/>
      <c r="AG14" s="520"/>
      <c r="AH14" s="518">
        <v>4.0999999999999996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102.2</v>
      </c>
      <c r="CU14" s="530"/>
      <c r="CV14" s="530"/>
      <c r="CW14" s="530"/>
      <c r="CX14" s="530"/>
      <c r="CY14" s="530"/>
      <c r="CZ14" s="530"/>
      <c r="DA14" s="531"/>
      <c r="DB14" s="529">
        <v>96.9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64574</v>
      </c>
      <c r="S15" s="516"/>
      <c r="T15" s="516"/>
      <c r="U15" s="516"/>
      <c r="V15" s="517"/>
      <c r="W15" s="447" t="s">
        <v>145</v>
      </c>
      <c r="X15" s="448"/>
      <c r="Y15" s="448"/>
      <c r="Z15" s="448"/>
      <c r="AA15" s="448"/>
      <c r="AB15" s="438"/>
      <c r="AC15" s="482">
        <v>2962</v>
      </c>
      <c r="AD15" s="483"/>
      <c r="AE15" s="483"/>
      <c r="AF15" s="483"/>
      <c r="AG15" s="525"/>
      <c r="AH15" s="482">
        <v>3003</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6538079</v>
      </c>
      <c r="BO15" s="395"/>
      <c r="BP15" s="395"/>
      <c r="BQ15" s="395"/>
      <c r="BR15" s="395"/>
      <c r="BS15" s="395"/>
      <c r="BT15" s="395"/>
      <c r="BU15" s="396"/>
      <c r="BV15" s="394">
        <v>6131445</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13.1</v>
      </c>
      <c r="AD16" s="519"/>
      <c r="AE16" s="519"/>
      <c r="AF16" s="519"/>
      <c r="AG16" s="520"/>
      <c r="AH16" s="518">
        <v>13.4</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9928781</v>
      </c>
      <c r="BO16" s="432"/>
      <c r="BP16" s="432"/>
      <c r="BQ16" s="432"/>
      <c r="BR16" s="432"/>
      <c r="BS16" s="432"/>
      <c r="BT16" s="432"/>
      <c r="BU16" s="433"/>
      <c r="BV16" s="431">
        <v>9364535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149</v>
      </c>
      <c r="S17" s="536"/>
      <c r="T17" s="536"/>
      <c r="U17" s="536"/>
      <c r="V17" s="537"/>
      <c r="W17" s="447" t="s">
        <v>152</v>
      </c>
      <c r="X17" s="448"/>
      <c r="Y17" s="448"/>
      <c r="Z17" s="448"/>
      <c r="AA17" s="448"/>
      <c r="AB17" s="438"/>
      <c r="AC17" s="482">
        <v>18846</v>
      </c>
      <c r="AD17" s="483"/>
      <c r="AE17" s="483"/>
      <c r="AF17" s="483"/>
      <c r="AG17" s="525"/>
      <c r="AH17" s="482">
        <v>18439</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8288253</v>
      </c>
      <c r="BO17" s="432"/>
      <c r="BP17" s="432"/>
      <c r="BQ17" s="432"/>
      <c r="BR17" s="432"/>
      <c r="BS17" s="432"/>
      <c r="BT17" s="432"/>
      <c r="BU17" s="433"/>
      <c r="BV17" s="431">
        <v>7845393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19.309999999999999</v>
      </c>
      <c r="M18" s="547"/>
      <c r="N18" s="547"/>
      <c r="O18" s="547"/>
      <c r="P18" s="547"/>
      <c r="Q18" s="547"/>
      <c r="R18" s="548"/>
      <c r="S18" s="548"/>
      <c r="T18" s="548"/>
      <c r="U18" s="548"/>
      <c r="V18" s="549"/>
      <c r="W18" s="449"/>
      <c r="X18" s="450"/>
      <c r="Y18" s="450"/>
      <c r="Z18" s="450"/>
      <c r="AA18" s="450"/>
      <c r="AB18" s="441"/>
      <c r="AC18" s="550">
        <v>83.2</v>
      </c>
      <c r="AD18" s="551"/>
      <c r="AE18" s="551"/>
      <c r="AF18" s="551"/>
      <c r="AG18" s="552"/>
      <c r="AH18" s="550">
        <v>82.5</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11269106</v>
      </c>
      <c r="BO18" s="432"/>
      <c r="BP18" s="432"/>
      <c r="BQ18" s="432"/>
      <c r="BR18" s="432"/>
      <c r="BS18" s="432"/>
      <c r="BT18" s="432"/>
      <c r="BU18" s="433"/>
      <c r="BV18" s="431">
        <v>11325166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3346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14819381</v>
      </c>
      <c r="BO19" s="432"/>
      <c r="BP19" s="432"/>
      <c r="BQ19" s="432"/>
      <c r="BR19" s="432"/>
      <c r="BS19" s="432"/>
      <c r="BT19" s="432"/>
      <c r="BU19" s="433"/>
      <c r="BV19" s="431">
        <v>14930844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24580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30054649</v>
      </c>
      <c r="BO23" s="432"/>
      <c r="BP23" s="432"/>
      <c r="BQ23" s="432"/>
      <c r="BR23" s="432"/>
      <c r="BS23" s="432"/>
      <c r="BT23" s="432"/>
      <c r="BU23" s="433"/>
      <c r="BV23" s="431">
        <v>30284840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8300</v>
      </c>
      <c r="R24" s="483"/>
      <c r="S24" s="483"/>
      <c r="T24" s="483"/>
      <c r="U24" s="483"/>
      <c r="V24" s="525"/>
      <c r="W24" s="584"/>
      <c r="X24" s="572"/>
      <c r="Y24" s="573"/>
      <c r="Z24" s="481" t="s">
        <v>168</v>
      </c>
      <c r="AA24" s="461"/>
      <c r="AB24" s="461"/>
      <c r="AC24" s="461"/>
      <c r="AD24" s="461"/>
      <c r="AE24" s="461"/>
      <c r="AF24" s="461"/>
      <c r="AG24" s="462"/>
      <c r="AH24" s="482">
        <v>392</v>
      </c>
      <c r="AI24" s="483"/>
      <c r="AJ24" s="483"/>
      <c r="AK24" s="483"/>
      <c r="AL24" s="525"/>
      <c r="AM24" s="482">
        <v>1115240</v>
      </c>
      <c r="AN24" s="483"/>
      <c r="AO24" s="483"/>
      <c r="AP24" s="483"/>
      <c r="AQ24" s="483"/>
      <c r="AR24" s="525"/>
      <c r="AS24" s="482">
        <v>2845</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26576645</v>
      </c>
      <c r="BO24" s="432"/>
      <c r="BP24" s="432"/>
      <c r="BQ24" s="432"/>
      <c r="BR24" s="432"/>
      <c r="BS24" s="432"/>
      <c r="BT24" s="432"/>
      <c r="BU24" s="433"/>
      <c r="BV24" s="431">
        <v>26815580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1</v>
      </c>
      <c r="M25" s="483"/>
      <c r="N25" s="483"/>
      <c r="O25" s="483"/>
      <c r="P25" s="525"/>
      <c r="Q25" s="482">
        <v>6840</v>
      </c>
      <c r="R25" s="483"/>
      <c r="S25" s="483"/>
      <c r="T25" s="483"/>
      <c r="U25" s="483"/>
      <c r="V25" s="525"/>
      <c r="W25" s="584"/>
      <c r="X25" s="572"/>
      <c r="Y25" s="573"/>
      <c r="Z25" s="481" t="s">
        <v>171</v>
      </c>
      <c r="AA25" s="461"/>
      <c r="AB25" s="461"/>
      <c r="AC25" s="461"/>
      <c r="AD25" s="461"/>
      <c r="AE25" s="461"/>
      <c r="AF25" s="461"/>
      <c r="AG25" s="462"/>
      <c r="AH25" s="482">
        <v>64</v>
      </c>
      <c r="AI25" s="483"/>
      <c r="AJ25" s="483"/>
      <c r="AK25" s="483"/>
      <c r="AL25" s="525"/>
      <c r="AM25" s="482">
        <v>174080</v>
      </c>
      <c r="AN25" s="483"/>
      <c r="AO25" s="483"/>
      <c r="AP25" s="483"/>
      <c r="AQ25" s="483"/>
      <c r="AR25" s="525"/>
      <c r="AS25" s="482">
        <v>2720</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2929671</v>
      </c>
      <c r="BO25" s="395"/>
      <c r="BP25" s="395"/>
      <c r="BQ25" s="395"/>
      <c r="BR25" s="395"/>
      <c r="BS25" s="395"/>
      <c r="BT25" s="395"/>
      <c r="BU25" s="396"/>
      <c r="BV25" s="394">
        <v>2757102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173</v>
      </c>
      <c r="F26" s="461"/>
      <c r="G26" s="461"/>
      <c r="H26" s="461"/>
      <c r="I26" s="461"/>
      <c r="J26" s="461"/>
      <c r="K26" s="462"/>
      <c r="L26" s="482">
        <v>1</v>
      </c>
      <c r="M26" s="483"/>
      <c r="N26" s="483"/>
      <c r="O26" s="483"/>
      <c r="P26" s="525"/>
      <c r="Q26" s="482">
        <v>6260</v>
      </c>
      <c r="R26" s="483"/>
      <c r="S26" s="483"/>
      <c r="T26" s="483"/>
      <c r="U26" s="483"/>
      <c r="V26" s="525"/>
      <c r="W26" s="584"/>
      <c r="X26" s="572"/>
      <c r="Y26" s="573"/>
      <c r="Z26" s="481" t="s">
        <v>174</v>
      </c>
      <c r="AA26" s="594"/>
      <c r="AB26" s="594"/>
      <c r="AC26" s="594"/>
      <c r="AD26" s="594"/>
      <c r="AE26" s="594"/>
      <c r="AF26" s="594"/>
      <c r="AG26" s="595"/>
      <c r="AH26" s="482" t="s">
        <v>175</v>
      </c>
      <c r="AI26" s="483"/>
      <c r="AJ26" s="483"/>
      <c r="AK26" s="483"/>
      <c r="AL26" s="525"/>
      <c r="AM26" s="482" t="s">
        <v>175</v>
      </c>
      <c r="AN26" s="483"/>
      <c r="AO26" s="483"/>
      <c r="AP26" s="483"/>
      <c r="AQ26" s="483"/>
      <c r="AR26" s="525"/>
      <c r="AS26" s="482" t="s">
        <v>175</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177</v>
      </c>
      <c r="BO26" s="432"/>
      <c r="BP26" s="432"/>
      <c r="BQ26" s="432"/>
      <c r="BR26" s="432"/>
      <c r="BS26" s="432"/>
      <c r="BT26" s="432"/>
      <c r="BU26" s="433"/>
      <c r="BV26" s="431" t="s">
        <v>177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4420</v>
      </c>
      <c r="R27" s="483"/>
      <c r="S27" s="483"/>
      <c r="T27" s="483"/>
      <c r="U27" s="483"/>
      <c r="V27" s="525"/>
      <c r="W27" s="584"/>
      <c r="X27" s="572"/>
      <c r="Y27" s="573"/>
      <c r="Z27" s="481" t="s">
        <v>179</v>
      </c>
      <c r="AA27" s="461"/>
      <c r="AB27" s="461"/>
      <c r="AC27" s="461"/>
      <c r="AD27" s="461"/>
      <c r="AE27" s="461"/>
      <c r="AF27" s="461"/>
      <c r="AG27" s="462"/>
      <c r="AH27" s="482">
        <v>22</v>
      </c>
      <c r="AI27" s="483"/>
      <c r="AJ27" s="483"/>
      <c r="AK27" s="483"/>
      <c r="AL27" s="525"/>
      <c r="AM27" s="482">
        <v>62388</v>
      </c>
      <c r="AN27" s="483"/>
      <c r="AO27" s="483"/>
      <c r="AP27" s="483"/>
      <c r="AQ27" s="483"/>
      <c r="AR27" s="525"/>
      <c r="AS27" s="482">
        <v>2836</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6389</v>
      </c>
      <c r="BO27" s="608"/>
      <c r="BP27" s="608"/>
      <c r="BQ27" s="608"/>
      <c r="BR27" s="608"/>
      <c r="BS27" s="608"/>
      <c r="BT27" s="608"/>
      <c r="BU27" s="609"/>
      <c r="BV27" s="607">
        <v>6388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3950</v>
      </c>
      <c r="R28" s="483"/>
      <c r="S28" s="483"/>
      <c r="T28" s="483"/>
      <c r="U28" s="483"/>
      <c r="V28" s="525"/>
      <c r="W28" s="584"/>
      <c r="X28" s="572"/>
      <c r="Y28" s="573"/>
      <c r="Z28" s="481" t="s">
        <v>182</v>
      </c>
      <c r="AA28" s="461"/>
      <c r="AB28" s="461"/>
      <c r="AC28" s="461"/>
      <c r="AD28" s="461"/>
      <c r="AE28" s="461"/>
      <c r="AF28" s="461"/>
      <c r="AG28" s="462"/>
      <c r="AH28" s="482" t="s">
        <v>177</v>
      </c>
      <c r="AI28" s="483"/>
      <c r="AJ28" s="483"/>
      <c r="AK28" s="483"/>
      <c r="AL28" s="525"/>
      <c r="AM28" s="482" t="s">
        <v>177</v>
      </c>
      <c r="AN28" s="483"/>
      <c r="AO28" s="483"/>
      <c r="AP28" s="483"/>
      <c r="AQ28" s="483"/>
      <c r="AR28" s="525"/>
      <c r="AS28" s="482" t="s">
        <v>136</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1200802</v>
      </c>
      <c r="BO28" s="395"/>
      <c r="BP28" s="395"/>
      <c r="BQ28" s="395"/>
      <c r="BR28" s="395"/>
      <c r="BS28" s="395"/>
      <c r="BT28" s="395"/>
      <c r="BU28" s="396"/>
      <c r="BV28" s="394">
        <v>1599073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20</v>
      </c>
      <c r="M29" s="483"/>
      <c r="N29" s="483"/>
      <c r="O29" s="483"/>
      <c r="P29" s="525"/>
      <c r="Q29" s="482">
        <v>3710</v>
      </c>
      <c r="R29" s="483"/>
      <c r="S29" s="483"/>
      <c r="T29" s="483"/>
      <c r="U29" s="483"/>
      <c r="V29" s="525"/>
      <c r="W29" s="585"/>
      <c r="X29" s="586"/>
      <c r="Y29" s="587"/>
      <c r="Z29" s="481" t="s">
        <v>185</v>
      </c>
      <c r="AA29" s="461"/>
      <c r="AB29" s="461"/>
      <c r="AC29" s="461"/>
      <c r="AD29" s="461"/>
      <c r="AE29" s="461"/>
      <c r="AF29" s="461"/>
      <c r="AG29" s="462"/>
      <c r="AH29" s="482">
        <v>414</v>
      </c>
      <c r="AI29" s="483"/>
      <c r="AJ29" s="483"/>
      <c r="AK29" s="483"/>
      <c r="AL29" s="525"/>
      <c r="AM29" s="482">
        <v>1177628</v>
      </c>
      <c r="AN29" s="483"/>
      <c r="AO29" s="483"/>
      <c r="AP29" s="483"/>
      <c r="AQ29" s="483"/>
      <c r="AR29" s="525"/>
      <c r="AS29" s="482">
        <v>2845</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571616</v>
      </c>
      <c r="BO29" s="432"/>
      <c r="BP29" s="432"/>
      <c r="BQ29" s="432"/>
      <c r="BR29" s="432"/>
      <c r="BS29" s="432"/>
      <c r="BT29" s="432"/>
      <c r="BU29" s="433"/>
      <c r="BV29" s="431">
        <v>561285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97.7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1506639</v>
      </c>
      <c r="BO30" s="608"/>
      <c r="BP30" s="608"/>
      <c r="BQ30" s="608"/>
      <c r="BR30" s="608"/>
      <c r="BS30" s="608"/>
      <c r="BT30" s="608"/>
      <c r="BU30" s="609"/>
      <c r="BV30" s="607">
        <v>1533369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IF('各会計、関係団体の財政状況及び健全化判断比率'!B30="","",'各会計、関係団体の財政状況及び健全化判断比率'!B30)</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沖縄県後期高齢者医療広域連合（一般会計等）</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育英会特別会計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IF('各会計、関係団体の財政状況及び健全化判断比率'!B31="","",'各会計、関係団体の財政状況及び健全化判断比率'!B31)</f>
        <v>下水道事業会計（公共）</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沖縄県後期高齢者医療広域連合（特別会計）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公営墓地事業特別会計</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IF('各会計、関係団体の財政状況及び健全化判断比率'!B32="","",'各会計、関係団体の財政状況及び健全化判断比率'!B32)</f>
        <v>下水道事業会計（農排）</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沖縄県市町村自治会館管理組合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南部広域市町村圏事務組合（一般会計）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南部広域市町村圏事務組合（ふるさと市町村圏基金特別会計）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南部広域市町村圏事務組合（いなんせ斎苑特別会計）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南部広域市町村圏事務組合（南斎場特別会計）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沖縄県介護保険広域連合（一般会計）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沖縄県介護保険広域連合（特別会計）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18</v>
      </c>
      <c r="BX43" s="620"/>
      <c r="BY43" s="621" t="str">
        <f>IF('各会計、関係団体の財政状況及び健全化判断比率'!B77="","",'各会計、関係団体の財政状況及び健全化判断比率'!B77)</f>
        <v>南部広域行政組合一般会計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43YS2+zLyy+61QGEHDwSyqemKpgRSupPJOLEdX+NcXR9wvJKR/KkR/rFBLzA8L1PcYa301jZzHLE9mdHtkEq9g==" saltValue="p1mApSZsZ/IEDoSVO4VQ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568</v>
      </c>
      <c r="D34" s="1212"/>
      <c r="E34" s="1213"/>
      <c r="F34" s="32">
        <v>14.08</v>
      </c>
      <c r="G34" s="33">
        <v>12.39</v>
      </c>
      <c r="H34" s="33">
        <v>11.91</v>
      </c>
      <c r="I34" s="33">
        <v>11.5</v>
      </c>
      <c r="J34" s="34">
        <v>11.23</v>
      </c>
      <c r="K34" s="22"/>
      <c r="L34" s="22"/>
      <c r="M34" s="22"/>
      <c r="N34" s="22"/>
      <c r="O34" s="22"/>
      <c r="P34" s="22"/>
    </row>
    <row r="35" spans="1:16" ht="39" customHeight="1" x14ac:dyDescent="0.15">
      <c r="A35" s="22"/>
      <c r="B35" s="35"/>
      <c r="C35" s="1206" t="s">
        <v>569</v>
      </c>
      <c r="D35" s="1207"/>
      <c r="E35" s="1208"/>
      <c r="F35" s="36">
        <v>0.65</v>
      </c>
      <c r="G35" s="37">
        <v>0.98</v>
      </c>
      <c r="H35" s="37">
        <v>4.6500000000000004</v>
      </c>
      <c r="I35" s="37">
        <v>3.43</v>
      </c>
      <c r="J35" s="38">
        <v>2.3199999999999998</v>
      </c>
      <c r="K35" s="22"/>
      <c r="L35" s="22"/>
      <c r="M35" s="22"/>
      <c r="N35" s="22"/>
      <c r="O35" s="22"/>
      <c r="P35" s="22"/>
    </row>
    <row r="36" spans="1:16" ht="39" customHeight="1" x14ac:dyDescent="0.15">
      <c r="A36" s="22"/>
      <c r="B36" s="35"/>
      <c r="C36" s="1206" t="s">
        <v>570</v>
      </c>
      <c r="D36" s="1207"/>
      <c r="E36" s="1208"/>
      <c r="F36" s="36" t="s">
        <v>518</v>
      </c>
      <c r="G36" s="37" t="s">
        <v>518</v>
      </c>
      <c r="H36" s="37" t="s">
        <v>518</v>
      </c>
      <c r="I36" s="37">
        <v>1.97</v>
      </c>
      <c r="J36" s="38">
        <v>1.53</v>
      </c>
      <c r="K36" s="22"/>
      <c r="L36" s="22"/>
      <c r="M36" s="22"/>
      <c r="N36" s="22"/>
      <c r="O36" s="22"/>
      <c r="P36" s="22"/>
    </row>
    <row r="37" spans="1:16" ht="39" customHeight="1" x14ac:dyDescent="0.15">
      <c r="A37" s="22"/>
      <c r="B37" s="35"/>
      <c r="C37" s="1206" t="s">
        <v>571</v>
      </c>
      <c r="D37" s="1207"/>
      <c r="E37" s="1208"/>
      <c r="F37" s="36" t="s">
        <v>572</v>
      </c>
      <c r="G37" s="37" t="s">
        <v>573</v>
      </c>
      <c r="H37" s="37" t="s">
        <v>574</v>
      </c>
      <c r="I37" s="37">
        <v>0.15</v>
      </c>
      <c r="J37" s="38">
        <v>0.24</v>
      </c>
      <c r="K37" s="22"/>
      <c r="L37" s="22"/>
      <c r="M37" s="22"/>
      <c r="N37" s="22"/>
      <c r="O37" s="22"/>
      <c r="P37" s="22"/>
    </row>
    <row r="38" spans="1:16" ht="39" customHeight="1" x14ac:dyDescent="0.15">
      <c r="A38" s="22"/>
      <c r="B38" s="35"/>
      <c r="C38" s="1206" t="s">
        <v>575</v>
      </c>
      <c r="D38" s="1207"/>
      <c r="E38" s="1208"/>
      <c r="F38" s="36">
        <v>0.01</v>
      </c>
      <c r="G38" s="37">
        <v>0</v>
      </c>
      <c r="H38" s="37">
        <v>0.03</v>
      </c>
      <c r="I38" s="37">
        <v>0.03</v>
      </c>
      <c r="J38" s="38">
        <v>0.02</v>
      </c>
      <c r="K38" s="22"/>
      <c r="L38" s="22"/>
      <c r="M38" s="22"/>
      <c r="N38" s="22"/>
      <c r="O38" s="22"/>
      <c r="P38" s="22"/>
    </row>
    <row r="39" spans="1:16" ht="39" customHeight="1" x14ac:dyDescent="0.15">
      <c r="A39" s="22"/>
      <c r="B39" s="35"/>
      <c r="C39" s="1206" t="s">
        <v>576</v>
      </c>
      <c r="D39" s="1207"/>
      <c r="E39" s="1208"/>
      <c r="F39" s="36" t="s">
        <v>518</v>
      </c>
      <c r="G39" s="37" t="s">
        <v>518</v>
      </c>
      <c r="H39" s="37" t="s">
        <v>518</v>
      </c>
      <c r="I39" s="37">
        <v>0.13</v>
      </c>
      <c r="J39" s="38">
        <v>0.02</v>
      </c>
      <c r="K39" s="22"/>
      <c r="L39" s="22"/>
      <c r="M39" s="22"/>
      <c r="N39" s="22"/>
      <c r="O39" s="22"/>
      <c r="P39" s="22"/>
    </row>
    <row r="40" spans="1:16" ht="39" customHeight="1" x14ac:dyDescent="0.15">
      <c r="A40" s="22"/>
      <c r="B40" s="35"/>
      <c r="C40" s="1206" t="s">
        <v>577</v>
      </c>
      <c r="D40" s="1207"/>
      <c r="E40" s="1208"/>
      <c r="F40" s="36">
        <v>0</v>
      </c>
      <c r="G40" s="37">
        <v>0</v>
      </c>
      <c r="H40" s="37">
        <v>0</v>
      </c>
      <c r="I40" s="37">
        <v>0.03</v>
      </c>
      <c r="J40" s="38">
        <v>0.01</v>
      </c>
      <c r="K40" s="22"/>
      <c r="L40" s="22"/>
      <c r="M40" s="22"/>
      <c r="N40" s="22"/>
      <c r="O40" s="22"/>
      <c r="P40" s="22"/>
    </row>
    <row r="41" spans="1:16" ht="39" customHeight="1" x14ac:dyDescent="0.15">
      <c r="A41" s="22"/>
      <c r="B41" s="35"/>
      <c r="C41" s="1206" t="s">
        <v>578</v>
      </c>
      <c r="D41" s="1207"/>
      <c r="E41" s="1208"/>
      <c r="F41" s="36" t="s">
        <v>518</v>
      </c>
      <c r="G41" s="37" t="s">
        <v>518</v>
      </c>
      <c r="H41" s="37">
        <v>0</v>
      </c>
      <c r="I41" s="37">
        <v>0</v>
      </c>
      <c r="J41" s="38">
        <v>0</v>
      </c>
      <c r="K41" s="22"/>
      <c r="L41" s="22"/>
      <c r="M41" s="22"/>
      <c r="N41" s="22"/>
      <c r="O41" s="22"/>
      <c r="P41" s="22"/>
    </row>
    <row r="42" spans="1:16" ht="39" customHeight="1" x14ac:dyDescent="0.15">
      <c r="A42" s="22"/>
      <c r="B42" s="39"/>
      <c r="C42" s="1206" t="s">
        <v>579</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580</v>
      </c>
      <c r="D43" s="1210"/>
      <c r="E43" s="1211"/>
      <c r="F43" s="41">
        <v>0.37</v>
      </c>
      <c r="G43" s="42">
        <v>0.19</v>
      </c>
      <c r="H43" s="42">
        <v>0.84</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7cMhMAa9dkExSzwywRH+uXxY+G3Vm++gqJ29vgfAbHTCxwYvVsyChrgrs7yBwoWcxQa6S292/qpMqaRxXRyQA==" saltValue="YycFcniFJuyNJO2uMGUX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5" zoomScale="60" zoomScaleNormal="6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1834</v>
      </c>
      <c r="L45" s="60">
        <v>1934</v>
      </c>
      <c r="M45" s="60">
        <v>2032</v>
      </c>
      <c r="N45" s="60">
        <v>2074</v>
      </c>
      <c r="O45" s="61">
        <v>1998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518</v>
      </c>
      <c r="L46" s="64" t="s">
        <v>518</v>
      </c>
      <c r="M46" s="64" t="s">
        <v>518</v>
      </c>
      <c r="N46" s="64" t="s">
        <v>518</v>
      </c>
      <c r="O46" s="65" t="s">
        <v>518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518</v>
      </c>
      <c r="L47" s="64" t="s">
        <v>518</v>
      </c>
      <c r="M47" s="64" t="s">
        <v>518</v>
      </c>
      <c r="N47" s="64" t="s">
        <v>518</v>
      </c>
      <c r="O47" s="65" t="s">
        <v>518</v>
      </c>
      <c r="P47" s="48"/>
      <c r="Q47" s="48"/>
      <c r="R47" s="48"/>
      <c r="S47" s="48"/>
      <c r="T47" s="48"/>
      <c r="U47" s="48"/>
    </row>
    <row r="48" spans="1:21" ht="30.75" customHeight="1" x14ac:dyDescent="0.15">
      <c r="A48" s="48"/>
      <c r="B48" s="1216"/>
      <c r="C48" s="1217"/>
      <c r="D48" s="62"/>
      <c r="E48" s="1222" t="s">
        <v>15</v>
      </c>
      <c r="F48" s="1222"/>
      <c r="G48" s="1222"/>
      <c r="H48" s="1222"/>
      <c r="I48" s="1222"/>
      <c r="J48" s="1223"/>
      <c r="K48" s="63">
        <v>195</v>
      </c>
      <c r="L48" s="64">
        <v>195</v>
      </c>
      <c r="M48" s="64">
        <v>266</v>
      </c>
      <c r="N48" s="64">
        <v>251</v>
      </c>
      <c r="O48" s="65">
        <v>259</v>
      </c>
      <c r="P48" s="48"/>
      <c r="Q48" s="48"/>
      <c r="R48" s="48"/>
      <c r="S48" s="48"/>
      <c r="T48" s="48"/>
      <c r="U48" s="48"/>
    </row>
    <row r="49" spans="1:21" ht="30.75" customHeight="1" x14ac:dyDescent="0.15">
      <c r="A49" s="48"/>
      <c r="B49" s="1216"/>
      <c r="C49" s="1217"/>
      <c r="D49" s="62"/>
      <c r="E49" s="1222" t="s">
        <v>16</v>
      </c>
      <c r="F49" s="1222"/>
      <c r="G49" s="1222"/>
      <c r="H49" s="1222"/>
      <c r="I49" s="1222"/>
      <c r="J49" s="1223"/>
      <c r="K49" s="63">
        <v>64</v>
      </c>
      <c r="L49" s="64">
        <v>71</v>
      </c>
      <c r="M49" s="64">
        <v>65</v>
      </c>
      <c r="N49" s="64">
        <v>75</v>
      </c>
      <c r="O49" s="65">
        <v>91</v>
      </c>
      <c r="P49" s="48"/>
      <c r="Q49" s="48"/>
      <c r="R49" s="48"/>
      <c r="S49" s="48"/>
      <c r="T49" s="48"/>
      <c r="U49" s="48"/>
    </row>
    <row r="50" spans="1:21" ht="30.75" customHeight="1" x14ac:dyDescent="0.15">
      <c r="A50" s="48"/>
      <c r="B50" s="1216"/>
      <c r="C50" s="1217"/>
      <c r="D50" s="62"/>
      <c r="E50" s="1222" t="s">
        <v>17</v>
      </c>
      <c r="F50" s="1222"/>
      <c r="G50" s="1222"/>
      <c r="H50" s="1222"/>
      <c r="I50" s="1222"/>
      <c r="J50" s="1223"/>
      <c r="K50" s="63">
        <v>38</v>
      </c>
      <c r="L50" s="64" t="s">
        <v>518</v>
      </c>
      <c r="M50" s="64" t="s">
        <v>518</v>
      </c>
      <c r="N50" s="64" t="s">
        <v>518</v>
      </c>
      <c r="O50" s="65" t="s">
        <v>518</v>
      </c>
      <c r="P50" s="48"/>
      <c r="Q50" s="48"/>
      <c r="R50" s="48"/>
      <c r="S50" s="48"/>
      <c r="T50" s="48"/>
      <c r="U50" s="48"/>
    </row>
    <row r="51" spans="1:21" ht="30.75" customHeight="1" x14ac:dyDescent="0.15">
      <c r="A51" s="48"/>
      <c r="B51" s="1218"/>
      <c r="C51" s="1219"/>
      <c r="D51" s="66"/>
      <c r="E51" s="1222" t="s">
        <v>18</v>
      </c>
      <c r="F51" s="1222"/>
      <c r="G51" s="1222"/>
      <c r="H51" s="1222"/>
      <c r="I51" s="1222"/>
      <c r="J51" s="1223"/>
      <c r="K51" s="63">
        <v>6</v>
      </c>
      <c r="L51" s="64">
        <v>3</v>
      </c>
      <c r="M51" s="64">
        <v>1</v>
      </c>
      <c r="N51" s="64">
        <v>2</v>
      </c>
      <c r="O51" s="65">
        <v>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1276</v>
      </c>
      <c r="L52" s="64">
        <v>1337</v>
      </c>
      <c r="M52" s="64">
        <v>1358</v>
      </c>
      <c r="N52" s="64">
        <v>1325</v>
      </c>
      <c r="O52" s="65">
        <v>1412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861</v>
      </c>
      <c r="L53" s="69">
        <v>866</v>
      </c>
      <c r="M53" s="69">
        <v>1006</v>
      </c>
      <c r="N53" s="69">
        <v>1077</v>
      </c>
      <c r="O53" s="70">
        <v>937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603</v>
      </c>
      <c r="L57" s="84" t="s">
        <v>603</v>
      </c>
      <c r="M57" s="84" t="s">
        <v>603</v>
      </c>
      <c r="N57" s="84" t="s">
        <v>603</v>
      </c>
      <c r="O57" s="85" t="s">
        <v>603</v>
      </c>
    </row>
    <row r="58" spans="1:21" ht="31.5" customHeight="1" thickBot="1" x14ac:dyDescent="0.2">
      <c r="B58" s="1232"/>
      <c r="C58" s="1233"/>
      <c r="D58" s="1237" t="s">
        <v>27</v>
      </c>
      <c r="E58" s="1238"/>
      <c r="F58" s="1238"/>
      <c r="G58" s="1238"/>
      <c r="H58" s="1238"/>
      <c r="I58" s="1238"/>
      <c r="J58" s="1239"/>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YVSlMntvLQJjbbQO5qPCp3Qzf3ndQ3OMOB8KkW4ZNs2oBS1pjq2yUBRkuoB8CDlf3MErkMURKI68rGyPY7Qyw==" saltValue="3nsIJkCjTMRts/0nkx5z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40" t="s">
        <v>30</v>
      </c>
      <c r="C41" s="1241"/>
      <c r="D41" s="102"/>
      <c r="E41" s="1246" t="s">
        <v>31</v>
      </c>
      <c r="F41" s="1246"/>
      <c r="G41" s="1246"/>
      <c r="H41" s="1247"/>
      <c r="I41" s="103">
        <v>25444</v>
      </c>
      <c r="J41" s="104">
        <v>27569</v>
      </c>
      <c r="K41" s="104">
        <v>29891</v>
      </c>
      <c r="L41" s="104">
        <v>30285</v>
      </c>
      <c r="M41" s="105">
        <v>30055</v>
      </c>
    </row>
    <row r="42" spans="2:13" ht="27.75" customHeight="1" x14ac:dyDescent="0.15">
      <c r="B42" s="1242"/>
      <c r="C42" s="1243"/>
      <c r="D42" s="106"/>
      <c r="E42" s="1248" t="s">
        <v>32</v>
      </c>
      <c r="F42" s="1248"/>
      <c r="G42" s="1248"/>
      <c r="H42" s="1249"/>
      <c r="I42" s="107">
        <v>38</v>
      </c>
      <c r="J42" s="108" t="s">
        <v>518</v>
      </c>
      <c r="K42" s="108" t="s">
        <v>518</v>
      </c>
      <c r="L42" s="108" t="s">
        <v>518</v>
      </c>
      <c r="M42" s="109" t="s">
        <v>518</v>
      </c>
    </row>
    <row r="43" spans="2:13" ht="27.75" customHeight="1" x14ac:dyDescent="0.15">
      <c r="B43" s="1242"/>
      <c r="C43" s="1243"/>
      <c r="D43" s="106"/>
      <c r="E43" s="1248" t="s">
        <v>33</v>
      </c>
      <c r="F43" s="1248"/>
      <c r="G43" s="1248"/>
      <c r="H43" s="1249"/>
      <c r="I43" s="107">
        <v>2567</v>
      </c>
      <c r="J43" s="108">
        <v>2872</v>
      </c>
      <c r="K43" s="108">
        <v>2609</v>
      </c>
      <c r="L43" s="108">
        <v>2226</v>
      </c>
      <c r="M43" s="109">
        <v>2242</v>
      </c>
    </row>
    <row r="44" spans="2:13" ht="27.75" customHeight="1" x14ac:dyDescent="0.15">
      <c r="B44" s="1242"/>
      <c r="C44" s="1243"/>
      <c r="D44" s="106"/>
      <c r="E44" s="1248" t="s">
        <v>34</v>
      </c>
      <c r="F44" s="1248"/>
      <c r="G44" s="1248"/>
      <c r="H44" s="1249"/>
      <c r="I44" s="107">
        <v>976</v>
      </c>
      <c r="J44" s="108">
        <v>1045</v>
      </c>
      <c r="K44" s="108">
        <v>1013</v>
      </c>
      <c r="L44" s="108">
        <v>983</v>
      </c>
      <c r="M44" s="109">
        <v>907</v>
      </c>
    </row>
    <row r="45" spans="2:13" ht="27.75" customHeight="1" x14ac:dyDescent="0.15">
      <c r="B45" s="1242"/>
      <c r="C45" s="1243"/>
      <c r="D45" s="106"/>
      <c r="E45" s="1248" t="s">
        <v>35</v>
      </c>
      <c r="F45" s="1248"/>
      <c r="G45" s="1248"/>
      <c r="H45" s="1249"/>
      <c r="I45" s="107">
        <v>835</v>
      </c>
      <c r="J45" s="108">
        <v>631</v>
      </c>
      <c r="K45" s="108">
        <v>578</v>
      </c>
      <c r="L45" s="108">
        <v>534</v>
      </c>
      <c r="M45" s="109">
        <v>546</v>
      </c>
    </row>
    <row r="46" spans="2:13" ht="27.75" customHeight="1" x14ac:dyDescent="0.15">
      <c r="B46" s="1242"/>
      <c r="C46" s="1243"/>
      <c r="D46" s="110"/>
      <c r="E46" s="1248" t="s">
        <v>36</v>
      </c>
      <c r="F46" s="1248"/>
      <c r="G46" s="1248"/>
      <c r="H46" s="1249"/>
      <c r="I46" s="107" t="s">
        <v>518</v>
      </c>
      <c r="J46" s="108" t="s">
        <v>518</v>
      </c>
      <c r="K46" s="108" t="s">
        <v>518</v>
      </c>
      <c r="L46" s="108" t="s">
        <v>518</v>
      </c>
      <c r="M46" s="109" t="s">
        <v>518</v>
      </c>
    </row>
    <row r="47" spans="2:13" ht="27.75" customHeight="1" x14ac:dyDescent="0.15">
      <c r="B47" s="1242"/>
      <c r="C47" s="1243"/>
      <c r="D47" s="111"/>
      <c r="E47" s="1250" t="s">
        <v>37</v>
      </c>
      <c r="F47" s="1251"/>
      <c r="G47" s="1251"/>
      <c r="H47" s="1252"/>
      <c r="I47" s="107" t="s">
        <v>518</v>
      </c>
      <c r="J47" s="108" t="s">
        <v>518</v>
      </c>
      <c r="K47" s="108" t="s">
        <v>518</v>
      </c>
      <c r="L47" s="108" t="s">
        <v>518</v>
      </c>
      <c r="M47" s="109" t="s">
        <v>518</v>
      </c>
    </row>
    <row r="48" spans="2:13" ht="27.75" customHeight="1" x14ac:dyDescent="0.15">
      <c r="B48" s="1242"/>
      <c r="C48" s="1243"/>
      <c r="D48" s="106"/>
      <c r="E48" s="1248" t="s">
        <v>38</v>
      </c>
      <c r="F48" s="1248"/>
      <c r="G48" s="1248"/>
      <c r="H48" s="1249"/>
      <c r="I48" s="107" t="s">
        <v>518</v>
      </c>
      <c r="J48" s="108" t="s">
        <v>518</v>
      </c>
      <c r="K48" s="108" t="s">
        <v>518</v>
      </c>
      <c r="L48" s="108" t="s">
        <v>518</v>
      </c>
      <c r="M48" s="109" t="s">
        <v>518</v>
      </c>
    </row>
    <row r="49" spans="2:13" ht="27.75" customHeight="1" x14ac:dyDescent="0.15">
      <c r="B49" s="1244"/>
      <c r="C49" s="1245"/>
      <c r="D49" s="106"/>
      <c r="E49" s="1248" t="s">
        <v>39</v>
      </c>
      <c r="F49" s="1248"/>
      <c r="G49" s="1248"/>
      <c r="H49" s="1249"/>
      <c r="I49" s="107" t="s">
        <v>518</v>
      </c>
      <c r="J49" s="108" t="s">
        <v>518</v>
      </c>
      <c r="K49" s="108" t="s">
        <v>518</v>
      </c>
      <c r="L49" s="108" t="s">
        <v>518</v>
      </c>
      <c r="M49" s="109" t="s">
        <v>518</v>
      </c>
    </row>
    <row r="50" spans="2:13" ht="27.75" customHeight="1" x14ac:dyDescent="0.15">
      <c r="B50" s="1253" t="s">
        <v>40</v>
      </c>
      <c r="C50" s="1254"/>
      <c r="D50" s="112"/>
      <c r="E50" s="1248" t="s">
        <v>41</v>
      </c>
      <c r="F50" s="1248"/>
      <c r="G50" s="1248"/>
      <c r="H50" s="1249"/>
      <c r="I50" s="107">
        <v>4179</v>
      </c>
      <c r="J50" s="108">
        <v>3622</v>
      </c>
      <c r="K50" s="108">
        <v>3317</v>
      </c>
      <c r="L50" s="108">
        <v>4124</v>
      </c>
      <c r="M50" s="109">
        <v>3152</v>
      </c>
    </row>
    <row r="51" spans="2:13" ht="27.75" customHeight="1" x14ac:dyDescent="0.15">
      <c r="B51" s="1242"/>
      <c r="C51" s="1243"/>
      <c r="D51" s="106"/>
      <c r="E51" s="1248" t="s">
        <v>42</v>
      </c>
      <c r="F51" s="1248"/>
      <c r="G51" s="1248"/>
      <c r="H51" s="1249"/>
      <c r="I51" s="107">
        <v>2634</v>
      </c>
      <c r="J51" s="108">
        <v>2491</v>
      </c>
      <c r="K51" s="108">
        <v>2345</v>
      </c>
      <c r="L51" s="108">
        <v>2197</v>
      </c>
      <c r="M51" s="109">
        <v>2046</v>
      </c>
    </row>
    <row r="52" spans="2:13" ht="27.75" customHeight="1" x14ac:dyDescent="0.15">
      <c r="B52" s="1244"/>
      <c r="C52" s="1245"/>
      <c r="D52" s="106"/>
      <c r="E52" s="1248" t="s">
        <v>43</v>
      </c>
      <c r="F52" s="1248"/>
      <c r="G52" s="1248"/>
      <c r="H52" s="1249"/>
      <c r="I52" s="107">
        <v>17581</v>
      </c>
      <c r="J52" s="108">
        <v>17637</v>
      </c>
      <c r="K52" s="108">
        <v>16515</v>
      </c>
      <c r="L52" s="108">
        <v>17535</v>
      </c>
      <c r="M52" s="109">
        <v>17291</v>
      </c>
    </row>
    <row r="53" spans="2:13" ht="27.75" customHeight="1" thickBot="1" x14ac:dyDescent="0.2">
      <c r="B53" s="1255" t="s">
        <v>44</v>
      </c>
      <c r="C53" s="1256"/>
      <c r="D53" s="113"/>
      <c r="E53" s="1257" t="s">
        <v>45</v>
      </c>
      <c r="F53" s="1257"/>
      <c r="G53" s="1257"/>
      <c r="H53" s="1258"/>
      <c r="I53" s="114">
        <v>5466</v>
      </c>
      <c r="J53" s="115">
        <v>8368</v>
      </c>
      <c r="K53" s="115">
        <v>11914</v>
      </c>
      <c r="L53" s="115">
        <v>10172</v>
      </c>
      <c r="M53" s="116">
        <v>11261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b12l+Hrk+/xOFUYhCZ7oO+J5WuXeAR5Qzghhr5X3iSSJewhMQb+71rTRT+joFEMZV3hBO5FOi3NKmDeQz8CLg==" saltValue="xtsti4aSEn9M5nRK20to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7" t="s">
        <v>48</v>
      </c>
      <c r="D55" s="1267"/>
      <c r="E55" s="1268"/>
      <c r="F55" s="128">
        <v>1748</v>
      </c>
      <c r="G55" s="128">
        <v>1599</v>
      </c>
      <c r="H55" s="129">
        <v>1201</v>
      </c>
    </row>
    <row r="56" spans="2:8" ht="52.5" customHeight="1" x14ac:dyDescent="0.15">
      <c r="B56" s="130"/>
      <c r="C56" s="1269" t="s">
        <v>49</v>
      </c>
      <c r="D56" s="1269"/>
      <c r="E56" s="1270"/>
      <c r="F56" s="131">
        <v>551</v>
      </c>
      <c r="G56" s="131">
        <v>561</v>
      </c>
      <c r="H56" s="132">
        <v>572</v>
      </c>
    </row>
    <row r="57" spans="2:8" ht="53.25" customHeight="1" x14ac:dyDescent="0.15">
      <c r="B57" s="130"/>
      <c r="C57" s="1271" t="s">
        <v>50</v>
      </c>
      <c r="D57" s="1271"/>
      <c r="E57" s="1272"/>
      <c r="F57" s="133">
        <v>962</v>
      </c>
      <c r="G57" s="133">
        <v>1533</v>
      </c>
      <c r="H57" s="134">
        <v>1507</v>
      </c>
    </row>
    <row r="58" spans="2:8" ht="45.75" customHeight="1" x14ac:dyDescent="0.15">
      <c r="B58" s="135"/>
      <c r="C58" s="1259" t="s">
        <v>605</v>
      </c>
      <c r="D58" s="1260"/>
      <c r="E58" s="1261"/>
      <c r="F58" s="136">
        <v>151</v>
      </c>
      <c r="G58" s="136">
        <v>535</v>
      </c>
      <c r="H58" s="137">
        <v>634</v>
      </c>
    </row>
    <row r="59" spans="2:8" ht="45.75" customHeight="1" x14ac:dyDescent="0.15">
      <c r="B59" s="135"/>
      <c r="C59" s="1259" t="s">
        <v>606</v>
      </c>
      <c r="D59" s="1260"/>
      <c r="E59" s="1261"/>
      <c r="F59" s="136">
        <v>370</v>
      </c>
      <c r="G59" s="136">
        <v>348</v>
      </c>
      <c r="H59" s="137">
        <v>329</v>
      </c>
    </row>
    <row r="60" spans="2:8" ht="45.75" customHeight="1" x14ac:dyDescent="0.15">
      <c r="B60" s="135"/>
      <c r="C60" s="1259" t="s">
        <v>607</v>
      </c>
      <c r="D60" s="1260"/>
      <c r="E60" s="1261"/>
      <c r="F60" s="136">
        <v>268</v>
      </c>
      <c r="G60" s="136">
        <v>268</v>
      </c>
      <c r="H60" s="137">
        <v>268</v>
      </c>
    </row>
    <row r="61" spans="2:8" ht="45.75" customHeight="1" x14ac:dyDescent="0.15">
      <c r="B61" s="135"/>
      <c r="C61" s="1259" t="s">
        <v>608</v>
      </c>
      <c r="D61" s="1260"/>
      <c r="E61" s="1261"/>
      <c r="F61" s="136">
        <v>91</v>
      </c>
      <c r="G61" s="136">
        <v>299</v>
      </c>
      <c r="H61" s="137">
        <v>179</v>
      </c>
    </row>
    <row r="62" spans="2:8" ht="45.75" customHeight="1" thickBot="1" x14ac:dyDescent="0.2">
      <c r="B62" s="138"/>
      <c r="C62" s="1262" t="s">
        <v>609</v>
      </c>
      <c r="D62" s="1263"/>
      <c r="E62" s="1264"/>
      <c r="F62" s="139">
        <v>35</v>
      </c>
      <c r="G62" s="139">
        <v>37</v>
      </c>
      <c r="H62" s="140">
        <v>39</v>
      </c>
    </row>
    <row r="63" spans="2:8" ht="52.5" customHeight="1" thickBot="1" x14ac:dyDescent="0.2">
      <c r="B63" s="141"/>
      <c r="C63" s="1265" t="s">
        <v>51</v>
      </c>
      <c r="D63" s="1265"/>
      <c r="E63" s="1266"/>
      <c r="F63" s="142">
        <v>3260</v>
      </c>
      <c r="G63" s="142">
        <v>3694</v>
      </c>
      <c r="H63" s="143">
        <v>3279</v>
      </c>
    </row>
    <row r="64" spans="2:8" ht="15" customHeight="1" x14ac:dyDescent="0.15"/>
  </sheetData>
  <sheetProtection algorithmName="SHA-512" hashValue="6OX+xiykjvaszoKknqUeODk9gCaFfu/9Xvt3BlaWWuT4Y3btIfnvRCnc36IFZv9j4oFmpAKM0z1PULOsiqQrzQ==" saltValue="wdJ6jgun0fi4J290+ScZ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DA738-9863-40A1-91A4-80C11D0AD9A7}">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614</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559</v>
      </c>
      <c r="BQ50" s="1307"/>
      <c r="BR50" s="1307"/>
      <c r="BS50" s="1307"/>
      <c r="BT50" s="1307"/>
      <c r="BU50" s="1307"/>
      <c r="BV50" s="1307"/>
      <c r="BW50" s="1307"/>
      <c r="BX50" s="1307" t="s">
        <v>560</v>
      </c>
      <c r="BY50" s="1307"/>
      <c r="BZ50" s="1307"/>
      <c r="CA50" s="1307"/>
      <c r="CB50" s="1307"/>
      <c r="CC50" s="1307"/>
      <c r="CD50" s="1307"/>
      <c r="CE50" s="1307"/>
      <c r="CF50" s="1307" t="s">
        <v>561</v>
      </c>
      <c r="CG50" s="1307"/>
      <c r="CH50" s="1307"/>
      <c r="CI50" s="1307"/>
      <c r="CJ50" s="1307"/>
      <c r="CK50" s="1307"/>
      <c r="CL50" s="1307"/>
      <c r="CM50" s="1307"/>
      <c r="CN50" s="1307" t="s">
        <v>562</v>
      </c>
      <c r="CO50" s="1307"/>
      <c r="CP50" s="1307"/>
      <c r="CQ50" s="1307"/>
      <c r="CR50" s="1307"/>
      <c r="CS50" s="1307"/>
      <c r="CT50" s="1307"/>
      <c r="CU50" s="1307"/>
      <c r="CV50" s="1307" t="s">
        <v>563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615</v>
      </c>
      <c r="AO51" s="1311"/>
      <c r="AP51" s="1311"/>
      <c r="AQ51" s="1311"/>
      <c r="AR51" s="1311"/>
      <c r="AS51" s="1311"/>
      <c r="AT51" s="1311"/>
      <c r="AU51" s="1311"/>
      <c r="AV51" s="1311"/>
      <c r="AW51" s="1311"/>
      <c r="AX51" s="1311"/>
      <c r="AY51" s="1311"/>
      <c r="AZ51" s="1311"/>
      <c r="BA51" s="1311"/>
      <c r="BB51" s="1311" t="s">
        <v>616</v>
      </c>
      <c r="BC51" s="1311"/>
      <c r="BD51" s="1311"/>
      <c r="BE51" s="1311"/>
      <c r="BF51" s="1311"/>
      <c r="BG51" s="1311"/>
      <c r="BH51" s="1311"/>
      <c r="BI51" s="1311"/>
      <c r="BJ51" s="1311"/>
      <c r="BK51" s="1311"/>
      <c r="BL51" s="1311"/>
      <c r="BM51" s="1311"/>
      <c r="BN51" s="1311"/>
      <c r="BO51" s="1311"/>
      <c r="BP51" s="1312">
        <v>55.1</v>
      </c>
      <c r="BQ51" s="1312"/>
      <c r="BR51" s="1312"/>
      <c r="BS51" s="1312"/>
      <c r="BT51" s="1312"/>
      <c r="BU51" s="1312"/>
      <c r="BV51" s="1312"/>
      <c r="BW51" s="1312"/>
      <c r="BX51" s="1312">
        <v>82.6</v>
      </c>
      <c r="BY51" s="1312"/>
      <c r="BZ51" s="1312"/>
      <c r="CA51" s="1312"/>
      <c r="CB51" s="1312"/>
      <c r="CC51" s="1312"/>
      <c r="CD51" s="1312"/>
      <c r="CE51" s="1312"/>
      <c r="CF51" s="1312">
        <v>115</v>
      </c>
      <c r="CG51" s="1312"/>
      <c r="CH51" s="1312"/>
      <c r="CI51" s="1312"/>
      <c r="CJ51" s="1312"/>
      <c r="CK51" s="1312"/>
      <c r="CL51" s="1312"/>
      <c r="CM51" s="1312"/>
      <c r="CN51" s="1312">
        <v>96.9</v>
      </c>
      <c r="CO51" s="1312"/>
      <c r="CP51" s="1312"/>
      <c r="CQ51" s="1312"/>
      <c r="CR51" s="1312"/>
      <c r="CS51" s="1312"/>
      <c r="CT51" s="1312"/>
      <c r="CU51" s="1312"/>
      <c r="CV51" s="1312">
        <v>102.2</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617</v>
      </c>
      <c r="BC53" s="1311"/>
      <c r="BD53" s="1311"/>
      <c r="BE53" s="1311"/>
      <c r="BF53" s="1311"/>
      <c r="BG53" s="1311"/>
      <c r="BH53" s="1311"/>
      <c r="BI53" s="1311"/>
      <c r="BJ53" s="1311"/>
      <c r="BK53" s="1311"/>
      <c r="BL53" s="1311"/>
      <c r="BM53" s="1311"/>
      <c r="BN53" s="1311"/>
      <c r="BO53" s="1311"/>
      <c r="BP53" s="1312">
        <v>40.1</v>
      </c>
      <c r="BQ53" s="1312"/>
      <c r="BR53" s="1312"/>
      <c r="BS53" s="1312"/>
      <c r="BT53" s="1312"/>
      <c r="BU53" s="1312"/>
      <c r="BV53" s="1312"/>
      <c r="BW53" s="1312"/>
      <c r="BX53" s="1312">
        <v>39.700000000000003</v>
      </c>
      <c r="BY53" s="1312"/>
      <c r="BZ53" s="1312"/>
      <c r="CA53" s="1312"/>
      <c r="CB53" s="1312"/>
      <c r="CC53" s="1312"/>
      <c r="CD53" s="1312"/>
      <c r="CE53" s="1312"/>
      <c r="CF53" s="1312">
        <v>37.5</v>
      </c>
      <c r="CG53" s="1312"/>
      <c r="CH53" s="1312"/>
      <c r="CI53" s="1312"/>
      <c r="CJ53" s="1312"/>
      <c r="CK53" s="1312"/>
      <c r="CL53" s="1312"/>
      <c r="CM53" s="1312"/>
      <c r="CN53" s="1312">
        <v>38.4</v>
      </c>
      <c r="CO53" s="1312"/>
      <c r="CP53" s="1312"/>
      <c r="CQ53" s="1312"/>
      <c r="CR53" s="1312"/>
      <c r="CS53" s="1312"/>
      <c r="CT53" s="1312"/>
      <c r="CU53" s="1312"/>
      <c r="CV53" s="1312">
        <v>39.6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618</v>
      </c>
      <c r="AO55" s="1307"/>
      <c r="AP55" s="1307"/>
      <c r="AQ55" s="1307"/>
      <c r="AR55" s="1307"/>
      <c r="AS55" s="1307"/>
      <c r="AT55" s="1307"/>
      <c r="AU55" s="1307"/>
      <c r="AV55" s="1307"/>
      <c r="AW55" s="1307"/>
      <c r="AX55" s="1307"/>
      <c r="AY55" s="1307"/>
      <c r="AZ55" s="1307"/>
      <c r="BA55" s="1307"/>
      <c r="BB55" s="1311" t="s">
        <v>616</v>
      </c>
      <c r="BC55" s="1311"/>
      <c r="BD55" s="1311"/>
      <c r="BE55" s="1311"/>
      <c r="BF55" s="1311"/>
      <c r="BG55" s="1311"/>
      <c r="BH55" s="1311"/>
      <c r="BI55" s="1311"/>
      <c r="BJ55" s="1311"/>
      <c r="BK55" s="1311"/>
      <c r="BL55" s="1311"/>
      <c r="BM55" s="1311"/>
      <c r="BN55" s="1311"/>
      <c r="BO55" s="1311"/>
      <c r="BP55" s="1312">
        <v>32.5</v>
      </c>
      <c r="BQ55" s="1312"/>
      <c r="BR55" s="1312"/>
      <c r="BS55" s="1312"/>
      <c r="BT55" s="1312"/>
      <c r="BU55" s="1312"/>
      <c r="BV55" s="1312"/>
      <c r="BW55" s="1312"/>
      <c r="BX55" s="1312">
        <v>30.2</v>
      </c>
      <c r="BY55" s="1312"/>
      <c r="BZ55" s="1312"/>
      <c r="CA55" s="1312"/>
      <c r="CB55" s="1312"/>
      <c r="CC55" s="1312"/>
      <c r="CD55" s="1312"/>
      <c r="CE55" s="1312"/>
      <c r="CF55" s="1312">
        <v>25.4</v>
      </c>
      <c r="CG55" s="1312"/>
      <c r="CH55" s="1312"/>
      <c r="CI55" s="1312"/>
      <c r="CJ55" s="1312"/>
      <c r="CK55" s="1312"/>
      <c r="CL55" s="1312"/>
      <c r="CM55" s="1312"/>
      <c r="CN55" s="1312">
        <v>22.9</v>
      </c>
      <c r="CO55" s="1312"/>
      <c r="CP55" s="1312"/>
      <c r="CQ55" s="1312"/>
      <c r="CR55" s="1312"/>
      <c r="CS55" s="1312"/>
      <c r="CT55" s="1312"/>
      <c r="CU55" s="1312"/>
      <c r="CV55" s="1312">
        <v>28.5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617</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58.9</v>
      </c>
      <c r="BY57" s="1312"/>
      <c r="BZ57" s="1312"/>
      <c r="CA57" s="1312"/>
      <c r="CB57" s="1312"/>
      <c r="CC57" s="1312"/>
      <c r="CD57" s="1312"/>
      <c r="CE57" s="1312"/>
      <c r="CF57" s="1312">
        <v>60</v>
      </c>
      <c r="CG57" s="1312"/>
      <c r="CH57" s="1312"/>
      <c r="CI57" s="1312"/>
      <c r="CJ57" s="1312"/>
      <c r="CK57" s="1312"/>
      <c r="CL57" s="1312"/>
      <c r="CM57" s="1312"/>
      <c r="CN57" s="1312">
        <v>60.6</v>
      </c>
      <c r="CO57" s="1312"/>
      <c r="CP57" s="1312"/>
      <c r="CQ57" s="1312"/>
      <c r="CR57" s="1312"/>
      <c r="CS57" s="1312"/>
      <c r="CT57" s="1312"/>
      <c r="CU57" s="1312"/>
      <c r="CV57" s="1312">
        <v>62.3</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619</v>
      </c>
    </row>
    <row r="64" spans="1:109" x14ac:dyDescent="0.15">
      <c r="B64" s="1282"/>
      <c r="G64" s="1289"/>
      <c r="I64" s="1322"/>
      <c r="J64" s="1322"/>
      <c r="K64" s="1322"/>
      <c r="L64" s="1322"/>
      <c r="M64" s="1322"/>
      <c r="N64" s="1323"/>
      <c r="AM64" s="1289"/>
      <c r="AN64" s="1289" t="s">
        <v>612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1282"/>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1282"/>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1282"/>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1282"/>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1282"/>
      <c r="H70" s="1332"/>
      <c r="I70" s="1332"/>
      <c r="J70" s="1333"/>
      <c r="K70" s="1333"/>
      <c r="L70" s="1334"/>
      <c r="M70" s="1333"/>
      <c r="N70" s="1334"/>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35"/>
      <c r="I71" s="1336"/>
      <c r="J71" s="1333"/>
      <c r="K71" s="1333"/>
      <c r="L71" s="1334"/>
      <c r="M71" s="1333"/>
      <c r="N71" s="1334"/>
      <c r="AM71" s="1335"/>
      <c r="AN71" s="1275" t="s">
        <v>614</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559</v>
      </c>
      <c r="BQ72" s="1307"/>
      <c r="BR72" s="1307"/>
      <c r="BS72" s="1307"/>
      <c r="BT72" s="1307"/>
      <c r="BU72" s="1307"/>
      <c r="BV72" s="1307"/>
      <c r="BW72" s="1307"/>
      <c r="BX72" s="1307" t="s">
        <v>560</v>
      </c>
      <c r="BY72" s="1307"/>
      <c r="BZ72" s="1307"/>
      <c r="CA72" s="1307"/>
      <c r="CB72" s="1307"/>
      <c r="CC72" s="1307"/>
      <c r="CD72" s="1307"/>
      <c r="CE72" s="1307"/>
      <c r="CF72" s="1307" t="s">
        <v>561</v>
      </c>
      <c r="CG72" s="1307"/>
      <c r="CH72" s="1307"/>
      <c r="CI72" s="1307"/>
      <c r="CJ72" s="1307"/>
      <c r="CK72" s="1307"/>
      <c r="CL72" s="1307"/>
      <c r="CM72" s="1307"/>
      <c r="CN72" s="1307" t="s">
        <v>562</v>
      </c>
      <c r="CO72" s="1307"/>
      <c r="CP72" s="1307"/>
      <c r="CQ72" s="1307"/>
      <c r="CR72" s="1307"/>
      <c r="CS72" s="1307"/>
      <c r="CT72" s="1307"/>
      <c r="CU72" s="1307"/>
      <c r="CV72" s="1307" t="s">
        <v>563</v>
      </c>
      <c r="CW72" s="1307"/>
      <c r="CX72" s="1307"/>
      <c r="CY72" s="1307"/>
      <c r="CZ72" s="1307"/>
      <c r="DA72" s="1307"/>
      <c r="DB72" s="1307"/>
      <c r="DC72" s="1307"/>
    </row>
    <row r="73" spans="2:107" x14ac:dyDescent="0.15">
      <c r="B73" s="1282"/>
      <c r="G73" s="1308"/>
      <c r="H73" s="1308"/>
      <c r="I73" s="1308"/>
      <c r="J73" s="1308"/>
      <c r="K73" s="1337"/>
      <c r="L73" s="1337"/>
      <c r="M73" s="1337"/>
      <c r="N73" s="1337"/>
      <c r="AM73" s="1300"/>
      <c r="AN73" s="1311" t="s">
        <v>615</v>
      </c>
      <c r="AO73" s="1311"/>
      <c r="AP73" s="1311"/>
      <c r="AQ73" s="1311"/>
      <c r="AR73" s="1311"/>
      <c r="AS73" s="1311"/>
      <c r="AT73" s="1311"/>
      <c r="AU73" s="1311"/>
      <c r="AV73" s="1311"/>
      <c r="AW73" s="1311"/>
      <c r="AX73" s="1311"/>
      <c r="AY73" s="1311"/>
      <c r="AZ73" s="1311"/>
      <c r="BA73" s="1311"/>
      <c r="BB73" s="1311" t="s">
        <v>616</v>
      </c>
      <c r="BC73" s="1311"/>
      <c r="BD73" s="1311"/>
      <c r="BE73" s="1311"/>
      <c r="BF73" s="1311"/>
      <c r="BG73" s="1311"/>
      <c r="BH73" s="1311"/>
      <c r="BI73" s="1311"/>
      <c r="BJ73" s="1311"/>
      <c r="BK73" s="1311"/>
      <c r="BL73" s="1311"/>
      <c r="BM73" s="1311"/>
      <c r="BN73" s="1311"/>
      <c r="BO73" s="1311"/>
      <c r="BP73" s="1312">
        <v>55.1</v>
      </c>
      <c r="BQ73" s="1312"/>
      <c r="BR73" s="1312"/>
      <c r="BS73" s="1312"/>
      <c r="BT73" s="1312"/>
      <c r="BU73" s="1312"/>
      <c r="BV73" s="1312"/>
      <c r="BW73" s="1312"/>
      <c r="BX73" s="1312">
        <v>82.6</v>
      </c>
      <c r="BY73" s="1312"/>
      <c r="BZ73" s="1312"/>
      <c r="CA73" s="1312"/>
      <c r="CB73" s="1312"/>
      <c r="CC73" s="1312"/>
      <c r="CD73" s="1312"/>
      <c r="CE73" s="1312"/>
      <c r="CF73" s="1312">
        <v>115</v>
      </c>
      <c r="CG73" s="1312"/>
      <c r="CH73" s="1312"/>
      <c r="CI73" s="1312"/>
      <c r="CJ73" s="1312"/>
      <c r="CK73" s="1312"/>
      <c r="CL73" s="1312"/>
      <c r="CM73" s="1312"/>
      <c r="CN73" s="1312">
        <v>96.9</v>
      </c>
      <c r="CO73" s="1312"/>
      <c r="CP73" s="1312"/>
      <c r="CQ73" s="1312"/>
      <c r="CR73" s="1312"/>
      <c r="CS73" s="1312"/>
      <c r="CT73" s="1312"/>
      <c r="CU73" s="1312"/>
      <c r="CV73" s="1312">
        <v>102.2</v>
      </c>
      <c r="CW73" s="1312"/>
      <c r="CX73" s="1312"/>
      <c r="CY73" s="1312"/>
      <c r="CZ73" s="1312"/>
      <c r="DA73" s="1312"/>
      <c r="DB73" s="1312"/>
      <c r="DC73" s="1312"/>
    </row>
    <row r="74" spans="2:107" x14ac:dyDescent="0.15">
      <c r="B74" s="1282"/>
      <c r="G74" s="1308"/>
      <c r="H74" s="1308"/>
      <c r="I74" s="1308"/>
      <c r="J74" s="1308"/>
      <c r="K74" s="1337"/>
      <c r="L74" s="1337"/>
      <c r="M74" s="1337"/>
      <c r="N74" s="1337"/>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621</v>
      </c>
      <c r="BC75" s="1311"/>
      <c r="BD75" s="1311"/>
      <c r="BE75" s="1311"/>
      <c r="BF75" s="1311"/>
      <c r="BG75" s="1311"/>
      <c r="BH75" s="1311"/>
      <c r="BI75" s="1311"/>
      <c r="BJ75" s="1311"/>
      <c r="BK75" s="1311"/>
      <c r="BL75" s="1311"/>
      <c r="BM75" s="1311"/>
      <c r="BN75" s="1311"/>
      <c r="BO75" s="1311"/>
      <c r="BP75" s="1312">
        <v>8.4</v>
      </c>
      <c r="BQ75" s="1312"/>
      <c r="BR75" s="1312"/>
      <c r="BS75" s="1312"/>
      <c r="BT75" s="1312"/>
      <c r="BU75" s="1312"/>
      <c r="BV75" s="1312"/>
      <c r="BW75" s="1312"/>
      <c r="BX75" s="1312">
        <v>8.3000000000000007</v>
      </c>
      <c r="BY75" s="1312"/>
      <c r="BZ75" s="1312"/>
      <c r="CA75" s="1312"/>
      <c r="CB75" s="1312"/>
      <c r="CC75" s="1312"/>
      <c r="CD75" s="1312"/>
      <c r="CE75" s="1312"/>
      <c r="CF75" s="1312">
        <v>8.9</v>
      </c>
      <c r="CG75" s="1312"/>
      <c r="CH75" s="1312"/>
      <c r="CI75" s="1312"/>
      <c r="CJ75" s="1312"/>
      <c r="CK75" s="1312"/>
      <c r="CL75" s="1312"/>
      <c r="CM75" s="1312"/>
      <c r="CN75" s="1312">
        <v>9.5</v>
      </c>
      <c r="CO75" s="1312"/>
      <c r="CP75" s="1312"/>
      <c r="CQ75" s="1312"/>
      <c r="CR75" s="1312"/>
      <c r="CS75" s="1312"/>
      <c r="CT75" s="1312"/>
      <c r="CU75" s="1312"/>
      <c r="CV75" s="1312">
        <v>9.4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7"/>
      <c r="L77" s="1337"/>
      <c r="M77" s="1337"/>
      <c r="N77" s="1337"/>
      <c r="AN77" s="1307" t="s">
        <v>618</v>
      </c>
      <c r="AO77" s="1307"/>
      <c r="AP77" s="1307"/>
      <c r="AQ77" s="1307"/>
      <c r="AR77" s="1307"/>
      <c r="AS77" s="1307"/>
      <c r="AT77" s="1307"/>
      <c r="AU77" s="1307"/>
      <c r="AV77" s="1307"/>
      <c r="AW77" s="1307"/>
      <c r="AX77" s="1307"/>
      <c r="AY77" s="1307"/>
      <c r="AZ77" s="1307"/>
      <c r="BA77" s="1307"/>
      <c r="BB77" s="1311" t="s">
        <v>616</v>
      </c>
      <c r="BC77" s="1311"/>
      <c r="BD77" s="1311"/>
      <c r="BE77" s="1311"/>
      <c r="BF77" s="1311"/>
      <c r="BG77" s="1311"/>
      <c r="BH77" s="1311"/>
      <c r="BI77" s="1311"/>
      <c r="BJ77" s="1311"/>
      <c r="BK77" s="1311"/>
      <c r="BL77" s="1311"/>
      <c r="BM77" s="1311"/>
      <c r="BN77" s="1311"/>
      <c r="BO77" s="1311"/>
      <c r="BP77" s="1312">
        <v>32.5</v>
      </c>
      <c r="BQ77" s="1312"/>
      <c r="BR77" s="1312"/>
      <c r="BS77" s="1312"/>
      <c r="BT77" s="1312"/>
      <c r="BU77" s="1312"/>
      <c r="BV77" s="1312"/>
      <c r="BW77" s="1312"/>
      <c r="BX77" s="1312">
        <v>30.2</v>
      </c>
      <c r="BY77" s="1312"/>
      <c r="BZ77" s="1312"/>
      <c r="CA77" s="1312"/>
      <c r="CB77" s="1312"/>
      <c r="CC77" s="1312"/>
      <c r="CD77" s="1312"/>
      <c r="CE77" s="1312"/>
      <c r="CF77" s="1312">
        <v>25.4</v>
      </c>
      <c r="CG77" s="1312"/>
      <c r="CH77" s="1312"/>
      <c r="CI77" s="1312"/>
      <c r="CJ77" s="1312"/>
      <c r="CK77" s="1312"/>
      <c r="CL77" s="1312"/>
      <c r="CM77" s="1312"/>
      <c r="CN77" s="1312">
        <v>22.9</v>
      </c>
      <c r="CO77" s="1312"/>
      <c r="CP77" s="1312"/>
      <c r="CQ77" s="1312"/>
      <c r="CR77" s="1312"/>
      <c r="CS77" s="1312"/>
      <c r="CT77" s="1312"/>
      <c r="CU77" s="1312"/>
      <c r="CV77" s="1312">
        <v>28.5</v>
      </c>
      <c r="CW77" s="1312"/>
      <c r="CX77" s="1312"/>
      <c r="CY77" s="1312"/>
      <c r="CZ77" s="1312"/>
      <c r="DA77" s="1312"/>
      <c r="DB77" s="1312"/>
      <c r="DC77" s="1312"/>
    </row>
    <row r="78" spans="2:107" x14ac:dyDescent="0.15">
      <c r="B78" s="1282"/>
      <c r="G78" s="1301"/>
      <c r="H78" s="1301"/>
      <c r="I78" s="1301"/>
      <c r="J78" s="1301"/>
      <c r="K78" s="1337"/>
      <c r="L78" s="1337"/>
      <c r="M78" s="1337"/>
      <c r="N78" s="1337"/>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8"/>
      <c r="L79" s="1338"/>
      <c r="M79" s="1338"/>
      <c r="N79" s="1338"/>
      <c r="AN79" s="1307"/>
      <c r="AO79" s="1307"/>
      <c r="AP79" s="1307"/>
      <c r="AQ79" s="1307"/>
      <c r="AR79" s="1307"/>
      <c r="AS79" s="1307"/>
      <c r="AT79" s="1307"/>
      <c r="AU79" s="1307"/>
      <c r="AV79" s="1307"/>
      <c r="AW79" s="1307"/>
      <c r="AX79" s="1307"/>
      <c r="AY79" s="1307"/>
      <c r="AZ79" s="1307"/>
      <c r="BA79" s="1307"/>
      <c r="BB79" s="1311" t="s">
        <v>621</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7.8</v>
      </c>
      <c r="CG79" s="1312"/>
      <c r="CH79" s="1312"/>
      <c r="CI79" s="1312"/>
      <c r="CJ79" s="1312"/>
      <c r="CK79" s="1312"/>
      <c r="CL79" s="1312"/>
      <c r="CM79" s="1312"/>
      <c r="CN79" s="1312">
        <v>7.7</v>
      </c>
      <c r="CO79" s="1312"/>
      <c r="CP79" s="1312"/>
      <c r="CQ79" s="1312"/>
      <c r="CR79" s="1312"/>
      <c r="CS79" s="1312"/>
      <c r="CT79" s="1312"/>
      <c r="CU79" s="1312"/>
      <c r="CV79" s="1312">
        <v>7.5</v>
      </c>
      <c r="CW79" s="1312"/>
      <c r="CX79" s="1312"/>
      <c r="CY79" s="1312"/>
      <c r="CZ79" s="1312"/>
      <c r="DA79" s="1312"/>
      <c r="DB79" s="1312"/>
      <c r="DC79" s="1312"/>
    </row>
    <row r="80" spans="2:107" x14ac:dyDescent="0.15">
      <c r="B80" s="1282"/>
      <c r="G80" s="1301"/>
      <c r="H80" s="1301"/>
      <c r="I80" s="1314"/>
      <c r="J80" s="1314"/>
      <c r="K80" s="1338"/>
      <c r="L80" s="1338"/>
      <c r="M80" s="1338"/>
      <c r="N80" s="1338"/>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9"/>
      <c r="L82" s="1339"/>
      <c r="M82" s="1339"/>
      <c r="N82" s="1339"/>
      <c r="AQ82" s="1339"/>
      <c r="AR82" s="1339"/>
      <c r="AS82" s="1339"/>
      <c r="AT82" s="1339"/>
      <c r="BC82" s="1339"/>
      <c r="BD82" s="1339"/>
      <c r="BE82" s="1339"/>
      <c r="BF82" s="1339"/>
      <c r="BO82" s="1339"/>
      <c r="BP82" s="1339"/>
      <c r="BQ82" s="1339"/>
      <c r="BR82" s="1339"/>
      <c r="CA82" s="1339"/>
      <c r="CB82" s="1339"/>
      <c r="CC82" s="1339"/>
      <c r="CD82" s="1339"/>
      <c r="CM82" s="1339"/>
      <c r="CN82" s="1339"/>
      <c r="CO82" s="1339"/>
      <c r="CP82" s="1339"/>
      <c r="CY82" s="1339"/>
      <c r="CZ82" s="1339"/>
      <c r="DA82" s="1339"/>
      <c r="DB82" s="1339"/>
      <c r="DC82" s="1339"/>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40"/>
      <c r="AQ87" s="1340"/>
      <c r="BC87" s="1340"/>
      <c r="BO87" s="1340"/>
      <c r="CA87" s="1340"/>
      <c r="CM87" s="1340"/>
      <c r="CY87" s="1340"/>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FnAM3vhbE87DhIFi0KdtSwt/Qz8bea63SLdrAtJ1MKZWQlIAi/F7zWANzYpSBto1nbmjYAyofEYRTRjjYLqwpQ==" saltValue="hNRSAyGjg94Ug9UWcu6YC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841CA-8BF3-4892-BBFD-0A751D861858}">
  <sheetPr>
    <pageSetUpPr fitToPage="1"/>
  </sheetPr>
  <dimension ref="A1:DR125"/>
  <sheetViews>
    <sheetView showGridLines="0" topLeftCell="A4" zoomScale="85" zoomScaleNormal="85"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1qLj7QhR058cdzrByG9KxgQe6WwvavNml+xe90OHp/Iia2F6njVkf/09GGggyLAzPddzoRWuVUrvAYpQzR+rjA==" saltValue="55fLt7/UOHngzQj286U8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65BF9-BEE9-4315-A049-CBF0E92FCBF8}">
  <sheetPr>
    <pageSetUpPr fitToPage="1"/>
  </sheetPr>
  <dimension ref="A1:DR125"/>
  <sheetViews>
    <sheetView showGridLines="0" tabSelected="1" topLeftCell="A85" zoomScaleNormal="10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d8fzEdj7imjcI/8KD+yonKwwH0J85Hg8bE/Hyz42HN7ZOXn3cPn9VGSRmVnAzkuZjCSpyzLjFqsYhoCNQ17jzw==" saltValue="cTiwvamRIg30HaWdNt4R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107663</v>
      </c>
      <c r="E3" s="162"/>
      <c r="F3" s="163">
        <v>67319</v>
      </c>
      <c r="G3" s="164"/>
      <c r="H3" s="165"/>
    </row>
    <row r="4" spans="1:8" x14ac:dyDescent="0.15">
      <c r="A4" s="166"/>
      <c r="B4" s="167"/>
      <c r="C4" s="168"/>
      <c r="D4" s="169">
        <v>47106</v>
      </c>
      <c r="E4" s="170"/>
      <c r="F4" s="171">
        <v>38101</v>
      </c>
      <c r="G4" s="172"/>
      <c r="H4" s="173"/>
    </row>
    <row r="5" spans="1:8" x14ac:dyDescent="0.15">
      <c r="A5" s="154" t="s">
        <v>551</v>
      </c>
      <c r="B5" s="159"/>
      <c r="C5" s="160"/>
      <c r="D5" s="161">
        <v>112354</v>
      </c>
      <c r="E5" s="162"/>
      <c r="F5" s="163">
        <v>70615</v>
      </c>
      <c r="G5" s="164"/>
      <c r="H5" s="165"/>
    </row>
    <row r="6" spans="1:8" x14ac:dyDescent="0.15">
      <c r="A6" s="166"/>
      <c r="B6" s="167"/>
      <c r="C6" s="168"/>
      <c r="D6" s="169">
        <v>50958</v>
      </c>
      <c r="E6" s="170"/>
      <c r="F6" s="171">
        <v>37382</v>
      </c>
      <c r="G6" s="172"/>
      <c r="H6" s="173"/>
    </row>
    <row r="7" spans="1:8" x14ac:dyDescent="0.15">
      <c r="A7" s="154" t="s">
        <v>552</v>
      </c>
      <c r="B7" s="159"/>
      <c r="C7" s="160"/>
      <c r="D7" s="161">
        <v>104038</v>
      </c>
      <c r="E7" s="162"/>
      <c r="F7" s="163">
        <v>69185</v>
      </c>
      <c r="G7" s="164"/>
      <c r="H7" s="165"/>
    </row>
    <row r="8" spans="1:8" x14ac:dyDescent="0.15">
      <c r="A8" s="166"/>
      <c r="B8" s="167"/>
      <c r="C8" s="168"/>
      <c r="D8" s="169">
        <v>53767</v>
      </c>
      <c r="E8" s="170"/>
      <c r="F8" s="171">
        <v>38519</v>
      </c>
      <c r="G8" s="172"/>
      <c r="H8" s="173"/>
    </row>
    <row r="9" spans="1:8" x14ac:dyDescent="0.15">
      <c r="A9" s="154" t="s">
        <v>553</v>
      </c>
      <c r="B9" s="159"/>
      <c r="C9" s="160"/>
      <c r="D9" s="161">
        <v>61027</v>
      </c>
      <c r="E9" s="162"/>
      <c r="F9" s="163">
        <v>70166</v>
      </c>
      <c r="G9" s="164"/>
      <c r="H9" s="165"/>
    </row>
    <row r="10" spans="1:8" x14ac:dyDescent="0.15">
      <c r="A10" s="166"/>
      <c r="B10" s="167"/>
      <c r="C10" s="168"/>
      <c r="D10" s="169">
        <v>20059</v>
      </c>
      <c r="E10" s="170"/>
      <c r="F10" s="171">
        <v>36115</v>
      </c>
      <c r="G10" s="172"/>
      <c r="H10" s="173"/>
    </row>
    <row r="11" spans="1:8" x14ac:dyDescent="0.15">
      <c r="A11" s="154" t="s">
        <v>554</v>
      </c>
      <c r="B11" s="159"/>
      <c r="C11" s="160"/>
      <c r="D11" s="161">
        <v>42278</v>
      </c>
      <c r="E11" s="162"/>
      <c r="F11" s="163">
        <v>70329</v>
      </c>
      <c r="G11" s="164"/>
      <c r="H11" s="165"/>
    </row>
    <row r="12" spans="1:8" x14ac:dyDescent="0.15">
      <c r="A12" s="166"/>
      <c r="B12" s="167"/>
      <c r="C12" s="174"/>
      <c r="D12" s="169">
        <v>11583</v>
      </c>
      <c r="E12" s="170"/>
      <c r="F12" s="171">
        <v>39403</v>
      </c>
      <c r="G12" s="172"/>
      <c r="H12" s="173"/>
    </row>
    <row r="13" spans="1:8" x14ac:dyDescent="0.15">
      <c r="A13" s="154"/>
      <c r="B13" s="159"/>
      <c r="C13" s="175"/>
      <c r="D13" s="176">
        <v>85472</v>
      </c>
      <c r="E13" s="177"/>
      <c r="F13" s="178">
        <v>69523</v>
      </c>
      <c r="G13" s="179"/>
      <c r="H13" s="165"/>
    </row>
    <row r="14" spans="1:8" x14ac:dyDescent="0.15">
      <c r="A14" s="166"/>
      <c r="B14" s="167"/>
      <c r="C14" s="168"/>
      <c r="D14" s="169">
        <v>36695</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0.66</v>
      </c>
      <c r="C19" s="180">
        <f>ROUND(VALUE(SUBSTITUTE(実質収支比率等に係る経年分析!G$48,"▲","-")),2)</f>
        <v>0.99</v>
      </c>
      <c r="D19" s="180">
        <f>ROUND(VALUE(SUBSTITUTE(実質収支比率等に係る経年分析!H$48,"▲","-")),2)</f>
        <v>4.66</v>
      </c>
      <c r="E19" s="180">
        <f>ROUND(VALUE(SUBSTITUTE(実質収支比率等に係る経年分析!I$48,"▲","-")),2)</f>
        <v>3.47</v>
      </c>
      <c r="F19" s="180">
        <f>ROUND(VALUE(SUBSTITUTE(実質収支比率等に係る経年分析!J$48,"▲","-")),2)</f>
        <v>2.35</v>
      </c>
    </row>
    <row r="20" spans="1:11" x14ac:dyDescent="0.15">
      <c r="A20" s="180" t="s">
        <v>55</v>
      </c>
      <c r="B20" s="180">
        <f>ROUND(VALUE(SUBSTITUTE(実質収支比率等に係る経年分析!F$47,"▲","-")),2)</f>
        <v>19.66</v>
      </c>
      <c r="C20" s="180">
        <f>ROUND(VALUE(SUBSTITUTE(実質収支比率等に係る経年分析!G$47,"▲","-")),2)</f>
        <v>14.92</v>
      </c>
      <c r="D20" s="180">
        <f>ROUND(VALUE(SUBSTITUTE(実質収支比率等に係る経年分析!H$47,"▲","-")),2)</f>
        <v>15.15</v>
      </c>
      <c r="E20" s="180">
        <f>ROUND(VALUE(SUBSTITUTE(実質収支比率等に係る経年分析!I$47,"▲","-")),2)</f>
        <v>13.72</v>
      </c>
      <c r="F20" s="180">
        <f>ROUND(VALUE(SUBSTITUTE(実質収支比率等に係る経年分析!J$47,"▲","-")),2)</f>
        <v>9.81</v>
      </c>
    </row>
    <row r="21" spans="1:11" x14ac:dyDescent="0.15">
      <c r="A21" s="180" t="s">
        <v>56</v>
      </c>
      <c r="B21" s="180">
        <f>IF(ISNUMBER(VALUE(SUBSTITUTE(実質収支比率等に係る経年分析!F$49,"▲","-"))),ROUND(VALUE(SUBSTITUTE(実質収支比率等に係る経年分析!F$49,"▲","-")),2),NA())</f>
        <v>-2.4300000000000002</v>
      </c>
      <c r="C21" s="180">
        <f>IF(ISNUMBER(VALUE(SUBSTITUTE(実質収支比率等に係る経年分析!G$49,"▲","-"))),ROUND(VALUE(SUBSTITUTE(実質収支比率等に係る経年分析!G$49,"▲","-")),2),NA())</f>
        <v>-3.91</v>
      </c>
      <c r="D21" s="180">
        <f>IF(ISNUMBER(VALUE(SUBSTITUTE(実質収支比率等に係る経年分析!H$49,"▲","-"))),ROUND(VALUE(SUBSTITUTE(実質収支比率等に係る経年分析!H$49,"▲","-")),2),NA())</f>
        <v>3.72</v>
      </c>
      <c r="E21" s="180">
        <f>IF(ISNUMBER(VALUE(SUBSTITUTE(実質収支比率等に係る経年分析!I$49,"▲","-"))),ROUND(VALUE(SUBSTITUTE(実質収支比率等に係る経年分析!I$49,"▲","-")),2),NA())</f>
        <v>-4.99</v>
      </c>
      <c r="F21" s="180">
        <f>IF(ISNUMBER(VALUE(SUBSTITUTE(実質収支比率等に係る経年分析!J$49,"▲","-"))),ROUND(VALUE(SUBSTITUTE(実質収支比率等に係る経年分析!J$49,"▲","-")),2),NA())</f>
        <v>-7.31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公営墓地事業特別会計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育英会特別会計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下水道事業会計（農排）</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5.24</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6.25</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6.29</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0.24</v>
      </c>
    </row>
    <row r="34" spans="1:16" x14ac:dyDescent="0.15">
      <c r="A34" s="181" t="str">
        <f>IF(連結実質赤字比率に係る赤字・黒字の構成分析!C$36="",NA(),連結実質赤字比率に係る赤字・黒字の構成分析!C$36)</f>
        <v>下水道事業会計（公共）</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4.6500000000000004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2.3199999999999998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1276</v>
      </c>
      <c r="E42" s="182"/>
      <c r="F42" s="182"/>
      <c r="G42" s="182">
        <f>'実質公債費比率（分子）の構造'!L$52</f>
        <v>1337</v>
      </c>
      <c r="H42" s="182"/>
      <c r="I42" s="182"/>
      <c r="J42" s="182">
        <f>'実質公債費比率（分子）の構造'!M$52</f>
        <v>1358</v>
      </c>
      <c r="K42" s="182"/>
      <c r="L42" s="182"/>
      <c r="M42" s="182">
        <f>'実質公債費比率（分子）の構造'!N$52</f>
        <v>1325</v>
      </c>
      <c r="N42" s="182"/>
      <c r="O42" s="182"/>
      <c r="P42" s="182">
        <f>'実質公債費比率（分子）の構造'!O$52</f>
        <v>1412</v>
      </c>
    </row>
    <row r="43" spans="1:16" x14ac:dyDescent="0.15">
      <c r="A43" s="182" t="s">
        <v>64</v>
      </c>
      <c r="B43" s="182">
        <f>'実質公債費比率（分子）の構造'!K$51</f>
        <v>6</v>
      </c>
      <c r="C43" s="182"/>
      <c r="D43" s="182"/>
      <c r="E43" s="182">
        <f>'実質公債費比率（分子）の構造'!L$51</f>
        <v>3</v>
      </c>
      <c r="F43" s="182"/>
      <c r="G43" s="182"/>
      <c r="H43" s="182">
        <f>'実質公債費比率（分子）の構造'!M$51</f>
        <v>1</v>
      </c>
      <c r="I43" s="182"/>
      <c r="J43" s="182"/>
      <c r="K43" s="182">
        <f>'実質公債費比率（分子）の構造'!N$51</f>
        <v>2</v>
      </c>
      <c r="L43" s="182"/>
      <c r="M43" s="182"/>
      <c r="N43" s="182">
        <f>'実質公債費比率（分子）の構造'!O$51</f>
        <v>1</v>
      </c>
      <c r="O43" s="182"/>
      <c r="P43" s="182"/>
    </row>
    <row r="44" spans="1:16" x14ac:dyDescent="0.15">
      <c r="A44" s="182" t="s">
        <v>65</v>
      </c>
      <c r="B44" s="182">
        <f>'実質公債費比率（分子）の構造'!K$50</f>
        <v>38</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64</v>
      </c>
      <c r="C45" s="182"/>
      <c r="D45" s="182"/>
      <c r="E45" s="182">
        <f>'実質公債費比率（分子）の構造'!L$49</f>
        <v>71</v>
      </c>
      <c r="F45" s="182"/>
      <c r="G45" s="182"/>
      <c r="H45" s="182">
        <f>'実質公債費比率（分子）の構造'!M$49</f>
        <v>65</v>
      </c>
      <c r="I45" s="182"/>
      <c r="J45" s="182"/>
      <c r="K45" s="182">
        <f>'実質公債費比率（分子）の構造'!N$49</f>
        <v>75</v>
      </c>
      <c r="L45" s="182"/>
      <c r="M45" s="182"/>
      <c r="N45" s="182">
        <f>'実質公債費比率（分子）の構造'!O$49</f>
        <v>91</v>
      </c>
      <c r="O45" s="182"/>
      <c r="P45" s="182"/>
    </row>
    <row r="46" spans="1:16" x14ac:dyDescent="0.15">
      <c r="A46" s="182" t="s">
        <v>67</v>
      </c>
      <c r="B46" s="182">
        <f>'実質公債費比率（分子）の構造'!K$48</f>
        <v>195</v>
      </c>
      <c r="C46" s="182"/>
      <c r="D46" s="182"/>
      <c r="E46" s="182">
        <f>'実質公債費比率（分子）の構造'!L$48</f>
        <v>195</v>
      </c>
      <c r="F46" s="182"/>
      <c r="G46" s="182"/>
      <c r="H46" s="182">
        <f>'実質公債費比率（分子）の構造'!M$48</f>
        <v>266</v>
      </c>
      <c r="I46" s="182"/>
      <c r="J46" s="182"/>
      <c r="K46" s="182">
        <f>'実質公債費比率（分子）の構造'!N$48</f>
        <v>251</v>
      </c>
      <c r="L46" s="182"/>
      <c r="M46" s="182"/>
      <c r="N46" s="182">
        <f>'実質公債費比率（分子）の構造'!O$48</f>
        <v>259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1834</v>
      </c>
      <c r="C49" s="182"/>
      <c r="D49" s="182"/>
      <c r="E49" s="182">
        <f>'実質公債費比率（分子）の構造'!L$45</f>
        <v>1934</v>
      </c>
      <c r="F49" s="182"/>
      <c r="G49" s="182"/>
      <c r="H49" s="182">
        <f>'実質公債費比率（分子）の構造'!M$45</f>
        <v>2032</v>
      </c>
      <c r="I49" s="182"/>
      <c r="J49" s="182"/>
      <c r="K49" s="182">
        <f>'実質公債費比率（分子）の構造'!N$45</f>
        <v>2074</v>
      </c>
      <c r="L49" s="182"/>
      <c r="M49" s="182"/>
      <c r="N49" s="182">
        <f>'実質公債費比率（分子）の構造'!O$45</f>
        <v>1998</v>
      </c>
      <c r="O49" s="182"/>
      <c r="P49" s="182"/>
    </row>
    <row r="50" spans="1:16" x14ac:dyDescent="0.15">
      <c r="A50" s="182" t="s">
        <v>71</v>
      </c>
      <c r="B50" s="182" t="e">
        <f>NA()</f>
        <v>#N/A</v>
      </c>
      <c r="C50" s="182">
        <f>IF(ISNUMBER('実質公債費比率（分子）の構造'!K$53),'実質公債費比率（分子）の構造'!K$53,NA())</f>
        <v>861</v>
      </c>
      <c r="D50" s="182" t="e">
        <f>NA()</f>
        <v>#N/A</v>
      </c>
      <c r="E50" s="182" t="e">
        <f>NA()</f>
        <v>#N/A</v>
      </c>
      <c r="F50" s="182">
        <f>IF(ISNUMBER('実質公債費比率（分子）の構造'!L$53),'実質公債費比率（分子）の構造'!L$53,NA())</f>
        <v>866</v>
      </c>
      <c r="G50" s="182" t="e">
        <f>NA()</f>
        <v>#N/A</v>
      </c>
      <c r="H50" s="182" t="e">
        <f>NA()</f>
        <v>#N/A</v>
      </c>
      <c r="I50" s="182">
        <f>IF(ISNUMBER('実質公債費比率（分子）の構造'!M$53),'実質公債費比率（分子）の構造'!M$53,NA())</f>
        <v>1006</v>
      </c>
      <c r="J50" s="182" t="e">
        <f>NA()</f>
        <v>#N/A</v>
      </c>
      <c r="K50" s="182" t="e">
        <f>NA()</f>
        <v>#N/A</v>
      </c>
      <c r="L50" s="182">
        <f>IF(ISNUMBER('実質公債費比率（分子）の構造'!N$53),'実質公債費比率（分子）の構造'!N$53,NA())</f>
        <v>1077</v>
      </c>
      <c r="M50" s="182" t="e">
        <f>NA()</f>
        <v>#N/A</v>
      </c>
      <c r="N50" s="182" t="e">
        <f>NA()</f>
        <v>#N/A</v>
      </c>
      <c r="O50" s="182">
        <f>IF(ISNUMBER('実質公債費比率（分子）の構造'!O$53),'実質公債費比率（分子）の構造'!O$53,NA())</f>
        <v>937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17581</v>
      </c>
      <c r="E56" s="181"/>
      <c r="F56" s="181"/>
      <c r="G56" s="181">
        <f>'将来負担比率（分子）の構造'!J$52</f>
        <v>17637</v>
      </c>
      <c r="H56" s="181"/>
      <c r="I56" s="181"/>
      <c r="J56" s="181">
        <f>'将来負担比率（分子）の構造'!K$52</f>
        <v>16515</v>
      </c>
      <c r="K56" s="181"/>
      <c r="L56" s="181"/>
      <c r="M56" s="181">
        <f>'将来負担比率（分子）の構造'!L$52</f>
        <v>17535</v>
      </c>
      <c r="N56" s="181"/>
      <c r="O56" s="181"/>
      <c r="P56" s="181">
        <f>'将来負担比率（分子）の構造'!M$52</f>
        <v>17291</v>
      </c>
    </row>
    <row r="57" spans="1:16" x14ac:dyDescent="0.15">
      <c r="A57" s="181" t="s">
        <v>42</v>
      </c>
      <c r="B57" s="181"/>
      <c r="C57" s="181"/>
      <c r="D57" s="181">
        <f>'将来負担比率（分子）の構造'!I$51</f>
        <v>2634</v>
      </c>
      <c r="E57" s="181"/>
      <c r="F57" s="181"/>
      <c r="G57" s="181">
        <f>'将来負担比率（分子）の構造'!J$51</f>
        <v>2491</v>
      </c>
      <c r="H57" s="181"/>
      <c r="I57" s="181"/>
      <c r="J57" s="181">
        <f>'将来負担比率（分子）の構造'!K$51</f>
        <v>2345</v>
      </c>
      <c r="K57" s="181"/>
      <c r="L57" s="181"/>
      <c r="M57" s="181">
        <f>'将来負担比率（分子）の構造'!L$51</f>
        <v>2197</v>
      </c>
      <c r="N57" s="181"/>
      <c r="O57" s="181"/>
      <c r="P57" s="181">
        <f>'将来負担比率（分子）の構造'!M$51</f>
        <v>2046</v>
      </c>
    </row>
    <row r="58" spans="1:16" x14ac:dyDescent="0.15">
      <c r="A58" s="181" t="s">
        <v>41</v>
      </c>
      <c r="B58" s="181"/>
      <c r="C58" s="181"/>
      <c r="D58" s="181">
        <f>'将来負担比率（分子）の構造'!I$50</f>
        <v>4179</v>
      </c>
      <c r="E58" s="181"/>
      <c r="F58" s="181"/>
      <c r="G58" s="181">
        <f>'将来負担比率（分子）の構造'!J$50</f>
        <v>3622</v>
      </c>
      <c r="H58" s="181"/>
      <c r="I58" s="181"/>
      <c r="J58" s="181">
        <f>'将来負担比率（分子）の構造'!K$50</f>
        <v>3317</v>
      </c>
      <c r="K58" s="181"/>
      <c r="L58" s="181"/>
      <c r="M58" s="181">
        <f>'将来負担比率（分子）の構造'!L$50</f>
        <v>4124</v>
      </c>
      <c r="N58" s="181"/>
      <c r="O58" s="181"/>
      <c r="P58" s="181">
        <f>'将来負担比率（分子）の構造'!M$50</f>
        <v>3152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835</v>
      </c>
      <c r="C62" s="181"/>
      <c r="D62" s="181"/>
      <c r="E62" s="181">
        <f>'将来負担比率（分子）の構造'!J$45</f>
        <v>631</v>
      </c>
      <c r="F62" s="181"/>
      <c r="G62" s="181"/>
      <c r="H62" s="181">
        <f>'将来負担比率（分子）の構造'!K$45</f>
        <v>578</v>
      </c>
      <c r="I62" s="181"/>
      <c r="J62" s="181"/>
      <c r="K62" s="181">
        <f>'将来負担比率（分子）の構造'!L$45</f>
        <v>534</v>
      </c>
      <c r="L62" s="181"/>
      <c r="M62" s="181"/>
      <c r="N62" s="181">
        <f>'将来負担比率（分子）の構造'!M$45</f>
        <v>546</v>
      </c>
      <c r="O62" s="181"/>
      <c r="P62" s="181"/>
    </row>
    <row r="63" spans="1:16" x14ac:dyDescent="0.15">
      <c r="A63" s="181" t="s">
        <v>34</v>
      </c>
      <c r="B63" s="181">
        <f>'将来負担比率（分子）の構造'!I$44</f>
        <v>976</v>
      </c>
      <c r="C63" s="181"/>
      <c r="D63" s="181"/>
      <c r="E63" s="181">
        <f>'将来負担比率（分子）の構造'!J$44</f>
        <v>1045</v>
      </c>
      <c r="F63" s="181"/>
      <c r="G63" s="181"/>
      <c r="H63" s="181">
        <f>'将来負担比率（分子）の構造'!K$44</f>
        <v>1013</v>
      </c>
      <c r="I63" s="181"/>
      <c r="J63" s="181"/>
      <c r="K63" s="181">
        <f>'将来負担比率（分子）の構造'!L$44</f>
        <v>983</v>
      </c>
      <c r="L63" s="181"/>
      <c r="M63" s="181"/>
      <c r="N63" s="181">
        <f>'将来負担比率（分子）の構造'!M$44</f>
        <v>907</v>
      </c>
      <c r="O63" s="181"/>
      <c r="P63" s="181"/>
    </row>
    <row r="64" spans="1:16" x14ac:dyDescent="0.15">
      <c r="A64" s="181" t="s">
        <v>33</v>
      </c>
      <c r="B64" s="181">
        <f>'将来負担比率（分子）の構造'!I$43</f>
        <v>2567</v>
      </c>
      <c r="C64" s="181"/>
      <c r="D64" s="181"/>
      <c r="E64" s="181">
        <f>'将来負担比率（分子）の構造'!J$43</f>
        <v>2872</v>
      </c>
      <c r="F64" s="181"/>
      <c r="G64" s="181"/>
      <c r="H64" s="181">
        <f>'将来負担比率（分子）の構造'!K$43</f>
        <v>2609</v>
      </c>
      <c r="I64" s="181"/>
      <c r="J64" s="181"/>
      <c r="K64" s="181">
        <f>'将来負担比率（分子）の構造'!L$43</f>
        <v>2226</v>
      </c>
      <c r="L64" s="181"/>
      <c r="M64" s="181"/>
      <c r="N64" s="181">
        <f>'将来負担比率（分子）の構造'!M$43</f>
        <v>2242</v>
      </c>
      <c r="O64" s="181"/>
      <c r="P64" s="181"/>
    </row>
    <row r="65" spans="1:16" x14ac:dyDescent="0.15">
      <c r="A65" s="181" t="s">
        <v>32</v>
      </c>
      <c r="B65" s="181">
        <f>'将来負担比率（分子）の構造'!I$42</f>
        <v>38</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25444</v>
      </c>
      <c r="C66" s="181"/>
      <c r="D66" s="181"/>
      <c r="E66" s="181">
        <f>'将来負担比率（分子）の構造'!J$41</f>
        <v>27569</v>
      </c>
      <c r="F66" s="181"/>
      <c r="G66" s="181"/>
      <c r="H66" s="181">
        <f>'将来負担比率（分子）の構造'!K$41</f>
        <v>29891</v>
      </c>
      <c r="I66" s="181"/>
      <c r="J66" s="181"/>
      <c r="K66" s="181">
        <f>'将来負担比率（分子）の構造'!L$41</f>
        <v>30285</v>
      </c>
      <c r="L66" s="181"/>
      <c r="M66" s="181"/>
      <c r="N66" s="181">
        <f>'将来負担比率（分子）の構造'!M$41</f>
        <v>30055</v>
      </c>
      <c r="O66" s="181"/>
      <c r="P66" s="181"/>
    </row>
    <row r="67" spans="1:16" x14ac:dyDescent="0.15">
      <c r="A67" s="181" t="s">
        <v>75</v>
      </c>
      <c r="B67" s="181" t="e">
        <f>NA()</f>
        <v>#N/A</v>
      </c>
      <c r="C67" s="181">
        <f>IF(ISNUMBER('将来負担比率（分子）の構造'!I$53), IF('将来負担比率（分子）の構造'!I$53 &lt; 0, 0, '将来負担比率（分子）の構造'!I$53), NA())</f>
        <v>5466</v>
      </c>
      <c r="D67" s="181" t="e">
        <f>NA()</f>
        <v>#N/A</v>
      </c>
      <c r="E67" s="181" t="e">
        <f>NA()</f>
        <v>#N/A</v>
      </c>
      <c r="F67" s="181">
        <f>IF(ISNUMBER('将来負担比率（分子）の構造'!J$53), IF('将来負担比率（分子）の構造'!J$53 &lt; 0, 0, '将来負担比率（分子）の構造'!J$53), NA())</f>
        <v>8368</v>
      </c>
      <c r="G67" s="181" t="e">
        <f>NA()</f>
        <v>#N/A</v>
      </c>
      <c r="H67" s="181" t="e">
        <f>NA()</f>
        <v>#N/A</v>
      </c>
      <c r="I67" s="181">
        <f>IF(ISNUMBER('将来負担比率（分子）の構造'!K$53), IF('将来負担比率（分子）の構造'!K$53 &lt; 0, 0, '将来負担比率（分子）の構造'!K$53), NA())</f>
        <v>11914</v>
      </c>
      <c r="J67" s="181" t="e">
        <f>NA()</f>
        <v>#N/A</v>
      </c>
      <c r="K67" s="181" t="e">
        <f>NA()</f>
        <v>#N/A</v>
      </c>
      <c r="L67" s="181">
        <f>IF(ISNUMBER('将来負担比率（分子）の構造'!L$53), IF('将来負担比率（分子）の構造'!L$53 &lt; 0, 0, '将来負担比率（分子）の構造'!L$53), NA())</f>
        <v>10172</v>
      </c>
      <c r="M67" s="181" t="e">
        <f>NA()</f>
        <v>#N/A</v>
      </c>
      <c r="N67" s="181" t="e">
        <f>NA()</f>
        <v>#N/A</v>
      </c>
      <c r="O67" s="181">
        <f>IF(ISNUMBER('将来負担比率（分子）の構造'!M$53), IF('将来負担比率（分子）の構造'!M$53 &lt; 0, 0, '将来負担比率（分子）の構造'!M$53), NA())</f>
        <v>11261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1748</v>
      </c>
      <c r="C72" s="185">
        <f>基金残高に係る経年分析!G55</f>
        <v>1599</v>
      </c>
      <c r="D72" s="185">
        <f>基金残高に係る経年分析!H55</f>
        <v>1201</v>
      </c>
    </row>
    <row r="73" spans="1:16" x14ac:dyDescent="0.15">
      <c r="A73" s="184" t="s">
        <v>78</v>
      </c>
      <c r="B73" s="185">
        <f>基金残高に係る経年分析!F56</f>
        <v>551</v>
      </c>
      <c r="C73" s="185">
        <f>基金残高に係る経年分析!G56</f>
        <v>561</v>
      </c>
      <c r="D73" s="185">
        <f>基金残高に係る経年分析!H56</f>
        <v>572</v>
      </c>
    </row>
    <row r="74" spans="1:16" x14ac:dyDescent="0.15">
      <c r="A74" s="184" t="s">
        <v>79</v>
      </c>
      <c r="B74" s="185">
        <f>基金残高に係る経年分析!F57</f>
        <v>962</v>
      </c>
      <c r="C74" s="185">
        <f>基金残高に係る経年分析!G57</f>
        <v>1533</v>
      </c>
      <c r="D74" s="185">
        <f>基金残高に係る経年分析!H57</f>
        <v>1507</v>
      </c>
    </row>
  </sheetData>
  <sheetProtection algorithmName="SHA-512" hashValue="Jgt4AxolSL4Ovru3IiSkpQokw9QSdvgongweq0vshpDF0mRVxBZWvZ72nnvJrpUlYSQeJ3zP9UkgpVPzHczQhw==" saltValue="TpdewzknZxGopYvoY9cr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D39" sqref="AD39:AK39"/>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6817525</v>
      </c>
      <c r="S5" s="637"/>
      <c r="T5" s="637"/>
      <c r="U5" s="637"/>
      <c r="V5" s="637"/>
      <c r="W5" s="637"/>
      <c r="X5" s="637"/>
      <c r="Y5" s="638"/>
      <c r="Z5" s="639">
        <v>19.899999999999999</v>
      </c>
      <c r="AA5" s="639"/>
      <c r="AB5" s="639"/>
      <c r="AC5" s="639"/>
      <c r="AD5" s="640">
        <v>6817525</v>
      </c>
      <c r="AE5" s="640"/>
      <c r="AF5" s="640"/>
      <c r="AG5" s="640"/>
      <c r="AH5" s="640"/>
      <c r="AI5" s="640"/>
      <c r="AJ5" s="640"/>
      <c r="AK5" s="640"/>
      <c r="AL5" s="641">
        <v>58</v>
      </c>
      <c r="AM5" s="642"/>
      <c r="AN5" s="642"/>
      <c r="AO5" s="643"/>
      <c r="AP5" s="633" t="s">
        <v>225</v>
      </c>
      <c r="AQ5" s="634"/>
      <c r="AR5" s="634"/>
      <c r="AS5" s="634"/>
      <c r="AT5" s="634"/>
      <c r="AU5" s="634"/>
      <c r="AV5" s="634"/>
      <c r="AW5" s="634"/>
      <c r="AX5" s="634"/>
      <c r="AY5" s="634"/>
      <c r="AZ5" s="634"/>
      <c r="BA5" s="634"/>
      <c r="BB5" s="634"/>
      <c r="BC5" s="634"/>
      <c r="BD5" s="634"/>
      <c r="BE5" s="634"/>
      <c r="BF5" s="635"/>
      <c r="BG5" s="647">
        <v>6810826</v>
      </c>
      <c r="BH5" s="648"/>
      <c r="BI5" s="648"/>
      <c r="BJ5" s="648"/>
      <c r="BK5" s="648"/>
      <c r="BL5" s="648"/>
      <c r="BM5" s="648"/>
      <c r="BN5" s="649"/>
      <c r="BO5" s="650">
        <v>99.9</v>
      </c>
      <c r="BP5" s="650"/>
      <c r="BQ5" s="650"/>
      <c r="BR5" s="650"/>
      <c r="BS5" s="651" t="s">
        <v>226</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218</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116134</v>
      </c>
      <c r="S6" s="648"/>
      <c r="T6" s="648"/>
      <c r="U6" s="648"/>
      <c r="V6" s="648"/>
      <c r="W6" s="648"/>
      <c r="X6" s="648"/>
      <c r="Y6" s="649"/>
      <c r="Z6" s="650">
        <v>0.3</v>
      </c>
      <c r="AA6" s="650"/>
      <c r="AB6" s="650"/>
      <c r="AC6" s="650"/>
      <c r="AD6" s="651">
        <v>116134</v>
      </c>
      <c r="AE6" s="651"/>
      <c r="AF6" s="651"/>
      <c r="AG6" s="651"/>
      <c r="AH6" s="651"/>
      <c r="AI6" s="651"/>
      <c r="AJ6" s="651"/>
      <c r="AK6" s="651"/>
      <c r="AL6" s="652">
        <v>1</v>
      </c>
      <c r="AM6" s="653"/>
      <c r="AN6" s="653"/>
      <c r="AO6" s="654"/>
      <c r="AP6" s="644" t="s">
        <v>231</v>
      </c>
      <c r="AQ6" s="645"/>
      <c r="AR6" s="645"/>
      <c r="AS6" s="645"/>
      <c r="AT6" s="645"/>
      <c r="AU6" s="645"/>
      <c r="AV6" s="645"/>
      <c r="AW6" s="645"/>
      <c r="AX6" s="645"/>
      <c r="AY6" s="645"/>
      <c r="AZ6" s="645"/>
      <c r="BA6" s="645"/>
      <c r="BB6" s="645"/>
      <c r="BC6" s="645"/>
      <c r="BD6" s="645"/>
      <c r="BE6" s="645"/>
      <c r="BF6" s="646"/>
      <c r="BG6" s="647">
        <v>6810826</v>
      </c>
      <c r="BH6" s="648"/>
      <c r="BI6" s="648"/>
      <c r="BJ6" s="648"/>
      <c r="BK6" s="648"/>
      <c r="BL6" s="648"/>
      <c r="BM6" s="648"/>
      <c r="BN6" s="649"/>
      <c r="BO6" s="650">
        <v>99.9</v>
      </c>
      <c r="BP6" s="650"/>
      <c r="BQ6" s="650"/>
      <c r="BR6" s="650"/>
      <c r="BS6" s="651" t="s">
        <v>175</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219879</v>
      </c>
      <c r="CS6" s="648"/>
      <c r="CT6" s="648"/>
      <c r="CU6" s="648"/>
      <c r="CV6" s="648"/>
      <c r="CW6" s="648"/>
      <c r="CX6" s="648"/>
      <c r="CY6" s="649"/>
      <c r="CZ6" s="641">
        <v>0.7</v>
      </c>
      <c r="DA6" s="642"/>
      <c r="DB6" s="642"/>
      <c r="DC6" s="661"/>
      <c r="DD6" s="656" t="s">
        <v>175</v>
      </c>
      <c r="DE6" s="648"/>
      <c r="DF6" s="648"/>
      <c r="DG6" s="648"/>
      <c r="DH6" s="648"/>
      <c r="DI6" s="648"/>
      <c r="DJ6" s="648"/>
      <c r="DK6" s="648"/>
      <c r="DL6" s="648"/>
      <c r="DM6" s="648"/>
      <c r="DN6" s="648"/>
      <c r="DO6" s="648"/>
      <c r="DP6" s="649"/>
      <c r="DQ6" s="656">
        <v>219087</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3371</v>
      </c>
      <c r="S7" s="648"/>
      <c r="T7" s="648"/>
      <c r="U7" s="648"/>
      <c r="V7" s="648"/>
      <c r="W7" s="648"/>
      <c r="X7" s="648"/>
      <c r="Y7" s="649"/>
      <c r="Z7" s="650">
        <v>0</v>
      </c>
      <c r="AA7" s="650"/>
      <c r="AB7" s="650"/>
      <c r="AC7" s="650"/>
      <c r="AD7" s="651">
        <v>3371</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3243355</v>
      </c>
      <c r="BH7" s="648"/>
      <c r="BI7" s="648"/>
      <c r="BJ7" s="648"/>
      <c r="BK7" s="648"/>
      <c r="BL7" s="648"/>
      <c r="BM7" s="648"/>
      <c r="BN7" s="649"/>
      <c r="BO7" s="650">
        <v>47.6</v>
      </c>
      <c r="BP7" s="650"/>
      <c r="BQ7" s="650"/>
      <c r="BR7" s="650"/>
      <c r="BS7" s="651" t="s">
        <v>175</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9819536</v>
      </c>
      <c r="CS7" s="648"/>
      <c r="CT7" s="648"/>
      <c r="CU7" s="648"/>
      <c r="CV7" s="648"/>
      <c r="CW7" s="648"/>
      <c r="CX7" s="648"/>
      <c r="CY7" s="649"/>
      <c r="CZ7" s="650">
        <v>29.1</v>
      </c>
      <c r="DA7" s="650"/>
      <c r="DB7" s="650"/>
      <c r="DC7" s="650"/>
      <c r="DD7" s="656">
        <v>334618</v>
      </c>
      <c r="DE7" s="648"/>
      <c r="DF7" s="648"/>
      <c r="DG7" s="648"/>
      <c r="DH7" s="648"/>
      <c r="DI7" s="648"/>
      <c r="DJ7" s="648"/>
      <c r="DK7" s="648"/>
      <c r="DL7" s="648"/>
      <c r="DM7" s="648"/>
      <c r="DN7" s="648"/>
      <c r="DO7" s="648"/>
      <c r="DP7" s="649"/>
      <c r="DQ7" s="656">
        <v>1897429</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10064</v>
      </c>
      <c r="S8" s="648"/>
      <c r="T8" s="648"/>
      <c r="U8" s="648"/>
      <c r="V8" s="648"/>
      <c r="W8" s="648"/>
      <c r="X8" s="648"/>
      <c r="Y8" s="649"/>
      <c r="Z8" s="650">
        <v>0</v>
      </c>
      <c r="AA8" s="650"/>
      <c r="AB8" s="650"/>
      <c r="AC8" s="650"/>
      <c r="AD8" s="651">
        <v>10064</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90831</v>
      </c>
      <c r="BH8" s="648"/>
      <c r="BI8" s="648"/>
      <c r="BJ8" s="648"/>
      <c r="BK8" s="648"/>
      <c r="BL8" s="648"/>
      <c r="BM8" s="648"/>
      <c r="BN8" s="649"/>
      <c r="BO8" s="650">
        <v>1.3</v>
      </c>
      <c r="BP8" s="650"/>
      <c r="BQ8" s="650"/>
      <c r="BR8" s="650"/>
      <c r="BS8" s="656" t="s">
        <v>226</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13130859</v>
      </c>
      <c r="CS8" s="648"/>
      <c r="CT8" s="648"/>
      <c r="CU8" s="648"/>
      <c r="CV8" s="648"/>
      <c r="CW8" s="648"/>
      <c r="CX8" s="648"/>
      <c r="CY8" s="649"/>
      <c r="CZ8" s="650">
        <v>38.9</v>
      </c>
      <c r="DA8" s="650"/>
      <c r="DB8" s="650"/>
      <c r="DC8" s="650"/>
      <c r="DD8" s="656">
        <v>55364</v>
      </c>
      <c r="DE8" s="648"/>
      <c r="DF8" s="648"/>
      <c r="DG8" s="648"/>
      <c r="DH8" s="648"/>
      <c r="DI8" s="648"/>
      <c r="DJ8" s="648"/>
      <c r="DK8" s="648"/>
      <c r="DL8" s="648"/>
      <c r="DM8" s="648"/>
      <c r="DN8" s="648"/>
      <c r="DO8" s="648"/>
      <c r="DP8" s="649"/>
      <c r="DQ8" s="656">
        <v>5122107</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11159</v>
      </c>
      <c r="S9" s="648"/>
      <c r="T9" s="648"/>
      <c r="U9" s="648"/>
      <c r="V9" s="648"/>
      <c r="W9" s="648"/>
      <c r="X9" s="648"/>
      <c r="Y9" s="649"/>
      <c r="Z9" s="650">
        <v>0</v>
      </c>
      <c r="AA9" s="650"/>
      <c r="AB9" s="650"/>
      <c r="AC9" s="650"/>
      <c r="AD9" s="651">
        <v>11159</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2784626</v>
      </c>
      <c r="BH9" s="648"/>
      <c r="BI9" s="648"/>
      <c r="BJ9" s="648"/>
      <c r="BK9" s="648"/>
      <c r="BL9" s="648"/>
      <c r="BM9" s="648"/>
      <c r="BN9" s="649"/>
      <c r="BO9" s="650">
        <v>40.799999999999997</v>
      </c>
      <c r="BP9" s="650"/>
      <c r="BQ9" s="650"/>
      <c r="BR9" s="650"/>
      <c r="BS9" s="656" t="s">
        <v>226</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1473328</v>
      </c>
      <c r="CS9" s="648"/>
      <c r="CT9" s="648"/>
      <c r="CU9" s="648"/>
      <c r="CV9" s="648"/>
      <c r="CW9" s="648"/>
      <c r="CX9" s="648"/>
      <c r="CY9" s="649"/>
      <c r="CZ9" s="650">
        <v>4.4000000000000004</v>
      </c>
      <c r="DA9" s="650"/>
      <c r="DB9" s="650"/>
      <c r="DC9" s="650"/>
      <c r="DD9" s="656">
        <v>18129</v>
      </c>
      <c r="DE9" s="648"/>
      <c r="DF9" s="648"/>
      <c r="DG9" s="648"/>
      <c r="DH9" s="648"/>
      <c r="DI9" s="648"/>
      <c r="DJ9" s="648"/>
      <c r="DK9" s="648"/>
      <c r="DL9" s="648"/>
      <c r="DM9" s="648"/>
      <c r="DN9" s="648"/>
      <c r="DO9" s="648"/>
      <c r="DP9" s="649"/>
      <c r="DQ9" s="656">
        <v>1156164</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175</v>
      </c>
      <c r="S10" s="648"/>
      <c r="T10" s="648"/>
      <c r="U10" s="648"/>
      <c r="V10" s="648"/>
      <c r="W10" s="648"/>
      <c r="X10" s="648"/>
      <c r="Y10" s="649"/>
      <c r="Z10" s="650" t="s">
        <v>226</v>
      </c>
      <c r="AA10" s="650"/>
      <c r="AB10" s="650"/>
      <c r="AC10" s="650"/>
      <c r="AD10" s="651" t="s">
        <v>175</v>
      </c>
      <c r="AE10" s="651"/>
      <c r="AF10" s="651"/>
      <c r="AG10" s="651"/>
      <c r="AH10" s="651"/>
      <c r="AI10" s="651"/>
      <c r="AJ10" s="651"/>
      <c r="AK10" s="651"/>
      <c r="AL10" s="652" t="s">
        <v>226</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161336</v>
      </c>
      <c r="BH10" s="648"/>
      <c r="BI10" s="648"/>
      <c r="BJ10" s="648"/>
      <c r="BK10" s="648"/>
      <c r="BL10" s="648"/>
      <c r="BM10" s="648"/>
      <c r="BN10" s="649"/>
      <c r="BO10" s="650">
        <v>2.4</v>
      </c>
      <c r="BP10" s="650"/>
      <c r="BQ10" s="650"/>
      <c r="BR10" s="650"/>
      <c r="BS10" s="656" t="s">
        <v>226</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18429</v>
      </c>
      <c r="CS10" s="648"/>
      <c r="CT10" s="648"/>
      <c r="CU10" s="648"/>
      <c r="CV10" s="648"/>
      <c r="CW10" s="648"/>
      <c r="CX10" s="648"/>
      <c r="CY10" s="649"/>
      <c r="CZ10" s="650">
        <v>0.1</v>
      </c>
      <c r="DA10" s="650"/>
      <c r="DB10" s="650"/>
      <c r="DC10" s="650"/>
      <c r="DD10" s="656" t="s">
        <v>175</v>
      </c>
      <c r="DE10" s="648"/>
      <c r="DF10" s="648"/>
      <c r="DG10" s="648"/>
      <c r="DH10" s="648"/>
      <c r="DI10" s="648"/>
      <c r="DJ10" s="648"/>
      <c r="DK10" s="648"/>
      <c r="DL10" s="648"/>
      <c r="DM10" s="648"/>
      <c r="DN10" s="648"/>
      <c r="DO10" s="648"/>
      <c r="DP10" s="649"/>
      <c r="DQ10" s="656">
        <v>8429</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1229326</v>
      </c>
      <c r="S11" s="648"/>
      <c r="T11" s="648"/>
      <c r="U11" s="648"/>
      <c r="V11" s="648"/>
      <c r="W11" s="648"/>
      <c r="X11" s="648"/>
      <c r="Y11" s="649"/>
      <c r="Z11" s="652">
        <v>3.6</v>
      </c>
      <c r="AA11" s="653"/>
      <c r="AB11" s="653"/>
      <c r="AC11" s="665"/>
      <c r="AD11" s="656">
        <v>1229326</v>
      </c>
      <c r="AE11" s="648"/>
      <c r="AF11" s="648"/>
      <c r="AG11" s="648"/>
      <c r="AH11" s="648"/>
      <c r="AI11" s="648"/>
      <c r="AJ11" s="648"/>
      <c r="AK11" s="649"/>
      <c r="AL11" s="652">
        <v>10.5</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206562</v>
      </c>
      <c r="BH11" s="648"/>
      <c r="BI11" s="648"/>
      <c r="BJ11" s="648"/>
      <c r="BK11" s="648"/>
      <c r="BL11" s="648"/>
      <c r="BM11" s="648"/>
      <c r="BN11" s="649"/>
      <c r="BO11" s="650">
        <v>3</v>
      </c>
      <c r="BP11" s="650"/>
      <c r="BQ11" s="650"/>
      <c r="BR11" s="650"/>
      <c r="BS11" s="656" t="s">
        <v>175</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213665</v>
      </c>
      <c r="CS11" s="648"/>
      <c r="CT11" s="648"/>
      <c r="CU11" s="648"/>
      <c r="CV11" s="648"/>
      <c r="CW11" s="648"/>
      <c r="CX11" s="648"/>
      <c r="CY11" s="649"/>
      <c r="CZ11" s="650">
        <v>0.6</v>
      </c>
      <c r="DA11" s="650"/>
      <c r="DB11" s="650"/>
      <c r="DC11" s="650"/>
      <c r="DD11" s="656">
        <v>37829</v>
      </c>
      <c r="DE11" s="648"/>
      <c r="DF11" s="648"/>
      <c r="DG11" s="648"/>
      <c r="DH11" s="648"/>
      <c r="DI11" s="648"/>
      <c r="DJ11" s="648"/>
      <c r="DK11" s="648"/>
      <c r="DL11" s="648"/>
      <c r="DM11" s="648"/>
      <c r="DN11" s="648"/>
      <c r="DO11" s="648"/>
      <c r="DP11" s="649"/>
      <c r="DQ11" s="656">
        <v>148841</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t="s">
        <v>226</v>
      </c>
      <c r="S12" s="648"/>
      <c r="T12" s="648"/>
      <c r="U12" s="648"/>
      <c r="V12" s="648"/>
      <c r="W12" s="648"/>
      <c r="X12" s="648"/>
      <c r="Y12" s="649"/>
      <c r="Z12" s="650" t="s">
        <v>175</v>
      </c>
      <c r="AA12" s="650"/>
      <c r="AB12" s="650"/>
      <c r="AC12" s="650"/>
      <c r="AD12" s="651" t="s">
        <v>175</v>
      </c>
      <c r="AE12" s="651"/>
      <c r="AF12" s="651"/>
      <c r="AG12" s="651"/>
      <c r="AH12" s="651"/>
      <c r="AI12" s="651"/>
      <c r="AJ12" s="651"/>
      <c r="AK12" s="651"/>
      <c r="AL12" s="652" t="s">
        <v>175</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3086134</v>
      </c>
      <c r="BH12" s="648"/>
      <c r="BI12" s="648"/>
      <c r="BJ12" s="648"/>
      <c r="BK12" s="648"/>
      <c r="BL12" s="648"/>
      <c r="BM12" s="648"/>
      <c r="BN12" s="649"/>
      <c r="BO12" s="650">
        <v>45.3</v>
      </c>
      <c r="BP12" s="650"/>
      <c r="BQ12" s="650"/>
      <c r="BR12" s="650"/>
      <c r="BS12" s="656" t="s">
        <v>175</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497962</v>
      </c>
      <c r="CS12" s="648"/>
      <c r="CT12" s="648"/>
      <c r="CU12" s="648"/>
      <c r="CV12" s="648"/>
      <c r="CW12" s="648"/>
      <c r="CX12" s="648"/>
      <c r="CY12" s="649"/>
      <c r="CZ12" s="650">
        <v>1.5</v>
      </c>
      <c r="DA12" s="650"/>
      <c r="DB12" s="650"/>
      <c r="DC12" s="650"/>
      <c r="DD12" s="656" t="s">
        <v>226</v>
      </c>
      <c r="DE12" s="648"/>
      <c r="DF12" s="648"/>
      <c r="DG12" s="648"/>
      <c r="DH12" s="648"/>
      <c r="DI12" s="648"/>
      <c r="DJ12" s="648"/>
      <c r="DK12" s="648"/>
      <c r="DL12" s="648"/>
      <c r="DM12" s="648"/>
      <c r="DN12" s="648"/>
      <c r="DO12" s="648"/>
      <c r="DP12" s="649"/>
      <c r="DQ12" s="656">
        <v>467111</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175</v>
      </c>
      <c r="S13" s="648"/>
      <c r="T13" s="648"/>
      <c r="U13" s="648"/>
      <c r="V13" s="648"/>
      <c r="W13" s="648"/>
      <c r="X13" s="648"/>
      <c r="Y13" s="649"/>
      <c r="Z13" s="650" t="s">
        <v>175</v>
      </c>
      <c r="AA13" s="650"/>
      <c r="AB13" s="650"/>
      <c r="AC13" s="650"/>
      <c r="AD13" s="651" t="s">
        <v>226</v>
      </c>
      <c r="AE13" s="651"/>
      <c r="AF13" s="651"/>
      <c r="AG13" s="651"/>
      <c r="AH13" s="651"/>
      <c r="AI13" s="651"/>
      <c r="AJ13" s="651"/>
      <c r="AK13" s="651"/>
      <c r="AL13" s="652" t="s">
        <v>175</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3018081</v>
      </c>
      <c r="BH13" s="648"/>
      <c r="BI13" s="648"/>
      <c r="BJ13" s="648"/>
      <c r="BK13" s="648"/>
      <c r="BL13" s="648"/>
      <c r="BM13" s="648"/>
      <c r="BN13" s="649"/>
      <c r="BO13" s="650">
        <v>44.3</v>
      </c>
      <c r="BP13" s="650"/>
      <c r="BQ13" s="650"/>
      <c r="BR13" s="650"/>
      <c r="BS13" s="656" t="s">
        <v>175</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1754582</v>
      </c>
      <c r="CS13" s="648"/>
      <c r="CT13" s="648"/>
      <c r="CU13" s="648"/>
      <c r="CV13" s="648"/>
      <c r="CW13" s="648"/>
      <c r="CX13" s="648"/>
      <c r="CY13" s="649"/>
      <c r="CZ13" s="650">
        <v>5.2</v>
      </c>
      <c r="DA13" s="650"/>
      <c r="DB13" s="650"/>
      <c r="DC13" s="650"/>
      <c r="DD13" s="656">
        <v>859408</v>
      </c>
      <c r="DE13" s="648"/>
      <c r="DF13" s="648"/>
      <c r="DG13" s="648"/>
      <c r="DH13" s="648"/>
      <c r="DI13" s="648"/>
      <c r="DJ13" s="648"/>
      <c r="DK13" s="648"/>
      <c r="DL13" s="648"/>
      <c r="DM13" s="648"/>
      <c r="DN13" s="648"/>
      <c r="DO13" s="648"/>
      <c r="DP13" s="649"/>
      <c r="DQ13" s="656">
        <v>892443</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175</v>
      </c>
      <c r="S14" s="648"/>
      <c r="T14" s="648"/>
      <c r="U14" s="648"/>
      <c r="V14" s="648"/>
      <c r="W14" s="648"/>
      <c r="X14" s="648"/>
      <c r="Y14" s="649"/>
      <c r="Z14" s="650" t="s">
        <v>226</v>
      </c>
      <c r="AA14" s="650"/>
      <c r="AB14" s="650"/>
      <c r="AC14" s="650"/>
      <c r="AD14" s="651" t="s">
        <v>226</v>
      </c>
      <c r="AE14" s="651"/>
      <c r="AF14" s="651"/>
      <c r="AG14" s="651"/>
      <c r="AH14" s="651"/>
      <c r="AI14" s="651"/>
      <c r="AJ14" s="651"/>
      <c r="AK14" s="651"/>
      <c r="AL14" s="652" t="s">
        <v>175</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245257</v>
      </c>
      <c r="BH14" s="648"/>
      <c r="BI14" s="648"/>
      <c r="BJ14" s="648"/>
      <c r="BK14" s="648"/>
      <c r="BL14" s="648"/>
      <c r="BM14" s="648"/>
      <c r="BN14" s="649"/>
      <c r="BO14" s="650">
        <v>3.6</v>
      </c>
      <c r="BP14" s="650"/>
      <c r="BQ14" s="650"/>
      <c r="BR14" s="650"/>
      <c r="BS14" s="656" t="s">
        <v>226</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512008</v>
      </c>
      <c r="CS14" s="648"/>
      <c r="CT14" s="648"/>
      <c r="CU14" s="648"/>
      <c r="CV14" s="648"/>
      <c r="CW14" s="648"/>
      <c r="CX14" s="648"/>
      <c r="CY14" s="649"/>
      <c r="CZ14" s="650">
        <v>1.5</v>
      </c>
      <c r="DA14" s="650"/>
      <c r="DB14" s="650"/>
      <c r="DC14" s="650"/>
      <c r="DD14" s="656">
        <v>19992</v>
      </c>
      <c r="DE14" s="648"/>
      <c r="DF14" s="648"/>
      <c r="DG14" s="648"/>
      <c r="DH14" s="648"/>
      <c r="DI14" s="648"/>
      <c r="DJ14" s="648"/>
      <c r="DK14" s="648"/>
      <c r="DL14" s="648"/>
      <c r="DM14" s="648"/>
      <c r="DN14" s="648"/>
      <c r="DO14" s="648"/>
      <c r="DP14" s="649"/>
      <c r="DQ14" s="656">
        <v>493203</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175</v>
      </c>
      <c r="S15" s="648"/>
      <c r="T15" s="648"/>
      <c r="U15" s="648"/>
      <c r="V15" s="648"/>
      <c r="W15" s="648"/>
      <c r="X15" s="648"/>
      <c r="Y15" s="649"/>
      <c r="Z15" s="650" t="s">
        <v>175</v>
      </c>
      <c r="AA15" s="650"/>
      <c r="AB15" s="650"/>
      <c r="AC15" s="650"/>
      <c r="AD15" s="651" t="s">
        <v>226</v>
      </c>
      <c r="AE15" s="651"/>
      <c r="AF15" s="651"/>
      <c r="AG15" s="651"/>
      <c r="AH15" s="651"/>
      <c r="AI15" s="651"/>
      <c r="AJ15" s="651"/>
      <c r="AK15" s="651"/>
      <c r="AL15" s="652" t="s">
        <v>175</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236080</v>
      </c>
      <c r="BH15" s="648"/>
      <c r="BI15" s="648"/>
      <c r="BJ15" s="648"/>
      <c r="BK15" s="648"/>
      <c r="BL15" s="648"/>
      <c r="BM15" s="648"/>
      <c r="BN15" s="649"/>
      <c r="BO15" s="650">
        <v>3.5</v>
      </c>
      <c r="BP15" s="650"/>
      <c r="BQ15" s="650"/>
      <c r="BR15" s="650"/>
      <c r="BS15" s="656" t="s">
        <v>226</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4096427</v>
      </c>
      <c r="CS15" s="648"/>
      <c r="CT15" s="648"/>
      <c r="CU15" s="648"/>
      <c r="CV15" s="648"/>
      <c r="CW15" s="648"/>
      <c r="CX15" s="648"/>
      <c r="CY15" s="649"/>
      <c r="CZ15" s="650">
        <v>12.1</v>
      </c>
      <c r="DA15" s="650"/>
      <c r="DB15" s="650"/>
      <c r="DC15" s="650"/>
      <c r="DD15" s="656">
        <v>1455105</v>
      </c>
      <c r="DE15" s="648"/>
      <c r="DF15" s="648"/>
      <c r="DG15" s="648"/>
      <c r="DH15" s="648"/>
      <c r="DI15" s="648"/>
      <c r="DJ15" s="648"/>
      <c r="DK15" s="648"/>
      <c r="DL15" s="648"/>
      <c r="DM15" s="648"/>
      <c r="DN15" s="648"/>
      <c r="DO15" s="648"/>
      <c r="DP15" s="649"/>
      <c r="DQ15" s="656">
        <v>2068754</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7743</v>
      </c>
      <c r="S16" s="648"/>
      <c r="T16" s="648"/>
      <c r="U16" s="648"/>
      <c r="V16" s="648"/>
      <c r="W16" s="648"/>
      <c r="X16" s="648"/>
      <c r="Y16" s="649"/>
      <c r="Z16" s="650">
        <v>0</v>
      </c>
      <c r="AA16" s="650"/>
      <c r="AB16" s="650"/>
      <c r="AC16" s="650"/>
      <c r="AD16" s="651">
        <v>7743</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175</v>
      </c>
      <c r="BH16" s="648"/>
      <c r="BI16" s="648"/>
      <c r="BJ16" s="648"/>
      <c r="BK16" s="648"/>
      <c r="BL16" s="648"/>
      <c r="BM16" s="648"/>
      <c r="BN16" s="649"/>
      <c r="BO16" s="650" t="s">
        <v>175</v>
      </c>
      <c r="BP16" s="650"/>
      <c r="BQ16" s="650"/>
      <c r="BR16" s="650"/>
      <c r="BS16" s="656" t="s">
        <v>175</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4214</v>
      </c>
      <c r="CS16" s="648"/>
      <c r="CT16" s="648"/>
      <c r="CU16" s="648"/>
      <c r="CV16" s="648"/>
      <c r="CW16" s="648"/>
      <c r="CX16" s="648"/>
      <c r="CY16" s="649"/>
      <c r="CZ16" s="650">
        <v>0</v>
      </c>
      <c r="DA16" s="650"/>
      <c r="DB16" s="650"/>
      <c r="DC16" s="650"/>
      <c r="DD16" s="656" t="s">
        <v>175</v>
      </c>
      <c r="DE16" s="648"/>
      <c r="DF16" s="648"/>
      <c r="DG16" s="648"/>
      <c r="DH16" s="648"/>
      <c r="DI16" s="648"/>
      <c r="DJ16" s="648"/>
      <c r="DK16" s="648"/>
      <c r="DL16" s="648"/>
      <c r="DM16" s="648"/>
      <c r="DN16" s="648"/>
      <c r="DO16" s="648"/>
      <c r="DP16" s="649"/>
      <c r="DQ16" s="656" t="s">
        <v>175</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37134</v>
      </c>
      <c r="S17" s="648"/>
      <c r="T17" s="648"/>
      <c r="U17" s="648"/>
      <c r="V17" s="648"/>
      <c r="W17" s="648"/>
      <c r="X17" s="648"/>
      <c r="Y17" s="649"/>
      <c r="Z17" s="650">
        <v>0.1</v>
      </c>
      <c r="AA17" s="650"/>
      <c r="AB17" s="650"/>
      <c r="AC17" s="650"/>
      <c r="AD17" s="651">
        <v>37134</v>
      </c>
      <c r="AE17" s="651"/>
      <c r="AF17" s="651"/>
      <c r="AG17" s="651"/>
      <c r="AH17" s="651"/>
      <c r="AI17" s="651"/>
      <c r="AJ17" s="651"/>
      <c r="AK17" s="651"/>
      <c r="AL17" s="652">
        <v>0.3</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226</v>
      </c>
      <c r="BH17" s="648"/>
      <c r="BI17" s="648"/>
      <c r="BJ17" s="648"/>
      <c r="BK17" s="648"/>
      <c r="BL17" s="648"/>
      <c r="BM17" s="648"/>
      <c r="BN17" s="649"/>
      <c r="BO17" s="650" t="s">
        <v>175</v>
      </c>
      <c r="BP17" s="650"/>
      <c r="BQ17" s="650"/>
      <c r="BR17" s="650"/>
      <c r="BS17" s="656" t="s">
        <v>175</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1999059</v>
      </c>
      <c r="CS17" s="648"/>
      <c r="CT17" s="648"/>
      <c r="CU17" s="648"/>
      <c r="CV17" s="648"/>
      <c r="CW17" s="648"/>
      <c r="CX17" s="648"/>
      <c r="CY17" s="649"/>
      <c r="CZ17" s="650">
        <v>5.9</v>
      </c>
      <c r="DA17" s="650"/>
      <c r="DB17" s="650"/>
      <c r="DC17" s="650"/>
      <c r="DD17" s="656" t="s">
        <v>175</v>
      </c>
      <c r="DE17" s="648"/>
      <c r="DF17" s="648"/>
      <c r="DG17" s="648"/>
      <c r="DH17" s="648"/>
      <c r="DI17" s="648"/>
      <c r="DJ17" s="648"/>
      <c r="DK17" s="648"/>
      <c r="DL17" s="648"/>
      <c r="DM17" s="648"/>
      <c r="DN17" s="648"/>
      <c r="DO17" s="648"/>
      <c r="DP17" s="649"/>
      <c r="DQ17" s="656">
        <v>1823224</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46332</v>
      </c>
      <c r="S18" s="648"/>
      <c r="T18" s="648"/>
      <c r="U18" s="648"/>
      <c r="V18" s="648"/>
      <c r="W18" s="648"/>
      <c r="X18" s="648"/>
      <c r="Y18" s="649"/>
      <c r="Z18" s="650">
        <v>0.1</v>
      </c>
      <c r="AA18" s="650"/>
      <c r="AB18" s="650"/>
      <c r="AC18" s="650"/>
      <c r="AD18" s="651">
        <v>46332</v>
      </c>
      <c r="AE18" s="651"/>
      <c r="AF18" s="651"/>
      <c r="AG18" s="651"/>
      <c r="AH18" s="651"/>
      <c r="AI18" s="651"/>
      <c r="AJ18" s="651"/>
      <c r="AK18" s="651"/>
      <c r="AL18" s="652">
        <v>0.4</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226</v>
      </c>
      <c r="BH18" s="648"/>
      <c r="BI18" s="648"/>
      <c r="BJ18" s="648"/>
      <c r="BK18" s="648"/>
      <c r="BL18" s="648"/>
      <c r="BM18" s="648"/>
      <c r="BN18" s="649"/>
      <c r="BO18" s="650" t="s">
        <v>175</v>
      </c>
      <c r="BP18" s="650"/>
      <c r="BQ18" s="650"/>
      <c r="BR18" s="650"/>
      <c r="BS18" s="656" t="s">
        <v>226</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226</v>
      </c>
      <c r="CS18" s="648"/>
      <c r="CT18" s="648"/>
      <c r="CU18" s="648"/>
      <c r="CV18" s="648"/>
      <c r="CW18" s="648"/>
      <c r="CX18" s="648"/>
      <c r="CY18" s="649"/>
      <c r="CZ18" s="650" t="s">
        <v>226</v>
      </c>
      <c r="DA18" s="650"/>
      <c r="DB18" s="650"/>
      <c r="DC18" s="650"/>
      <c r="DD18" s="656" t="s">
        <v>175</v>
      </c>
      <c r="DE18" s="648"/>
      <c r="DF18" s="648"/>
      <c r="DG18" s="648"/>
      <c r="DH18" s="648"/>
      <c r="DI18" s="648"/>
      <c r="DJ18" s="648"/>
      <c r="DK18" s="648"/>
      <c r="DL18" s="648"/>
      <c r="DM18" s="648"/>
      <c r="DN18" s="648"/>
      <c r="DO18" s="648"/>
      <c r="DP18" s="649"/>
      <c r="DQ18" s="656" t="s">
        <v>175</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40152</v>
      </c>
      <c r="S19" s="648"/>
      <c r="T19" s="648"/>
      <c r="U19" s="648"/>
      <c r="V19" s="648"/>
      <c r="W19" s="648"/>
      <c r="X19" s="648"/>
      <c r="Y19" s="649"/>
      <c r="Z19" s="650">
        <v>0.1</v>
      </c>
      <c r="AA19" s="650"/>
      <c r="AB19" s="650"/>
      <c r="AC19" s="650"/>
      <c r="AD19" s="651">
        <v>40152</v>
      </c>
      <c r="AE19" s="651"/>
      <c r="AF19" s="651"/>
      <c r="AG19" s="651"/>
      <c r="AH19" s="651"/>
      <c r="AI19" s="651"/>
      <c r="AJ19" s="651"/>
      <c r="AK19" s="651"/>
      <c r="AL19" s="652">
        <v>0.3</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6699</v>
      </c>
      <c r="BH19" s="648"/>
      <c r="BI19" s="648"/>
      <c r="BJ19" s="648"/>
      <c r="BK19" s="648"/>
      <c r="BL19" s="648"/>
      <c r="BM19" s="648"/>
      <c r="BN19" s="649"/>
      <c r="BO19" s="650">
        <v>0.1</v>
      </c>
      <c r="BP19" s="650"/>
      <c r="BQ19" s="650"/>
      <c r="BR19" s="650"/>
      <c r="BS19" s="656" t="s">
        <v>226</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175</v>
      </c>
      <c r="CS19" s="648"/>
      <c r="CT19" s="648"/>
      <c r="CU19" s="648"/>
      <c r="CV19" s="648"/>
      <c r="CW19" s="648"/>
      <c r="CX19" s="648"/>
      <c r="CY19" s="649"/>
      <c r="CZ19" s="650" t="s">
        <v>175</v>
      </c>
      <c r="DA19" s="650"/>
      <c r="DB19" s="650"/>
      <c r="DC19" s="650"/>
      <c r="DD19" s="656" t="s">
        <v>175</v>
      </c>
      <c r="DE19" s="648"/>
      <c r="DF19" s="648"/>
      <c r="DG19" s="648"/>
      <c r="DH19" s="648"/>
      <c r="DI19" s="648"/>
      <c r="DJ19" s="648"/>
      <c r="DK19" s="648"/>
      <c r="DL19" s="648"/>
      <c r="DM19" s="648"/>
      <c r="DN19" s="648"/>
      <c r="DO19" s="648"/>
      <c r="DP19" s="649"/>
      <c r="DQ19" s="656" t="s">
        <v>175</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3696</v>
      </c>
      <c r="S20" s="648"/>
      <c r="T20" s="648"/>
      <c r="U20" s="648"/>
      <c r="V20" s="648"/>
      <c r="W20" s="648"/>
      <c r="X20" s="648"/>
      <c r="Y20" s="649"/>
      <c r="Z20" s="650">
        <v>0</v>
      </c>
      <c r="AA20" s="650"/>
      <c r="AB20" s="650"/>
      <c r="AC20" s="650"/>
      <c r="AD20" s="651">
        <v>3696</v>
      </c>
      <c r="AE20" s="651"/>
      <c r="AF20" s="651"/>
      <c r="AG20" s="651"/>
      <c r="AH20" s="651"/>
      <c r="AI20" s="651"/>
      <c r="AJ20" s="651"/>
      <c r="AK20" s="651"/>
      <c r="AL20" s="652">
        <v>0</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6699</v>
      </c>
      <c r="BH20" s="648"/>
      <c r="BI20" s="648"/>
      <c r="BJ20" s="648"/>
      <c r="BK20" s="648"/>
      <c r="BL20" s="648"/>
      <c r="BM20" s="648"/>
      <c r="BN20" s="649"/>
      <c r="BO20" s="650">
        <v>0.1</v>
      </c>
      <c r="BP20" s="650"/>
      <c r="BQ20" s="650"/>
      <c r="BR20" s="650"/>
      <c r="BS20" s="656" t="s">
        <v>175</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33739948</v>
      </c>
      <c r="CS20" s="648"/>
      <c r="CT20" s="648"/>
      <c r="CU20" s="648"/>
      <c r="CV20" s="648"/>
      <c r="CW20" s="648"/>
      <c r="CX20" s="648"/>
      <c r="CY20" s="649"/>
      <c r="CZ20" s="650">
        <v>100</v>
      </c>
      <c r="DA20" s="650"/>
      <c r="DB20" s="650"/>
      <c r="DC20" s="650"/>
      <c r="DD20" s="656">
        <v>2780445</v>
      </c>
      <c r="DE20" s="648"/>
      <c r="DF20" s="648"/>
      <c r="DG20" s="648"/>
      <c r="DH20" s="648"/>
      <c r="DI20" s="648"/>
      <c r="DJ20" s="648"/>
      <c r="DK20" s="648"/>
      <c r="DL20" s="648"/>
      <c r="DM20" s="648"/>
      <c r="DN20" s="648"/>
      <c r="DO20" s="648"/>
      <c r="DP20" s="649"/>
      <c r="DQ20" s="656">
        <v>14296792</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2484</v>
      </c>
      <c r="S21" s="648"/>
      <c r="T21" s="648"/>
      <c r="U21" s="648"/>
      <c r="V21" s="648"/>
      <c r="W21" s="648"/>
      <c r="X21" s="648"/>
      <c r="Y21" s="649"/>
      <c r="Z21" s="650">
        <v>0</v>
      </c>
      <c r="AA21" s="650"/>
      <c r="AB21" s="650"/>
      <c r="AC21" s="650"/>
      <c r="AD21" s="651">
        <v>2484</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6699</v>
      </c>
      <c r="BH21" s="648"/>
      <c r="BI21" s="648"/>
      <c r="BJ21" s="648"/>
      <c r="BK21" s="648"/>
      <c r="BL21" s="648"/>
      <c r="BM21" s="648"/>
      <c r="BN21" s="649"/>
      <c r="BO21" s="650">
        <v>0.1</v>
      </c>
      <c r="BP21" s="650"/>
      <c r="BQ21" s="650"/>
      <c r="BR21" s="650"/>
      <c r="BS21" s="656" t="s">
        <v>175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3635401</v>
      </c>
      <c r="S22" s="648"/>
      <c r="T22" s="648"/>
      <c r="U22" s="648"/>
      <c r="V22" s="648"/>
      <c r="W22" s="648"/>
      <c r="X22" s="648"/>
      <c r="Y22" s="649"/>
      <c r="Z22" s="650">
        <v>10.6</v>
      </c>
      <c r="AA22" s="650"/>
      <c r="AB22" s="650"/>
      <c r="AC22" s="650"/>
      <c r="AD22" s="651">
        <v>3369371</v>
      </c>
      <c r="AE22" s="651"/>
      <c r="AF22" s="651"/>
      <c r="AG22" s="651"/>
      <c r="AH22" s="651"/>
      <c r="AI22" s="651"/>
      <c r="AJ22" s="651"/>
      <c r="AK22" s="651"/>
      <c r="AL22" s="652">
        <v>28.7</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226</v>
      </c>
      <c r="BH22" s="648"/>
      <c r="BI22" s="648"/>
      <c r="BJ22" s="648"/>
      <c r="BK22" s="648"/>
      <c r="BL22" s="648"/>
      <c r="BM22" s="648"/>
      <c r="BN22" s="649"/>
      <c r="BO22" s="650" t="s">
        <v>175</v>
      </c>
      <c r="BP22" s="650"/>
      <c r="BQ22" s="650"/>
      <c r="BR22" s="650"/>
      <c r="BS22" s="656" t="s">
        <v>226</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3369371</v>
      </c>
      <c r="S23" s="648"/>
      <c r="T23" s="648"/>
      <c r="U23" s="648"/>
      <c r="V23" s="648"/>
      <c r="W23" s="648"/>
      <c r="X23" s="648"/>
      <c r="Y23" s="649"/>
      <c r="Z23" s="650">
        <v>9.8000000000000007</v>
      </c>
      <c r="AA23" s="650"/>
      <c r="AB23" s="650"/>
      <c r="AC23" s="650"/>
      <c r="AD23" s="651">
        <v>3369371</v>
      </c>
      <c r="AE23" s="651"/>
      <c r="AF23" s="651"/>
      <c r="AG23" s="651"/>
      <c r="AH23" s="651"/>
      <c r="AI23" s="651"/>
      <c r="AJ23" s="651"/>
      <c r="AK23" s="651"/>
      <c r="AL23" s="652">
        <v>28.7</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175</v>
      </c>
      <c r="BH23" s="648"/>
      <c r="BI23" s="648"/>
      <c r="BJ23" s="648"/>
      <c r="BK23" s="648"/>
      <c r="BL23" s="648"/>
      <c r="BM23" s="648"/>
      <c r="BN23" s="649"/>
      <c r="BO23" s="650" t="s">
        <v>175</v>
      </c>
      <c r="BP23" s="650"/>
      <c r="BQ23" s="650"/>
      <c r="BR23" s="650"/>
      <c r="BS23" s="656" t="s">
        <v>175</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265988</v>
      </c>
      <c r="S24" s="648"/>
      <c r="T24" s="648"/>
      <c r="U24" s="648"/>
      <c r="V24" s="648"/>
      <c r="W24" s="648"/>
      <c r="X24" s="648"/>
      <c r="Y24" s="649"/>
      <c r="Z24" s="650">
        <v>0.8</v>
      </c>
      <c r="AA24" s="650"/>
      <c r="AB24" s="650"/>
      <c r="AC24" s="650"/>
      <c r="AD24" s="651" t="s">
        <v>226</v>
      </c>
      <c r="AE24" s="651"/>
      <c r="AF24" s="651"/>
      <c r="AG24" s="651"/>
      <c r="AH24" s="651"/>
      <c r="AI24" s="651"/>
      <c r="AJ24" s="651"/>
      <c r="AK24" s="651"/>
      <c r="AL24" s="652" t="s">
        <v>226</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226</v>
      </c>
      <c r="BH24" s="648"/>
      <c r="BI24" s="648"/>
      <c r="BJ24" s="648"/>
      <c r="BK24" s="648"/>
      <c r="BL24" s="648"/>
      <c r="BM24" s="648"/>
      <c r="BN24" s="649"/>
      <c r="BO24" s="650" t="s">
        <v>175</v>
      </c>
      <c r="BP24" s="650"/>
      <c r="BQ24" s="650"/>
      <c r="BR24" s="650"/>
      <c r="BS24" s="656" t="s">
        <v>175</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15634990</v>
      </c>
      <c r="CS24" s="637"/>
      <c r="CT24" s="637"/>
      <c r="CU24" s="637"/>
      <c r="CV24" s="637"/>
      <c r="CW24" s="637"/>
      <c r="CX24" s="637"/>
      <c r="CY24" s="638"/>
      <c r="CZ24" s="641">
        <v>46.3</v>
      </c>
      <c r="DA24" s="642"/>
      <c r="DB24" s="642"/>
      <c r="DC24" s="661"/>
      <c r="DD24" s="686">
        <v>7785120</v>
      </c>
      <c r="DE24" s="637"/>
      <c r="DF24" s="637"/>
      <c r="DG24" s="637"/>
      <c r="DH24" s="637"/>
      <c r="DI24" s="637"/>
      <c r="DJ24" s="637"/>
      <c r="DK24" s="638"/>
      <c r="DL24" s="686">
        <v>7484280</v>
      </c>
      <c r="DM24" s="637"/>
      <c r="DN24" s="637"/>
      <c r="DO24" s="637"/>
      <c r="DP24" s="637"/>
      <c r="DQ24" s="637"/>
      <c r="DR24" s="637"/>
      <c r="DS24" s="637"/>
      <c r="DT24" s="637"/>
      <c r="DU24" s="637"/>
      <c r="DV24" s="638"/>
      <c r="DW24" s="641">
        <v>60.4</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v>42</v>
      </c>
      <c r="S25" s="648"/>
      <c r="T25" s="648"/>
      <c r="U25" s="648"/>
      <c r="V25" s="648"/>
      <c r="W25" s="648"/>
      <c r="X25" s="648"/>
      <c r="Y25" s="649"/>
      <c r="Z25" s="650">
        <v>0</v>
      </c>
      <c r="AA25" s="650"/>
      <c r="AB25" s="650"/>
      <c r="AC25" s="650"/>
      <c r="AD25" s="651" t="s">
        <v>226</v>
      </c>
      <c r="AE25" s="651"/>
      <c r="AF25" s="651"/>
      <c r="AG25" s="651"/>
      <c r="AH25" s="651"/>
      <c r="AI25" s="651"/>
      <c r="AJ25" s="651"/>
      <c r="AK25" s="651"/>
      <c r="AL25" s="652" t="s">
        <v>175</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175</v>
      </c>
      <c r="BH25" s="648"/>
      <c r="BI25" s="648"/>
      <c r="BJ25" s="648"/>
      <c r="BK25" s="648"/>
      <c r="BL25" s="648"/>
      <c r="BM25" s="648"/>
      <c r="BN25" s="649"/>
      <c r="BO25" s="650" t="s">
        <v>175</v>
      </c>
      <c r="BP25" s="650"/>
      <c r="BQ25" s="650"/>
      <c r="BR25" s="650"/>
      <c r="BS25" s="656" t="s">
        <v>226</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3575200</v>
      </c>
      <c r="CS25" s="683"/>
      <c r="CT25" s="683"/>
      <c r="CU25" s="683"/>
      <c r="CV25" s="683"/>
      <c r="CW25" s="683"/>
      <c r="CX25" s="683"/>
      <c r="CY25" s="684"/>
      <c r="CZ25" s="652">
        <v>10.6</v>
      </c>
      <c r="DA25" s="681"/>
      <c r="DB25" s="681"/>
      <c r="DC25" s="685"/>
      <c r="DD25" s="656">
        <v>3204365</v>
      </c>
      <c r="DE25" s="683"/>
      <c r="DF25" s="683"/>
      <c r="DG25" s="683"/>
      <c r="DH25" s="683"/>
      <c r="DI25" s="683"/>
      <c r="DJ25" s="683"/>
      <c r="DK25" s="684"/>
      <c r="DL25" s="656">
        <v>3083965</v>
      </c>
      <c r="DM25" s="683"/>
      <c r="DN25" s="683"/>
      <c r="DO25" s="683"/>
      <c r="DP25" s="683"/>
      <c r="DQ25" s="683"/>
      <c r="DR25" s="683"/>
      <c r="DS25" s="683"/>
      <c r="DT25" s="683"/>
      <c r="DU25" s="683"/>
      <c r="DV25" s="684"/>
      <c r="DW25" s="652">
        <v>24.9</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11914189</v>
      </c>
      <c r="S26" s="648"/>
      <c r="T26" s="648"/>
      <c r="U26" s="648"/>
      <c r="V26" s="648"/>
      <c r="W26" s="648"/>
      <c r="X26" s="648"/>
      <c r="Y26" s="649"/>
      <c r="Z26" s="650">
        <v>34.799999999999997</v>
      </c>
      <c r="AA26" s="650"/>
      <c r="AB26" s="650"/>
      <c r="AC26" s="650"/>
      <c r="AD26" s="651">
        <v>11648159</v>
      </c>
      <c r="AE26" s="651"/>
      <c r="AF26" s="651"/>
      <c r="AG26" s="651"/>
      <c r="AH26" s="651"/>
      <c r="AI26" s="651"/>
      <c r="AJ26" s="651"/>
      <c r="AK26" s="651"/>
      <c r="AL26" s="652">
        <v>99.1</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175</v>
      </c>
      <c r="BH26" s="648"/>
      <c r="BI26" s="648"/>
      <c r="BJ26" s="648"/>
      <c r="BK26" s="648"/>
      <c r="BL26" s="648"/>
      <c r="BM26" s="648"/>
      <c r="BN26" s="649"/>
      <c r="BO26" s="650" t="s">
        <v>175</v>
      </c>
      <c r="BP26" s="650"/>
      <c r="BQ26" s="650"/>
      <c r="BR26" s="650"/>
      <c r="BS26" s="656" t="s">
        <v>226</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2032549</v>
      </c>
      <c r="CS26" s="648"/>
      <c r="CT26" s="648"/>
      <c r="CU26" s="648"/>
      <c r="CV26" s="648"/>
      <c r="CW26" s="648"/>
      <c r="CX26" s="648"/>
      <c r="CY26" s="649"/>
      <c r="CZ26" s="652">
        <v>6</v>
      </c>
      <c r="DA26" s="681"/>
      <c r="DB26" s="681"/>
      <c r="DC26" s="685"/>
      <c r="DD26" s="656">
        <v>1883198</v>
      </c>
      <c r="DE26" s="648"/>
      <c r="DF26" s="648"/>
      <c r="DG26" s="648"/>
      <c r="DH26" s="648"/>
      <c r="DI26" s="648"/>
      <c r="DJ26" s="648"/>
      <c r="DK26" s="649"/>
      <c r="DL26" s="656" t="s">
        <v>226</v>
      </c>
      <c r="DM26" s="648"/>
      <c r="DN26" s="648"/>
      <c r="DO26" s="648"/>
      <c r="DP26" s="648"/>
      <c r="DQ26" s="648"/>
      <c r="DR26" s="648"/>
      <c r="DS26" s="648"/>
      <c r="DT26" s="648"/>
      <c r="DU26" s="648"/>
      <c r="DV26" s="649"/>
      <c r="DW26" s="652" t="s">
        <v>226</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5051</v>
      </c>
      <c r="S27" s="648"/>
      <c r="T27" s="648"/>
      <c r="U27" s="648"/>
      <c r="V27" s="648"/>
      <c r="W27" s="648"/>
      <c r="X27" s="648"/>
      <c r="Y27" s="649"/>
      <c r="Z27" s="650">
        <v>0</v>
      </c>
      <c r="AA27" s="650"/>
      <c r="AB27" s="650"/>
      <c r="AC27" s="650"/>
      <c r="AD27" s="651">
        <v>5051</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6817525</v>
      </c>
      <c r="BH27" s="648"/>
      <c r="BI27" s="648"/>
      <c r="BJ27" s="648"/>
      <c r="BK27" s="648"/>
      <c r="BL27" s="648"/>
      <c r="BM27" s="648"/>
      <c r="BN27" s="649"/>
      <c r="BO27" s="650">
        <v>100</v>
      </c>
      <c r="BP27" s="650"/>
      <c r="BQ27" s="650"/>
      <c r="BR27" s="650"/>
      <c r="BS27" s="656" t="s">
        <v>175</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10060731</v>
      </c>
      <c r="CS27" s="683"/>
      <c r="CT27" s="683"/>
      <c r="CU27" s="683"/>
      <c r="CV27" s="683"/>
      <c r="CW27" s="683"/>
      <c r="CX27" s="683"/>
      <c r="CY27" s="684"/>
      <c r="CZ27" s="652">
        <v>29.8</v>
      </c>
      <c r="DA27" s="681"/>
      <c r="DB27" s="681"/>
      <c r="DC27" s="685"/>
      <c r="DD27" s="656">
        <v>2757531</v>
      </c>
      <c r="DE27" s="683"/>
      <c r="DF27" s="683"/>
      <c r="DG27" s="683"/>
      <c r="DH27" s="683"/>
      <c r="DI27" s="683"/>
      <c r="DJ27" s="683"/>
      <c r="DK27" s="684"/>
      <c r="DL27" s="656">
        <v>2577091</v>
      </c>
      <c r="DM27" s="683"/>
      <c r="DN27" s="683"/>
      <c r="DO27" s="683"/>
      <c r="DP27" s="683"/>
      <c r="DQ27" s="683"/>
      <c r="DR27" s="683"/>
      <c r="DS27" s="683"/>
      <c r="DT27" s="683"/>
      <c r="DU27" s="683"/>
      <c r="DV27" s="684"/>
      <c r="DW27" s="652">
        <v>20.8</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131192</v>
      </c>
      <c r="S28" s="648"/>
      <c r="T28" s="648"/>
      <c r="U28" s="648"/>
      <c r="V28" s="648"/>
      <c r="W28" s="648"/>
      <c r="X28" s="648"/>
      <c r="Y28" s="649"/>
      <c r="Z28" s="650">
        <v>0.4</v>
      </c>
      <c r="AA28" s="650"/>
      <c r="AB28" s="650"/>
      <c r="AC28" s="650"/>
      <c r="AD28" s="651" t="s">
        <v>226</v>
      </c>
      <c r="AE28" s="651"/>
      <c r="AF28" s="651"/>
      <c r="AG28" s="651"/>
      <c r="AH28" s="651"/>
      <c r="AI28" s="651"/>
      <c r="AJ28" s="651"/>
      <c r="AK28" s="651"/>
      <c r="AL28" s="652" t="s">
        <v>175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1999059</v>
      </c>
      <c r="CS28" s="648"/>
      <c r="CT28" s="648"/>
      <c r="CU28" s="648"/>
      <c r="CV28" s="648"/>
      <c r="CW28" s="648"/>
      <c r="CX28" s="648"/>
      <c r="CY28" s="649"/>
      <c r="CZ28" s="652">
        <v>5.9</v>
      </c>
      <c r="DA28" s="681"/>
      <c r="DB28" s="681"/>
      <c r="DC28" s="685"/>
      <c r="DD28" s="656">
        <v>1823224</v>
      </c>
      <c r="DE28" s="648"/>
      <c r="DF28" s="648"/>
      <c r="DG28" s="648"/>
      <c r="DH28" s="648"/>
      <c r="DI28" s="648"/>
      <c r="DJ28" s="648"/>
      <c r="DK28" s="649"/>
      <c r="DL28" s="656">
        <v>1823224</v>
      </c>
      <c r="DM28" s="648"/>
      <c r="DN28" s="648"/>
      <c r="DO28" s="648"/>
      <c r="DP28" s="648"/>
      <c r="DQ28" s="648"/>
      <c r="DR28" s="648"/>
      <c r="DS28" s="648"/>
      <c r="DT28" s="648"/>
      <c r="DU28" s="648"/>
      <c r="DV28" s="649"/>
      <c r="DW28" s="652">
        <v>14.7</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263466</v>
      </c>
      <c r="S29" s="648"/>
      <c r="T29" s="648"/>
      <c r="U29" s="648"/>
      <c r="V29" s="648"/>
      <c r="W29" s="648"/>
      <c r="X29" s="648"/>
      <c r="Y29" s="649"/>
      <c r="Z29" s="650">
        <v>0.8</v>
      </c>
      <c r="AA29" s="650"/>
      <c r="AB29" s="650"/>
      <c r="AC29" s="650"/>
      <c r="AD29" s="651" t="s">
        <v>175</v>
      </c>
      <c r="AE29" s="651"/>
      <c r="AF29" s="651"/>
      <c r="AG29" s="651"/>
      <c r="AH29" s="651"/>
      <c r="AI29" s="651"/>
      <c r="AJ29" s="651"/>
      <c r="AK29" s="651"/>
      <c r="AL29" s="652" t="s">
        <v>226</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70</v>
      </c>
      <c r="CG29" s="663"/>
      <c r="CH29" s="663"/>
      <c r="CI29" s="663"/>
      <c r="CJ29" s="663"/>
      <c r="CK29" s="663"/>
      <c r="CL29" s="663"/>
      <c r="CM29" s="663"/>
      <c r="CN29" s="663"/>
      <c r="CO29" s="663"/>
      <c r="CP29" s="663"/>
      <c r="CQ29" s="664"/>
      <c r="CR29" s="647">
        <v>1998149</v>
      </c>
      <c r="CS29" s="683"/>
      <c r="CT29" s="683"/>
      <c r="CU29" s="683"/>
      <c r="CV29" s="683"/>
      <c r="CW29" s="683"/>
      <c r="CX29" s="683"/>
      <c r="CY29" s="684"/>
      <c r="CZ29" s="652">
        <v>5.9</v>
      </c>
      <c r="DA29" s="681"/>
      <c r="DB29" s="681"/>
      <c r="DC29" s="685"/>
      <c r="DD29" s="656">
        <v>1822314</v>
      </c>
      <c r="DE29" s="683"/>
      <c r="DF29" s="683"/>
      <c r="DG29" s="683"/>
      <c r="DH29" s="683"/>
      <c r="DI29" s="683"/>
      <c r="DJ29" s="683"/>
      <c r="DK29" s="684"/>
      <c r="DL29" s="656">
        <v>1822314</v>
      </c>
      <c r="DM29" s="683"/>
      <c r="DN29" s="683"/>
      <c r="DO29" s="683"/>
      <c r="DP29" s="683"/>
      <c r="DQ29" s="683"/>
      <c r="DR29" s="683"/>
      <c r="DS29" s="683"/>
      <c r="DT29" s="683"/>
      <c r="DU29" s="683"/>
      <c r="DV29" s="684"/>
      <c r="DW29" s="652">
        <v>14.7</v>
      </c>
      <c r="DX29" s="681"/>
      <c r="DY29" s="681"/>
      <c r="DZ29" s="681"/>
      <c r="EA29" s="681"/>
      <c r="EB29" s="681"/>
      <c r="EC29" s="682"/>
    </row>
    <row r="30" spans="2:133" ht="11.25" customHeight="1" x14ac:dyDescent="0.15">
      <c r="B30" s="644" t="s">
        <v>303</v>
      </c>
      <c r="C30" s="645"/>
      <c r="D30" s="645"/>
      <c r="E30" s="645"/>
      <c r="F30" s="645"/>
      <c r="G30" s="645"/>
      <c r="H30" s="645"/>
      <c r="I30" s="645"/>
      <c r="J30" s="645"/>
      <c r="K30" s="645"/>
      <c r="L30" s="645"/>
      <c r="M30" s="645"/>
      <c r="N30" s="645"/>
      <c r="O30" s="645"/>
      <c r="P30" s="645"/>
      <c r="Q30" s="646"/>
      <c r="R30" s="647">
        <v>115555</v>
      </c>
      <c r="S30" s="648"/>
      <c r="T30" s="648"/>
      <c r="U30" s="648"/>
      <c r="V30" s="648"/>
      <c r="W30" s="648"/>
      <c r="X30" s="648"/>
      <c r="Y30" s="649"/>
      <c r="Z30" s="650">
        <v>0.3</v>
      </c>
      <c r="AA30" s="650"/>
      <c r="AB30" s="650"/>
      <c r="AC30" s="650"/>
      <c r="AD30" s="651" t="s">
        <v>175</v>
      </c>
      <c r="AE30" s="651"/>
      <c r="AF30" s="651"/>
      <c r="AG30" s="651"/>
      <c r="AH30" s="651"/>
      <c r="AI30" s="651"/>
      <c r="AJ30" s="651"/>
      <c r="AK30" s="651"/>
      <c r="AL30" s="652" t="s">
        <v>175</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700"/>
      <c r="BI30" s="700"/>
      <c r="BJ30" s="700"/>
      <c r="BK30" s="700"/>
      <c r="BL30" s="700"/>
      <c r="BM30" s="700"/>
      <c r="BN30" s="700"/>
      <c r="BO30" s="700"/>
      <c r="BP30" s="700"/>
      <c r="BQ30" s="701"/>
      <c r="BR30" s="626" t="s">
        <v>305</v>
      </c>
      <c r="BS30" s="700"/>
      <c r="BT30" s="700"/>
      <c r="BU30" s="700"/>
      <c r="BV30" s="700"/>
      <c r="BW30" s="700"/>
      <c r="BX30" s="700"/>
      <c r="BY30" s="700"/>
      <c r="BZ30" s="700"/>
      <c r="CA30" s="700"/>
      <c r="CB30" s="701"/>
      <c r="CD30" s="689"/>
      <c r="CE30" s="690"/>
      <c r="CF30" s="662" t="s">
        <v>306</v>
      </c>
      <c r="CG30" s="663"/>
      <c r="CH30" s="663"/>
      <c r="CI30" s="663"/>
      <c r="CJ30" s="663"/>
      <c r="CK30" s="663"/>
      <c r="CL30" s="663"/>
      <c r="CM30" s="663"/>
      <c r="CN30" s="663"/>
      <c r="CO30" s="663"/>
      <c r="CP30" s="663"/>
      <c r="CQ30" s="664"/>
      <c r="CR30" s="647">
        <v>1799528</v>
      </c>
      <c r="CS30" s="648"/>
      <c r="CT30" s="648"/>
      <c r="CU30" s="648"/>
      <c r="CV30" s="648"/>
      <c r="CW30" s="648"/>
      <c r="CX30" s="648"/>
      <c r="CY30" s="649"/>
      <c r="CZ30" s="652">
        <v>5.3</v>
      </c>
      <c r="DA30" s="681"/>
      <c r="DB30" s="681"/>
      <c r="DC30" s="685"/>
      <c r="DD30" s="656">
        <v>1648854</v>
      </c>
      <c r="DE30" s="648"/>
      <c r="DF30" s="648"/>
      <c r="DG30" s="648"/>
      <c r="DH30" s="648"/>
      <c r="DI30" s="648"/>
      <c r="DJ30" s="648"/>
      <c r="DK30" s="649"/>
      <c r="DL30" s="656">
        <v>1648854</v>
      </c>
      <c r="DM30" s="648"/>
      <c r="DN30" s="648"/>
      <c r="DO30" s="648"/>
      <c r="DP30" s="648"/>
      <c r="DQ30" s="648"/>
      <c r="DR30" s="648"/>
      <c r="DS30" s="648"/>
      <c r="DT30" s="648"/>
      <c r="DU30" s="648"/>
      <c r="DV30" s="649"/>
      <c r="DW30" s="652">
        <v>13.3</v>
      </c>
      <c r="DX30" s="681"/>
      <c r="DY30" s="681"/>
      <c r="DZ30" s="681"/>
      <c r="EA30" s="681"/>
      <c r="EB30" s="681"/>
      <c r="EC30" s="682"/>
    </row>
    <row r="31" spans="2:133" ht="11.25" customHeight="1" x14ac:dyDescent="0.15">
      <c r="B31" s="644" t="s">
        <v>307</v>
      </c>
      <c r="C31" s="645"/>
      <c r="D31" s="645"/>
      <c r="E31" s="645"/>
      <c r="F31" s="645"/>
      <c r="G31" s="645"/>
      <c r="H31" s="645"/>
      <c r="I31" s="645"/>
      <c r="J31" s="645"/>
      <c r="K31" s="645"/>
      <c r="L31" s="645"/>
      <c r="M31" s="645"/>
      <c r="N31" s="645"/>
      <c r="O31" s="645"/>
      <c r="P31" s="645"/>
      <c r="Q31" s="646"/>
      <c r="R31" s="647">
        <v>14102818</v>
      </c>
      <c r="S31" s="648"/>
      <c r="T31" s="648"/>
      <c r="U31" s="648"/>
      <c r="V31" s="648"/>
      <c r="W31" s="648"/>
      <c r="X31" s="648"/>
      <c r="Y31" s="649"/>
      <c r="Z31" s="650">
        <v>41.2</v>
      </c>
      <c r="AA31" s="650"/>
      <c r="AB31" s="650"/>
      <c r="AC31" s="650"/>
      <c r="AD31" s="651" t="s">
        <v>226</v>
      </c>
      <c r="AE31" s="651"/>
      <c r="AF31" s="651"/>
      <c r="AG31" s="651"/>
      <c r="AH31" s="651"/>
      <c r="AI31" s="651"/>
      <c r="AJ31" s="651"/>
      <c r="AK31" s="651"/>
      <c r="AL31" s="652" t="s">
        <v>175</v>
      </c>
      <c r="AM31" s="653"/>
      <c r="AN31" s="653"/>
      <c r="AO31" s="654"/>
      <c r="AP31" s="704" t="s">
        <v>308</v>
      </c>
      <c r="AQ31" s="705"/>
      <c r="AR31" s="705"/>
      <c r="AS31" s="705"/>
      <c r="AT31" s="710" t="s">
        <v>309</v>
      </c>
      <c r="AU31" s="231"/>
      <c r="AV31" s="231"/>
      <c r="AW31" s="231"/>
      <c r="AX31" s="633" t="s">
        <v>185</v>
      </c>
      <c r="AY31" s="634"/>
      <c r="AZ31" s="634"/>
      <c r="BA31" s="634"/>
      <c r="BB31" s="634"/>
      <c r="BC31" s="634"/>
      <c r="BD31" s="634"/>
      <c r="BE31" s="634"/>
      <c r="BF31" s="635"/>
      <c r="BG31" s="715">
        <v>98.5</v>
      </c>
      <c r="BH31" s="702"/>
      <c r="BI31" s="702"/>
      <c r="BJ31" s="702"/>
      <c r="BK31" s="702"/>
      <c r="BL31" s="702"/>
      <c r="BM31" s="642">
        <v>97</v>
      </c>
      <c r="BN31" s="702"/>
      <c r="BO31" s="702"/>
      <c r="BP31" s="702"/>
      <c r="BQ31" s="703"/>
      <c r="BR31" s="715">
        <v>98.8</v>
      </c>
      <c r="BS31" s="702"/>
      <c r="BT31" s="702"/>
      <c r="BU31" s="702"/>
      <c r="BV31" s="702"/>
      <c r="BW31" s="702"/>
      <c r="BX31" s="642">
        <v>97.2</v>
      </c>
      <c r="BY31" s="702"/>
      <c r="BZ31" s="702"/>
      <c r="CA31" s="702"/>
      <c r="CB31" s="703"/>
      <c r="CD31" s="689"/>
      <c r="CE31" s="690"/>
      <c r="CF31" s="662" t="s">
        <v>310</v>
      </c>
      <c r="CG31" s="663"/>
      <c r="CH31" s="663"/>
      <c r="CI31" s="663"/>
      <c r="CJ31" s="663"/>
      <c r="CK31" s="663"/>
      <c r="CL31" s="663"/>
      <c r="CM31" s="663"/>
      <c r="CN31" s="663"/>
      <c r="CO31" s="663"/>
      <c r="CP31" s="663"/>
      <c r="CQ31" s="664"/>
      <c r="CR31" s="647">
        <v>198621</v>
      </c>
      <c r="CS31" s="683"/>
      <c r="CT31" s="683"/>
      <c r="CU31" s="683"/>
      <c r="CV31" s="683"/>
      <c r="CW31" s="683"/>
      <c r="CX31" s="683"/>
      <c r="CY31" s="684"/>
      <c r="CZ31" s="652">
        <v>0.6</v>
      </c>
      <c r="DA31" s="681"/>
      <c r="DB31" s="681"/>
      <c r="DC31" s="685"/>
      <c r="DD31" s="656">
        <v>173460</v>
      </c>
      <c r="DE31" s="683"/>
      <c r="DF31" s="683"/>
      <c r="DG31" s="683"/>
      <c r="DH31" s="683"/>
      <c r="DI31" s="683"/>
      <c r="DJ31" s="683"/>
      <c r="DK31" s="684"/>
      <c r="DL31" s="656">
        <v>173460</v>
      </c>
      <c r="DM31" s="683"/>
      <c r="DN31" s="683"/>
      <c r="DO31" s="683"/>
      <c r="DP31" s="683"/>
      <c r="DQ31" s="683"/>
      <c r="DR31" s="683"/>
      <c r="DS31" s="683"/>
      <c r="DT31" s="683"/>
      <c r="DU31" s="683"/>
      <c r="DV31" s="684"/>
      <c r="DW31" s="652">
        <v>1.4</v>
      </c>
      <c r="DX31" s="681"/>
      <c r="DY31" s="681"/>
      <c r="DZ31" s="681"/>
      <c r="EA31" s="681"/>
      <c r="EB31" s="681"/>
      <c r="EC31" s="682"/>
    </row>
    <row r="32" spans="2:133" ht="11.25" customHeight="1" x14ac:dyDescent="0.15">
      <c r="B32" s="693" t="s">
        <v>311</v>
      </c>
      <c r="C32" s="694"/>
      <c r="D32" s="694"/>
      <c r="E32" s="694"/>
      <c r="F32" s="694"/>
      <c r="G32" s="694"/>
      <c r="H32" s="694"/>
      <c r="I32" s="694"/>
      <c r="J32" s="694"/>
      <c r="K32" s="694"/>
      <c r="L32" s="694"/>
      <c r="M32" s="694"/>
      <c r="N32" s="694"/>
      <c r="O32" s="694"/>
      <c r="P32" s="694"/>
      <c r="Q32" s="695"/>
      <c r="R32" s="647" t="s">
        <v>226</v>
      </c>
      <c r="S32" s="648"/>
      <c r="T32" s="648"/>
      <c r="U32" s="648"/>
      <c r="V32" s="648"/>
      <c r="W32" s="648"/>
      <c r="X32" s="648"/>
      <c r="Y32" s="649"/>
      <c r="Z32" s="650" t="s">
        <v>226</v>
      </c>
      <c r="AA32" s="650"/>
      <c r="AB32" s="650"/>
      <c r="AC32" s="650"/>
      <c r="AD32" s="651" t="s">
        <v>175</v>
      </c>
      <c r="AE32" s="651"/>
      <c r="AF32" s="651"/>
      <c r="AG32" s="651"/>
      <c r="AH32" s="651"/>
      <c r="AI32" s="651"/>
      <c r="AJ32" s="651"/>
      <c r="AK32" s="651"/>
      <c r="AL32" s="652" t="s">
        <v>226</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6">
        <v>98.9</v>
      </c>
      <c r="BH32" s="683"/>
      <c r="BI32" s="683"/>
      <c r="BJ32" s="683"/>
      <c r="BK32" s="683"/>
      <c r="BL32" s="683"/>
      <c r="BM32" s="653">
        <v>97.7</v>
      </c>
      <c r="BN32" s="713"/>
      <c r="BO32" s="713"/>
      <c r="BP32" s="713"/>
      <c r="BQ32" s="714"/>
      <c r="BR32" s="716">
        <v>99</v>
      </c>
      <c r="BS32" s="683"/>
      <c r="BT32" s="683"/>
      <c r="BU32" s="683"/>
      <c r="BV32" s="683"/>
      <c r="BW32" s="683"/>
      <c r="BX32" s="653">
        <v>97.6</v>
      </c>
      <c r="BY32" s="713"/>
      <c r="BZ32" s="713"/>
      <c r="CA32" s="713"/>
      <c r="CB32" s="714"/>
      <c r="CD32" s="691"/>
      <c r="CE32" s="692"/>
      <c r="CF32" s="662" t="s">
        <v>314</v>
      </c>
      <c r="CG32" s="663"/>
      <c r="CH32" s="663"/>
      <c r="CI32" s="663"/>
      <c r="CJ32" s="663"/>
      <c r="CK32" s="663"/>
      <c r="CL32" s="663"/>
      <c r="CM32" s="663"/>
      <c r="CN32" s="663"/>
      <c r="CO32" s="663"/>
      <c r="CP32" s="663"/>
      <c r="CQ32" s="664"/>
      <c r="CR32" s="647">
        <v>910</v>
      </c>
      <c r="CS32" s="648"/>
      <c r="CT32" s="648"/>
      <c r="CU32" s="648"/>
      <c r="CV32" s="648"/>
      <c r="CW32" s="648"/>
      <c r="CX32" s="648"/>
      <c r="CY32" s="649"/>
      <c r="CZ32" s="652">
        <v>0</v>
      </c>
      <c r="DA32" s="681"/>
      <c r="DB32" s="681"/>
      <c r="DC32" s="685"/>
      <c r="DD32" s="656">
        <v>910</v>
      </c>
      <c r="DE32" s="648"/>
      <c r="DF32" s="648"/>
      <c r="DG32" s="648"/>
      <c r="DH32" s="648"/>
      <c r="DI32" s="648"/>
      <c r="DJ32" s="648"/>
      <c r="DK32" s="649"/>
      <c r="DL32" s="656">
        <v>910</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315</v>
      </c>
      <c r="C33" s="645"/>
      <c r="D33" s="645"/>
      <c r="E33" s="645"/>
      <c r="F33" s="645"/>
      <c r="G33" s="645"/>
      <c r="H33" s="645"/>
      <c r="I33" s="645"/>
      <c r="J33" s="645"/>
      <c r="K33" s="645"/>
      <c r="L33" s="645"/>
      <c r="M33" s="645"/>
      <c r="N33" s="645"/>
      <c r="O33" s="645"/>
      <c r="P33" s="645"/>
      <c r="Q33" s="646"/>
      <c r="R33" s="647">
        <v>3444319</v>
      </c>
      <c r="S33" s="648"/>
      <c r="T33" s="648"/>
      <c r="U33" s="648"/>
      <c r="V33" s="648"/>
      <c r="W33" s="648"/>
      <c r="X33" s="648"/>
      <c r="Y33" s="649"/>
      <c r="Z33" s="650">
        <v>10.1</v>
      </c>
      <c r="AA33" s="650"/>
      <c r="AB33" s="650"/>
      <c r="AC33" s="650"/>
      <c r="AD33" s="651" t="s">
        <v>226</v>
      </c>
      <c r="AE33" s="651"/>
      <c r="AF33" s="651"/>
      <c r="AG33" s="651"/>
      <c r="AH33" s="651"/>
      <c r="AI33" s="651"/>
      <c r="AJ33" s="651"/>
      <c r="AK33" s="651"/>
      <c r="AL33" s="652" t="s">
        <v>226</v>
      </c>
      <c r="AM33" s="653"/>
      <c r="AN33" s="653"/>
      <c r="AO33" s="654"/>
      <c r="AP33" s="708"/>
      <c r="AQ33" s="709"/>
      <c r="AR33" s="709"/>
      <c r="AS33" s="709"/>
      <c r="AT33" s="712"/>
      <c r="AU33" s="232"/>
      <c r="AV33" s="232"/>
      <c r="AW33" s="232"/>
      <c r="AX33" s="697" t="s">
        <v>316</v>
      </c>
      <c r="AY33" s="698"/>
      <c r="AZ33" s="698"/>
      <c r="BA33" s="698"/>
      <c r="BB33" s="698"/>
      <c r="BC33" s="698"/>
      <c r="BD33" s="698"/>
      <c r="BE33" s="698"/>
      <c r="BF33" s="699"/>
      <c r="BG33" s="717">
        <v>98.3</v>
      </c>
      <c r="BH33" s="718"/>
      <c r="BI33" s="718"/>
      <c r="BJ33" s="718"/>
      <c r="BK33" s="718"/>
      <c r="BL33" s="718"/>
      <c r="BM33" s="719">
        <v>96.4</v>
      </c>
      <c r="BN33" s="718"/>
      <c r="BO33" s="718"/>
      <c r="BP33" s="718"/>
      <c r="BQ33" s="720"/>
      <c r="BR33" s="717">
        <v>98.6</v>
      </c>
      <c r="BS33" s="718"/>
      <c r="BT33" s="718"/>
      <c r="BU33" s="718"/>
      <c r="BV33" s="718"/>
      <c r="BW33" s="718"/>
      <c r="BX33" s="719">
        <v>96.7</v>
      </c>
      <c r="BY33" s="718"/>
      <c r="BZ33" s="718"/>
      <c r="CA33" s="718"/>
      <c r="CB33" s="720"/>
      <c r="CD33" s="662" t="s">
        <v>317</v>
      </c>
      <c r="CE33" s="663"/>
      <c r="CF33" s="663"/>
      <c r="CG33" s="663"/>
      <c r="CH33" s="663"/>
      <c r="CI33" s="663"/>
      <c r="CJ33" s="663"/>
      <c r="CK33" s="663"/>
      <c r="CL33" s="663"/>
      <c r="CM33" s="663"/>
      <c r="CN33" s="663"/>
      <c r="CO33" s="663"/>
      <c r="CP33" s="663"/>
      <c r="CQ33" s="664"/>
      <c r="CR33" s="647">
        <v>15320299</v>
      </c>
      <c r="CS33" s="683"/>
      <c r="CT33" s="683"/>
      <c r="CU33" s="683"/>
      <c r="CV33" s="683"/>
      <c r="CW33" s="683"/>
      <c r="CX33" s="683"/>
      <c r="CY33" s="684"/>
      <c r="CZ33" s="652">
        <v>45.4</v>
      </c>
      <c r="DA33" s="681"/>
      <c r="DB33" s="681"/>
      <c r="DC33" s="685"/>
      <c r="DD33" s="656">
        <v>5992136</v>
      </c>
      <c r="DE33" s="683"/>
      <c r="DF33" s="683"/>
      <c r="DG33" s="683"/>
      <c r="DH33" s="683"/>
      <c r="DI33" s="683"/>
      <c r="DJ33" s="683"/>
      <c r="DK33" s="684"/>
      <c r="DL33" s="656">
        <v>3784826</v>
      </c>
      <c r="DM33" s="683"/>
      <c r="DN33" s="683"/>
      <c r="DO33" s="683"/>
      <c r="DP33" s="683"/>
      <c r="DQ33" s="683"/>
      <c r="DR33" s="683"/>
      <c r="DS33" s="683"/>
      <c r="DT33" s="683"/>
      <c r="DU33" s="683"/>
      <c r="DV33" s="684"/>
      <c r="DW33" s="652">
        <v>30.6</v>
      </c>
      <c r="DX33" s="681"/>
      <c r="DY33" s="681"/>
      <c r="DZ33" s="681"/>
      <c r="EA33" s="681"/>
      <c r="EB33" s="681"/>
      <c r="EC33" s="682"/>
    </row>
    <row r="34" spans="2:133" ht="11.25" customHeight="1" x14ac:dyDescent="0.15">
      <c r="B34" s="644" t="s">
        <v>318</v>
      </c>
      <c r="C34" s="645"/>
      <c r="D34" s="645"/>
      <c r="E34" s="645"/>
      <c r="F34" s="645"/>
      <c r="G34" s="645"/>
      <c r="H34" s="645"/>
      <c r="I34" s="645"/>
      <c r="J34" s="645"/>
      <c r="K34" s="645"/>
      <c r="L34" s="645"/>
      <c r="M34" s="645"/>
      <c r="N34" s="645"/>
      <c r="O34" s="645"/>
      <c r="P34" s="645"/>
      <c r="Q34" s="646"/>
      <c r="R34" s="647">
        <v>108217</v>
      </c>
      <c r="S34" s="648"/>
      <c r="T34" s="648"/>
      <c r="U34" s="648"/>
      <c r="V34" s="648"/>
      <c r="W34" s="648"/>
      <c r="X34" s="648"/>
      <c r="Y34" s="649"/>
      <c r="Z34" s="650">
        <v>0.3</v>
      </c>
      <c r="AA34" s="650"/>
      <c r="AB34" s="650"/>
      <c r="AC34" s="650"/>
      <c r="AD34" s="651">
        <v>100975</v>
      </c>
      <c r="AE34" s="651"/>
      <c r="AF34" s="651"/>
      <c r="AG34" s="651"/>
      <c r="AH34" s="651"/>
      <c r="AI34" s="651"/>
      <c r="AJ34" s="651"/>
      <c r="AK34" s="651"/>
      <c r="AL34" s="652">
        <v>0.9</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3704513</v>
      </c>
      <c r="CS34" s="648"/>
      <c r="CT34" s="648"/>
      <c r="CU34" s="648"/>
      <c r="CV34" s="648"/>
      <c r="CW34" s="648"/>
      <c r="CX34" s="648"/>
      <c r="CY34" s="649"/>
      <c r="CZ34" s="652">
        <v>11</v>
      </c>
      <c r="DA34" s="681"/>
      <c r="DB34" s="681"/>
      <c r="DC34" s="685"/>
      <c r="DD34" s="656">
        <v>2685695</v>
      </c>
      <c r="DE34" s="648"/>
      <c r="DF34" s="648"/>
      <c r="DG34" s="648"/>
      <c r="DH34" s="648"/>
      <c r="DI34" s="648"/>
      <c r="DJ34" s="648"/>
      <c r="DK34" s="649"/>
      <c r="DL34" s="656">
        <v>1423389</v>
      </c>
      <c r="DM34" s="648"/>
      <c r="DN34" s="648"/>
      <c r="DO34" s="648"/>
      <c r="DP34" s="648"/>
      <c r="DQ34" s="648"/>
      <c r="DR34" s="648"/>
      <c r="DS34" s="648"/>
      <c r="DT34" s="648"/>
      <c r="DU34" s="648"/>
      <c r="DV34" s="649"/>
      <c r="DW34" s="652">
        <v>11.5</v>
      </c>
      <c r="DX34" s="681"/>
      <c r="DY34" s="681"/>
      <c r="DZ34" s="681"/>
      <c r="EA34" s="681"/>
      <c r="EB34" s="681"/>
      <c r="EC34" s="682"/>
    </row>
    <row r="35" spans="2:133" ht="11.25" customHeight="1" x14ac:dyDescent="0.15">
      <c r="B35" s="644" t="s">
        <v>320</v>
      </c>
      <c r="C35" s="645"/>
      <c r="D35" s="645"/>
      <c r="E35" s="645"/>
      <c r="F35" s="645"/>
      <c r="G35" s="645"/>
      <c r="H35" s="645"/>
      <c r="I35" s="645"/>
      <c r="J35" s="645"/>
      <c r="K35" s="645"/>
      <c r="L35" s="645"/>
      <c r="M35" s="645"/>
      <c r="N35" s="645"/>
      <c r="O35" s="645"/>
      <c r="P35" s="645"/>
      <c r="Q35" s="646"/>
      <c r="R35" s="647">
        <v>651708</v>
      </c>
      <c r="S35" s="648"/>
      <c r="T35" s="648"/>
      <c r="U35" s="648"/>
      <c r="V35" s="648"/>
      <c r="W35" s="648"/>
      <c r="X35" s="648"/>
      <c r="Y35" s="649"/>
      <c r="Z35" s="650">
        <v>1.9</v>
      </c>
      <c r="AA35" s="650"/>
      <c r="AB35" s="650"/>
      <c r="AC35" s="650"/>
      <c r="AD35" s="651" t="s">
        <v>226</v>
      </c>
      <c r="AE35" s="651"/>
      <c r="AF35" s="651"/>
      <c r="AG35" s="651"/>
      <c r="AH35" s="651"/>
      <c r="AI35" s="651"/>
      <c r="AJ35" s="651"/>
      <c r="AK35" s="651"/>
      <c r="AL35" s="652" t="s">
        <v>175</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330911</v>
      </c>
      <c r="CS35" s="683"/>
      <c r="CT35" s="683"/>
      <c r="CU35" s="683"/>
      <c r="CV35" s="683"/>
      <c r="CW35" s="683"/>
      <c r="CX35" s="683"/>
      <c r="CY35" s="684"/>
      <c r="CZ35" s="652">
        <v>1</v>
      </c>
      <c r="DA35" s="681"/>
      <c r="DB35" s="681"/>
      <c r="DC35" s="685"/>
      <c r="DD35" s="656">
        <v>230224</v>
      </c>
      <c r="DE35" s="683"/>
      <c r="DF35" s="683"/>
      <c r="DG35" s="683"/>
      <c r="DH35" s="683"/>
      <c r="DI35" s="683"/>
      <c r="DJ35" s="683"/>
      <c r="DK35" s="684"/>
      <c r="DL35" s="656">
        <v>174664</v>
      </c>
      <c r="DM35" s="683"/>
      <c r="DN35" s="683"/>
      <c r="DO35" s="683"/>
      <c r="DP35" s="683"/>
      <c r="DQ35" s="683"/>
      <c r="DR35" s="683"/>
      <c r="DS35" s="683"/>
      <c r="DT35" s="683"/>
      <c r="DU35" s="683"/>
      <c r="DV35" s="684"/>
      <c r="DW35" s="652">
        <v>1.4</v>
      </c>
      <c r="DX35" s="681"/>
      <c r="DY35" s="681"/>
      <c r="DZ35" s="681"/>
      <c r="EA35" s="681"/>
      <c r="EB35" s="681"/>
      <c r="EC35" s="682"/>
    </row>
    <row r="36" spans="2:133" ht="11.25" customHeight="1" x14ac:dyDescent="0.15">
      <c r="B36" s="644" t="s">
        <v>324</v>
      </c>
      <c r="C36" s="645"/>
      <c r="D36" s="645"/>
      <c r="E36" s="645"/>
      <c r="F36" s="645"/>
      <c r="G36" s="645"/>
      <c r="H36" s="645"/>
      <c r="I36" s="645"/>
      <c r="J36" s="645"/>
      <c r="K36" s="645"/>
      <c r="L36" s="645"/>
      <c r="M36" s="645"/>
      <c r="N36" s="645"/>
      <c r="O36" s="645"/>
      <c r="P36" s="645"/>
      <c r="Q36" s="646"/>
      <c r="R36" s="647">
        <v>1453957</v>
      </c>
      <c r="S36" s="648"/>
      <c r="T36" s="648"/>
      <c r="U36" s="648"/>
      <c r="V36" s="648"/>
      <c r="W36" s="648"/>
      <c r="X36" s="648"/>
      <c r="Y36" s="649"/>
      <c r="Z36" s="650">
        <v>4.2</v>
      </c>
      <c r="AA36" s="650"/>
      <c r="AB36" s="650"/>
      <c r="AC36" s="650"/>
      <c r="AD36" s="651" t="s">
        <v>226</v>
      </c>
      <c r="AE36" s="651"/>
      <c r="AF36" s="651"/>
      <c r="AG36" s="651"/>
      <c r="AH36" s="651"/>
      <c r="AI36" s="651"/>
      <c r="AJ36" s="651"/>
      <c r="AK36" s="651"/>
      <c r="AL36" s="652" t="s">
        <v>226</v>
      </c>
      <c r="AM36" s="653"/>
      <c r="AN36" s="653"/>
      <c r="AO36" s="654"/>
      <c r="AP36" s="235"/>
      <c r="AQ36" s="721" t="s">
        <v>325</v>
      </c>
      <c r="AR36" s="722"/>
      <c r="AS36" s="722"/>
      <c r="AT36" s="722"/>
      <c r="AU36" s="722"/>
      <c r="AV36" s="722"/>
      <c r="AW36" s="722"/>
      <c r="AX36" s="722"/>
      <c r="AY36" s="723"/>
      <c r="AZ36" s="636">
        <v>2094222</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30159</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8920705</v>
      </c>
      <c r="CS36" s="648"/>
      <c r="CT36" s="648"/>
      <c r="CU36" s="648"/>
      <c r="CV36" s="648"/>
      <c r="CW36" s="648"/>
      <c r="CX36" s="648"/>
      <c r="CY36" s="649"/>
      <c r="CZ36" s="652">
        <v>26.4</v>
      </c>
      <c r="DA36" s="681"/>
      <c r="DB36" s="681"/>
      <c r="DC36" s="685"/>
      <c r="DD36" s="656">
        <v>1680464</v>
      </c>
      <c r="DE36" s="648"/>
      <c r="DF36" s="648"/>
      <c r="DG36" s="648"/>
      <c r="DH36" s="648"/>
      <c r="DI36" s="648"/>
      <c r="DJ36" s="648"/>
      <c r="DK36" s="649"/>
      <c r="DL36" s="656">
        <v>924033</v>
      </c>
      <c r="DM36" s="648"/>
      <c r="DN36" s="648"/>
      <c r="DO36" s="648"/>
      <c r="DP36" s="648"/>
      <c r="DQ36" s="648"/>
      <c r="DR36" s="648"/>
      <c r="DS36" s="648"/>
      <c r="DT36" s="648"/>
      <c r="DU36" s="648"/>
      <c r="DV36" s="649"/>
      <c r="DW36" s="652">
        <v>7.5</v>
      </c>
      <c r="DX36" s="681"/>
      <c r="DY36" s="681"/>
      <c r="DZ36" s="681"/>
      <c r="EA36" s="681"/>
      <c r="EB36" s="681"/>
      <c r="EC36" s="682"/>
    </row>
    <row r="37" spans="2:133" ht="11.25" customHeight="1" x14ac:dyDescent="0.15">
      <c r="B37" s="644" t="s">
        <v>328</v>
      </c>
      <c r="C37" s="645"/>
      <c r="D37" s="645"/>
      <c r="E37" s="645"/>
      <c r="F37" s="645"/>
      <c r="G37" s="645"/>
      <c r="H37" s="645"/>
      <c r="I37" s="645"/>
      <c r="J37" s="645"/>
      <c r="K37" s="645"/>
      <c r="L37" s="645"/>
      <c r="M37" s="645"/>
      <c r="N37" s="645"/>
      <c r="O37" s="645"/>
      <c r="P37" s="645"/>
      <c r="Q37" s="646"/>
      <c r="R37" s="647">
        <v>167204</v>
      </c>
      <c r="S37" s="648"/>
      <c r="T37" s="648"/>
      <c r="U37" s="648"/>
      <c r="V37" s="648"/>
      <c r="W37" s="648"/>
      <c r="X37" s="648"/>
      <c r="Y37" s="649"/>
      <c r="Z37" s="650">
        <v>0.5</v>
      </c>
      <c r="AA37" s="650"/>
      <c r="AB37" s="650"/>
      <c r="AC37" s="650"/>
      <c r="AD37" s="651" t="s">
        <v>175</v>
      </c>
      <c r="AE37" s="651"/>
      <c r="AF37" s="651"/>
      <c r="AG37" s="651"/>
      <c r="AH37" s="651"/>
      <c r="AI37" s="651"/>
      <c r="AJ37" s="651"/>
      <c r="AK37" s="651"/>
      <c r="AL37" s="652" t="s">
        <v>226</v>
      </c>
      <c r="AM37" s="653"/>
      <c r="AN37" s="653"/>
      <c r="AO37" s="654"/>
      <c r="AQ37" s="725" t="s">
        <v>329</v>
      </c>
      <c r="AR37" s="726"/>
      <c r="AS37" s="726"/>
      <c r="AT37" s="726"/>
      <c r="AU37" s="726"/>
      <c r="AV37" s="726"/>
      <c r="AW37" s="726"/>
      <c r="AX37" s="726"/>
      <c r="AY37" s="727"/>
      <c r="AZ37" s="647">
        <v>334382</v>
      </c>
      <c r="BA37" s="648"/>
      <c r="BB37" s="648"/>
      <c r="BC37" s="648"/>
      <c r="BD37" s="683"/>
      <c r="BE37" s="683"/>
      <c r="BF37" s="714"/>
      <c r="BG37" s="662" t="s">
        <v>330</v>
      </c>
      <c r="BH37" s="663"/>
      <c r="BI37" s="663"/>
      <c r="BJ37" s="663"/>
      <c r="BK37" s="663"/>
      <c r="BL37" s="663"/>
      <c r="BM37" s="663"/>
      <c r="BN37" s="663"/>
      <c r="BO37" s="663"/>
      <c r="BP37" s="663"/>
      <c r="BQ37" s="663"/>
      <c r="BR37" s="663"/>
      <c r="BS37" s="663"/>
      <c r="BT37" s="663"/>
      <c r="BU37" s="664"/>
      <c r="BV37" s="647">
        <v>-44274</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619563</v>
      </c>
      <c r="CS37" s="683"/>
      <c r="CT37" s="683"/>
      <c r="CU37" s="683"/>
      <c r="CV37" s="683"/>
      <c r="CW37" s="683"/>
      <c r="CX37" s="683"/>
      <c r="CY37" s="684"/>
      <c r="CZ37" s="652">
        <v>1.8</v>
      </c>
      <c r="DA37" s="681"/>
      <c r="DB37" s="681"/>
      <c r="DC37" s="685"/>
      <c r="DD37" s="656">
        <v>571656</v>
      </c>
      <c r="DE37" s="683"/>
      <c r="DF37" s="683"/>
      <c r="DG37" s="683"/>
      <c r="DH37" s="683"/>
      <c r="DI37" s="683"/>
      <c r="DJ37" s="683"/>
      <c r="DK37" s="684"/>
      <c r="DL37" s="656">
        <v>425707</v>
      </c>
      <c r="DM37" s="683"/>
      <c r="DN37" s="683"/>
      <c r="DO37" s="683"/>
      <c r="DP37" s="683"/>
      <c r="DQ37" s="683"/>
      <c r="DR37" s="683"/>
      <c r="DS37" s="683"/>
      <c r="DT37" s="683"/>
      <c r="DU37" s="683"/>
      <c r="DV37" s="684"/>
      <c r="DW37" s="652">
        <v>3.4</v>
      </c>
      <c r="DX37" s="681"/>
      <c r="DY37" s="681"/>
      <c r="DZ37" s="681"/>
      <c r="EA37" s="681"/>
      <c r="EB37" s="681"/>
      <c r="EC37" s="682"/>
    </row>
    <row r="38" spans="2:133" ht="11.25" customHeight="1" x14ac:dyDescent="0.15">
      <c r="B38" s="644" t="s">
        <v>332</v>
      </c>
      <c r="C38" s="645"/>
      <c r="D38" s="645"/>
      <c r="E38" s="645"/>
      <c r="F38" s="645"/>
      <c r="G38" s="645"/>
      <c r="H38" s="645"/>
      <c r="I38" s="645"/>
      <c r="J38" s="645"/>
      <c r="K38" s="645"/>
      <c r="L38" s="645"/>
      <c r="M38" s="645"/>
      <c r="N38" s="645"/>
      <c r="O38" s="645"/>
      <c r="P38" s="645"/>
      <c r="Q38" s="646"/>
      <c r="R38" s="647">
        <v>335524</v>
      </c>
      <c r="S38" s="648"/>
      <c r="T38" s="648"/>
      <c r="U38" s="648"/>
      <c r="V38" s="648"/>
      <c r="W38" s="648"/>
      <c r="X38" s="648"/>
      <c r="Y38" s="649"/>
      <c r="Z38" s="650">
        <v>1</v>
      </c>
      <c r="AA38" s="650"/>
      <c r="AB38" s="650"/>
      <c r="AC38" s="650"/>
      <c r="AD38" s="651">
        <v>164</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61026</v>
      </c>
      <c r="BA38" s="648"/>
      <c r="BB38" s="648"/>
      <c r="BC38" s="648"/>
      <c r="BD38" s="683"/>
      <c r="BE38" s="683"/>
      <c r="BF38" s="714"/>
      <c r="BG38" s="662" t="s">
        <v>334</v>
      </c>
      <c r="BH38" s="663"/>
      <c r="BI38" s="663"/>
      <c r="BJ38" s="663"/>
      <c r="BK38" s="663"/>
      <c r="BL38" s="663"/>
      <c r="BM38" s="663"/>
      <c r="BN38" s="663"/>
      <c r="BO38" s="663"/>
      <c r="BP38" s="663"/>
      <c r="BQ38" s="663"/>
      <c r="BR38" s="663"/>
      <c r="BS38" s="663"/>
      <c r="BT38" s="663"/>
      <c r="BU38" s="664"/>
      <c r="BV38" s="647">
        <v>8276</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1698814</v>
      </c>
      <c r="CS38" s="648"/>
      <c r="CT38" s="648"/>
      <c r="CU38" s="648"/>
      <c r="CV38" s="648"/>
      <c r="CW38" s="648"/>
      <c r="CX38" s="648"/>
      <c r="CY38" s="649"/>
      <c r="CZ38" s="652">
        <v>5</v>
      </c>
      <c r="DA38" s="681"/>
      <c r="DB38" s="681"/>
      <c r="DC38" s="685"/>
      <c r="DD38" s="656">
        <v>1368439</v>
      </c>
      <c r="DE38" s="648"/>
      <c r="DF38" s="648"/>
      <c r="DG38" s="648"/>
      <c r="DH38" s="648"/>
      <c r="DI38" s="648"/>
      <c r="DJ38" s="648"/>
      <c r="DK38" s="649"/>
      <c r="DL38" s="656">
        <v>1259140</v>
      </c>
      <c r="DM38" s="648"/>
      <c r="DN38" s="648"/>
      <c r="DO38" s="648"/>
      <c r="DP38" s="648"/>
      <c r="DQ38" s="648"/>
      <c r="DR38" s="648"/>
      <c r="DS38" s="648"/>
      <c r="DT38" s="648"/>
      <c r="DU38" s="648"/>
      <c r="DV38" s="649"/>
      <c r="DW38" s="652">
        <v>10.199999999999999</v>
      </c>
      <c r="DX38" s="681"/>
      <c r="DY38" s="681"/>
      <c r="DZ38" s="681"/>
      <c r="EA38" s="681"/>
      <c r="EB38" s="681"/>
      <c r="EC38" s="682"/>
    </row>
    <row r="39" spans="2:133" ht="11.25" customHeight="1" x14ac:dyDescent="0.15">
      <c r="B39" s="644" t="s">
        <v>336</v>
      </c>
      <c r="C39" s="645"/>
      <c r="D39" s="645"/>
      <c r="E39" s="645"/>
      <c r="F39" s="645"/>
      <c r="G39" s="645"/>
      <c r="H39" s="645"/>
      <c r="I39" s="645"/>
      <c r="J39" s="645"/>
      <c r="K39" s="645"/>
      <c r="L39" s="645"/>
      <c r="M39" s="645"/>
      <c r="N39" s="645"/>
      <c r="O39" s="645"/>
      <c r="P39" s="645"/>
      <c r="Q39" s="646"/>
      <c r="R39" s="647">
        <v>1569337</v>
      </c>
      <c r="S39" s="648"/>
      <c r="T39" s="648"/>
      <c r="U39" s="648"/>
      <c r="V39" s="648"/>
      <c r="W39" s="648"/>
      <c r="X39" s="648"/>
      <c r="Y39" s="649"/>
      <c r="Z39" s="650">
        <v>4.5999999999999996</v>
      </c>
      <c r="AA39" s="650"/>
      <c r="AB39" s="650"/>
      <c r="AC39" s="650"/>
      <c r="AD39" s="651" t="s">
        <v>175</v>
      </c>
      <c r="AE39" s="651"/>
      <c r="AF39" s="651"/>
      <c r="AG39" s="651"/>
      <c r="AH39" s="651"/>
      <c r="AI39" s="651"/>
      <c r="AJ39" s="651"/>
      <c r="AK39" s="651"/>
      <c r="AL39" s="652" t="s">
        <v>226</v>
      </c>
      <c r="AM39" s="653"/>
      <c r="AN39" s="653"/>
      <c r="AO39" s="654"/>
      <c r="AQ39" s="725" t="s">
        <v>337</v>
      </c>
      <c r="AR39" s="726"/>
      <c r="AS39" s="726"/>
      <c r="AT39" s="726"/>
      <c r="AU39" s="726"/>
      <c r="AV39" s="726"/>
      <c r="AW39" s="726"/>
      <c r="AX39" s="726"/>
      <c r="AY39" s="727"/>
      <c r="AZ39" s="647" t="s">
        <v>175</v>
      </c>
      <c r="BA39" s="648"/>
      <c r="BB39" s="648"/>
      <c r="BC39" s="648"/>
      <c r="BD39" s="683"/>
      <c r="BE39" s="683"/>
      <c r="BF39" s="714"/>
      <c r="BG39" s="662" t="s">
        <v>338</v>
      </c>
      <c r="BH39" s="663"/>
      <c r="BI39" s="663"/>
      <c r="BJ39" s="663"/>
      <c r="BK39" s="663"/>
      <c r="BL39" s="663"/>
      <c r="BM39" s="663"/>
      <c r="BN39" s="663"/>
      <c r="BO39" s="663"/>
      <c r="BP39" s="663"/>
      <c r="BQ39" s="663"/>
      <c r="BR39" s="663"/>
      <c r="BS39" s="663"/>
      <c r="BT39" s="663"/>
      <c r="BU39" s="664"/>
      <c r="BV39" s="647">
        <v>14234</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658756</v>
      </c>
      <c r="CS39" s="683"/>
      <c r="CT39" s="683"/>
      <c r="CU39" s="683"/>
      <c r="CV39" s="683"/>
      <c r="CW39" s="683"/>
      <c r="CX39" s="683"/>
      <c r="CY39" s="684"/>
      <c r="CZ39" s="652">
        <v>2</v>
      </c>
      <c r="DA39" s="681"/>
      <c r="DB39" s="681"/>
      <c r="DC39" s="685"/>
      <c r="DD39" s="656">
        <v>23714</v>
      </c>
      <c r="DE39" s="683"/>
      <c r="DF39" s="683"/>
      <c r="DG39" s="683"/>
      <c r="DH39" s="683"/>
      <c r="DI39" s="683"/>
      <c r="DJ39" s="683"/>
      <c r="DK39" s="684"/>
      <c r="DL39" s="656" t="s">
        <v>175</v>
      </c>
      <c r="DM39" s="683"/>
      <c r="DN39" s="683"/>
      <c r="DO39" s="683"/>
      <c r="DP39" s="683"/>
      <c r="DQ39" s="683"/>
      <c r="DR39" s="683"/>
      <c r="DS39" s="683"/>
      <c r="DT39" s="683"/>
      <c r="DU39" s="683"/>
      <c r="DV39" s="684"/>
      <c r="DW39" s="652" t="s">
        <v>175</v>
      </c>
      <c r="DX39" s="681"/>
      <c r="DY39" s="681"/>
      <c r="DZ39" s="681"/>
      <c r="EA39" s="681"/>
      <c r="EB39" s="681"/>
      <c r="EC39" s="682"/>
    </row>
    <row r="40" spans="2:133" ht="11.25" customHeight="1" x14ac:dyDescent="0.15">
      <c r="B40" s="644" t="s">
        <v>340</v>
      </c>
      <c r="C40" s="645"/>
      <c r="D40" s="645"/>
      <c r="E40" s="645"/>
      <c r="F40" s="645"/>
      <c r="G40" s="645"/>
      <c r="H40" s="645"/>
      <c r="I40" s="645"/>
      <c r="J40" s="645"/>
      <c r="K40" s="645"/>
      <c r="L40" s="645"/>
      <c r="M40" s="645"/>
      <c r="N40" s="645"/>
      <c r="O40" s="645"/>
      <c r="P40" s="645"/>
      <c r="Q40" s="646"/>
      <c r="R40" s="647">
        <v>41407</v>
      </c>
      <c r="S40" s="648"/>
      <c r="T40" s="648"/>
      <c r="U40" s="648"/>
      <c r="V40" s="648"/>
      <c r="W40" s="648"/>
      <c r="X40" s="648"/>
      <c r="Y40" s="649"/>
      <c r="Z40" s="650">
        <v>0.1</v>
      </c>
      <c r="AA40" s="650"/>
      <c r="AB40" s="650"/>
      <c r="AC40" s="650"/>
      <c r="AD40" s="651" t="s">
        <v>226</v>
      </c>
      <c r="AE40" s="651"/>
      <c r="AF40" s="651"/>
      <c r="AG40" s="651"/>
      <c r="AH40" s="651"/>
      <c r="AI40" s="651"/>
      <c r="AJ40" s="651"/>
      <c r="AK40" s="651"/>
      <c r="AL40" s="652" t="s">
        <v>175</v>
      </c>
      <c r="AM40" s="653"/>
      <c r="AN40" s="653"/>
      <c r="AO40" s="654"/>
      <c r="AQ40" s="725" t="s">
        <v>341</v>
      </c>
      <c r="AR40" s="726"/>
      <c r="AS40" s="726"/>
      <c r="AT40" s="726"/>
      <c r="AU40" s="726"/>
      <c r="AV40" s="726"/>
      <c r="AW40" s="726"/>
      <c r="AX40" s="726"/>
      <c r="AY40" s="727"/>
      <c r="AZ40" s="647" t="s">
        <v>175</v>
      </c>
      <c r="BA40" s="648"/>
      <c r="BB40" s="648"/>
      <c r="BC40" s="648"/>
      <c r="BD40" s="683"/>
      <c r="BE40" s="683"/>
      <c r="BF40" s="714"/>
      <c r="BG40" s="734" t="s">
        <v>342</v>
      </c>
      <c r="BH40" s="735"/>
      <c r="BI40" s="735"/>
      <c r="BJ40" s="735"/>
      <c r="BK40" s="735"/>
      <c r="BL40" s="236"/>
      <c r="BM40" s="663" t="s">
        <v>343</v>
      </c>
      <c r="BN40" s="663"/>
      <c r="BO40" s="663"/>
      <c r="BP40" s="663"/>
      <c r="BQ40" s="663"/>
      <c r="BR40" s="663"/>
      <c r="BS40" s="663"/>
      <c r="BT40" s="663"/>
      <c r="BU40" s="664"/>
      <c r="BV40" s="647">
        <v>77</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6600</v>
      </c>
      <c r="CS40" s="648"/>
      <c r="CT40" s="648"/>
      <c r="CU40" s="648"/>
      <c r="CV40" s="648"/>
      <c r="CW40" s="648"/>
      <c r="CX40" s="648"/>
      <c r="CY40" s="649"/>
      <c r="CZ40" s="652">
        <v>0</v>
      </c>
      <c r="DA40" s="681"/>
      <c r="DB40" s="681"/>
      <c r="DC40" s="685"/>
      <c r="DD40" s="656">
        <v>3600</v>
      </c>
      <c r="DE40" s="648"/>
      <c r="DF40" s="648"/>
      <c r="DG40" s="648"/>
      <c r="DH40" s="648"/>
      <c r="DI40" s="648"/>
      <c r="DJ40" s="648"/>
      <c r="DK40" s="649"/>
      <c r="DL40" s="656">
        <v>3600</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175</v>
      </c>
      <c r="S41" s="648"/>
      <c r="T41" s="648"/>
      <c r="U41" s="648"/>
      <c r="V41" s="648"/>
      <c r="W41" s="648"/>
      <c r="X41" s="648"/>
      <c r="Y41" s="649"/>
      <c r="Z41" s="650" t="s">
        <v>175</v>
      </c>
      <c r="AA41" s="650"/>
      <c r="AB41" s="650"/>
      <c r="AC41" s="650"/>
      <c r="AD41" s="651" t="s">
        <v>175</v>
      </c>
      <c r="AE41" s="651"/>
      <c r="AF41" s="651"/>
      <c r="AG41" s="651"/>
      <c r="AH41" s="651"/>
      <c r="AI41" s="651"/>
      <c r="AJ41" s="651"/>
      <c r="AK41" s="651"/>
      <c r="AL41" s="652" t="s">
        <v>226</v>
      </c>
      <c r="AM41" s="653"/>
      <c r="AN41" s="653"/>
      <c r="AO41" s="654"/>
      <c r="AQ41" s="725" t="s">
        <v>346</v>
      </c>
      <c r="AR41" s="726"/>
      <c r="AS41" s="726"/>
      <c r="AT41" s="726"/>
      <c r="AU41" s="726"/>
      <c r="AV41" s="726"/>
      <c r="AW41" s="726"/>
      <c r="AX41" s="726"/>
      <c r="AY41" s="727"/>
      <c r="AZ41" s="647">
        <v>638818</v>
      </c>
      <c r="BA41" s="648"/>
      <c r="BB41" s="648"/>
      <c r="BC41" s="648"/>
      <c r="BD41" s="683"/>
      <c r="BE41" s="683"/>
      <c r="BF41" s="714"/>
      <c r="BG41" s="734"/>
      <c r="BH41" s="735"/>
      <c r="BI41" s="735"/>
      <c r="BJ41" s="735"/>
      <c r="BK41" s="735"/>
      <c r="BL41" s="236"/>
      <c r="BM41" s="663" t="s">
        <v>347</v>
      </c>
      <c r="BN41" s="663"/>
      <c r="BO41" s="663"/>
      <c r="BP41" s="663"/>
      <c r="BQ41" s="663"/>
      <c r="BR41" s="663"/>
      <c r="BS41" s="663"/>
      <c r="BT41" s="663"/>
      <c r="BU41" s="664"/>
      <c r="BV41" s="647">
        <v>2</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226</v>
      </c>
      <c r="CS41" s="683"/>
      <c r="CT41" s="683"/>
      <c r="CU41" s="683"/>
      <c r="CV41" s="683"/>
      <c r="CW41" s="683"/>
      <c r="CX41" s="683"/>
      <c r="CY41" s="684"/>
      <c r="CZ41" s="652" t="s">
        <v>226</v>
      </c>
      <c r="DA41" s="681"/>
      <c r="DB41" s="681"/>
      <c r="DC41" s="685"/>
      <c r="DD41" s="656" t="s">
        <v>226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349</v>
      </c>
      <c r="C42" s="645"/>
      <c r="D42" s="645"/>
      <c r="E42" s="645"/>
      <c r="F42" s="645"/>
      <c r="G42" s="645"/>
      <c r="H42" s="645"/>
      <c r="I42" s="645"/>
      <c r="J42" s="645"/>
      <c r="K42" s="645"/>
      <c r="L42" s="645"/>
      <c r="M42" s="645"/>
      <c r="N42" s="645"/>
      <c r="O42" s="645"/>
      <c r="P42" s="645"/>
      <c r="Q42" s="646"/>
      <c r="R42" s="647">
        <v>587029</v>
      </c>
      <c r="S42" s="648"/>
      <c r="T42" s="648"/>
      <c r="U42" s="648"/>
      <c r="V42" s="648"/>
      <c r="W42" s="648"/>
      <c r="X42" s="648"/>
      <c r="Y42" s="649"/>
      <c r="Z42" s="650">
        <v>1.7</v>
      </c>
      <c r="AA42" s="650"/>
      <c r="AB42" s="650"/>
      <c r="AC42" s="650"/>
      <c r="AD42" s="651" t="s">
        <v>175</v>
      </c>
      <c r="AE42" s="651"/>
      <c r="AF42" s="651"/>
      <c r="AG42" s="651"/>
      <c r="AH42" s="651"/>
      <c r="AI42" s="651"/>
      <c r="AJ42" s="651"/>
      <c r="AK42" s="651"/>
      <c r="AL42" s="652" t="s">
        <v>175</v>
      </c>
      <c r="AM42" s="653"/>
      <c r="AN42" s="653"/>
      <c r="AO42" s="654"/>
      <c r="AQ42" s="746" t="s">
        <v>350</v>
      </c>
      <c r="AR42" s="747"/>
      <c r="AS42" s="747"/>
      <c r="AT42" s="747"/>
      <c r="AU42" s="747"/>
      <c r="AV42" s="747"/>
      <c r="AW42" s="747"/>
      <c r="AX42" s="747"/>
      <c r="AY42" s="748"/>
      <c r="AZ42" s="738">
        <v>1059996</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300</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2784659</v>
      </c>
      <c r="CS42" s="648"/>
      <c r="CT42" s="648"/>
      <c r="CU42" s="648"/>
      <c r="CV42" s="648"/>
      <c r="CW42" s="648"/>
      <c r="CX42" s="648"/>
      <c r="CY42" s="649"/>
      <c r="CZ42" s="652">
        <v>8.3000000000000007</v>
      </c>
      <c r="DA42" s="653"/>
      <c r="DB42" s="653"/>
      <c r="DC42" s="665"/>
      <c r="DD42" s="656">
        <v>519536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353</v>
      </c>
      <c r="C43" s="698"/>
      <c r="D43" s="698"/>
      <c r="E43" s="698"/>
      <c r="F43" s="698"/>
      <c r="G43" s="698"/>
      <c r="H43" s="698"/>
      <c r="I43" s="698"/>
      <c r="J43" s="698"/>
      <c r="K43" s="698"/>
      <c r="L43" s="698"/>
      <c r="M43" s="698"/>
      <c r="N43" s="698"/>
      <c r="O43" s="698"/>
      <c r="P43" s="698"/>
      <c r="Q43" s="699"/>
      <c r="R43" s="738">
        <v>34262537</v>
      </c>
      <c r="S43" s="739"/>
      <c r="T43" s="739"/>
      <c r="U43" s="739"/>
      <c r="V43" s="739"/>
      <c r="W43" s="739"/>
      <c r="X43" s="739"/>
      <c r="Y43" s="740"/>
      <c r="Z43" s="741">
        <v>100</v>
      </c>
      <c r="AA43" s="741"/>
      <c r="AB43" s="741"/>
      <c r="AC43" s="741"/>
      <c r="AD43" s="742">
        <v>11754349</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85280</v>
      </c>
      <c r="CS43" s="683"/>
      <c r="CT43" s="683"/>
      <c r="CU43" s="683"/>
      <c r="CV43" s="683"/>
      <c r="CW43" s="683"/>
      <c r="CX43" s="683"/>
      <c r="CY43" s="684"/>
      <c r="CZ43" s="652">
        <v>0.3</v>
      </c>
      <c r="DA43" s="681"/>
      <c r="DB43" s="681"/>
      <c r="DC43" s="685"/>
      <c r="DD43" s="656">
        <v>85280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2780445</v>
      </c>
      <c r="CS44" s="648"/>
      <c r="CT44" s="648"/>
      <c r="CU44" s="648"/>
      <c r="CV44" s="648"/>
      <c r="CW44" s="648"/>
      <c r="CX44" s="648"/>
      <c r="CY44" s="649"/>
      <c r="CZ44" s="652">
        <v>8.1999999999999993</v>
      </c>
      <c r="DA44" s="653"/>
      <c r="DB44" s="653"/>
      <c r="DC44" s="665"/>
      <c r="DD44" s="656">
        <v>519536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2018651</v>
      </c>
      <c r="CS45" s="683"/>
      <c r="CT45" s="683"/>
      <c r="CU45" s="683"/>
      <c r="CV45" s="683"/>
      <c r="CW45" s="683"/>
      <c r="CX45" s="683"/>
      <c r="CY45" s="684"/>
      <c r="CZ45" s="652">
        <v>6</v>
      </c>
      <c r="DA45" s="681"/>
      <c r="DB45" s="681"/>
      <c r="DC45" s="685"/>
      <c r="DD45" s="656">
        <v>280409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761794</v>
      </c>
      <c r="CS46" s="648"/>
      <c r="CT46" s="648"/>
      <c r="CU46" s="648"/>
      <c r="CV46" s="648"/>
      <c r="CW46" s="648"/>
      <c r="CX46" s="648"/>
      <c r="CY46" s="649"/>
      <c r="CZ46" s="652">
        <v>2.2999999999999998</v>
      </c>
      <c r="DA46" s="653"/>
      <c r="DB46" s="653"/>
      <c r="DC46" s="665"/>
      <c r="DD46" s="656">
        <v>239127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4214</v>
      </c>
      <c r="CS47" s="683"/>
      <c r="CT47" s="683"/>
      <c r="CU47" s="683"/>
      <c r="CV47" s="683"/>
      <c r="CW47" s="683"/>
      <c r="CX47" s="683"/>
      <c r="CY47" s="684"/>
      <c r="CZ47" s="652">
        <v>0</v>
      </c>
      <c r="DA47" s="681"/>
      <c r="DB47" s="681"/>
      <c r="DC47" s="685"/>
      <c r="DD47" s="656" t="s">
        <v>226</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175</v>
      </c>
      <c r="CS48" s="648"/>
      <c r="CT48" s="648"/>
      <c r="CU48" s="648"/>
      <c r="CV48" s="648"/>
      <c r="CW48" s="648"/>
      <c r="CX48" s="648"/>
      <c r="CY48" s="649"/>
      <c r="CZ48" s="652" t="s">
        <v>226</v>
      </c>
      <c r="DA48" s="653"/>
      <c r="DB48" s="653"/>
      <c r="DC48" s="665"/>
      <c r="DD48" s="656" t="s">
        <v>226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363</v>
      </c>
      <c r="CE49" s="698"/>
      <c r="CF49" s="698"/>
      <c r="CG49" s="698"/>
      <c r="CH49" s="698"/>
      <c r="CI49" s="698"/>
      <c r="CJ49" s="698"/>
      <c r="CK49" s="698"/>
      <c r="CL49" s="698"/>
      <c r="CM49" s="698"/>
      <c r="CN49" s="698"/>
      <c r="CO49" s="698"/>
      <c r="CP49" s="698"/>
      <c r="CQ49" s="699"/>
      <c r="CR49" s="738">
        <v>33739948</v>
      </c>
      <c r="CS49" s="718"/>
      <c r="CT49" s="718"/>
      <c r="CU49" s="718"/>
      <c r="CV49" s="718"/>
      <c r="CW49" s="718"/>
      <c r="CX49" s="718"/>
      <c r="CY49" s="749"/>
      <c r="CZ49" s="743">
        <v>100</v>
      </c>
      <c r="DA49" s="750"/>
      <c r="DB49" s="750"/>
      <c r="DC49" s="751"/>
      <c r="DD49" s="752">
        <v>14296792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NgVy9CaQZkDbY7qOqnoTsITcdjFt6C12HJKzoqkZ6gFCKNsf0xwa+gqcno0L34nc4WNhQGZmeRc/O1dmiKWWLg==" saltValue="KlWu2fRY+eT8QlJ9R6bw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P79" sqref="AP79:AT7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34251</v>
      </c>
      <c r="R7" s="783"/>
      <c r="S7" s="783"/>
      <c r="T7" s="783"/>
      <c r="U7" s="783"/>
      <c r="V7" s="783">
        <v>33731</v>
      </c>
      <c r="W7" s="783"/>
      <c r="X7" s="783"/>
      <c r="Y7" s="783"/>
      <c r="Z7" s="783"/>
      <c r="AA7" s="783">
        <v>520</v>
      </c>
      <c r="AB7" s="783"/>
      <c r="AC7" s="783"/>
      <c r="AD7" s="783"/>
      <c r="AE7" s="784"/>
      <c r="AF7" s="785">
        <v>285</v>
      </c>
      <c r="AG7" s="786"/>
      <c r="AH7" s="786"/>
      <c r="AI7" s="786"/>
      <c r="AJ7" s="787"/>
      <c r="AK7" s="822">
        <v>1454</v>
      </c>
      <c r="AL7" s="823"/>
      <c r="AM7" s="823"/>
      <c r="AN7" s="823"/>
      <c r="AO7" s="823"/>
      <c r="AP7" s="823">
        <v>30020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387</v>
      </c>
      <c r="C8" s="804"/>
      <c r="D8" s="804"/>
      <c r="E8" s="804"/>
      <c r="F8" s="804"/>
      <c r="G8" s="804"/>
      <c r="H8" s="804"/>
      <c r="I8" s="804"/>
      <c r="J8" s="804"/>
      <c r="K8" s="804"/>
      <c r="L8" s="804"/>
      <c r="M8" s="804"/>
      <c r="N8" s="804"/>
      <c r="O8" s="804"/>
      <c r="P8" s="805"/>
      <c r="Q8" s="806">
        <v>11</v>
      </c>
      <c r="R8" s="807"/>
      <c r="S8" s="807"/>
      <c r="T8" s="807"/>
      <c r="U8" s="807"/>
      <c r="V8" s="807">
        <v>9</v>
      </c>
      <c r="W8" s="807"/>
      <c r="X8" s="807"/>
      <c r="Y8" s="807"/>
      <c r="Z8" s="807"/>
      <c r="AA8" s="807">
        <v>2</v>
      </c>
      <c r="AB8" s="807"/>
      <c r="AC8" s="807"/>
      <c r="AD8" s="807"/>
      <c r="AE8" s="808"/>
      <c r="AF8" s="809">
        <v>2</v>
      </c>
      <c r="AG8" s="810"/>
      <c r="AH8" s="810"/>
      <c r="AI8" s="810"/>
      <c r="AJ8" s="811"/>
      <c r="AK8" s="812" t="s">
        <v>604</v>
      </c>
      <c r="AL8" s="813"/>
      <c r="AM8" s="813"/>
      <c r="AN8" s="813"/>
      <c r="AO8" s="813"/>
      <c r="AP8" s="813" t="s">
        <v>604</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388</v>
      </c>
      <c r="C9" s="804"/>
      <c r="D9" s="804"/>
      <c r="E9" s="804"/>
      <c r="F9" s="804"/>
      <c r="G9" s="804"/>
      <c r="H9" s="804"/>
      <c r="I9" s="804"/>
      <c r="J9" s="804"/>
      <c r="K9" s="804"/>
      <c r="L9" s="804"/>
      <c r="M9" s="804"/>
      <c r="N9" s="804"/>
      <c r="O9" s="804"/>
      <c r="P9" s="805"/>
      <c r="Q9" s="806">
        <v>1</v>
      </c>
      <c r="R9" s="807"/>
      <c r="S9" s="807"/>
      <c r="T9" s="807"/>
      <c r="U9" s="807"/>
      <c r="V9" s="807">
        <v>0</v>
      </c>
      <c r="W9" s="807"/>
      <c r="X9" s="807"/>
      <c r="Y9" s="807"/>
      <c r="Z9" s="807"/>
      <c r="AA9" s="807">
        <v>1</v>
      </c>
      <c r="AB9" s="807"/>
      <c r="AC9" s="807"/>
      <c r="AD9" s="807"/>
      <c r="AE9" s="808"/>
      <c r="AF9" s="809">
        <v>1</v>
      </c>
      <c r="AG9" s="810"/>
      <c r="AH9" s="810"/>
      <c r="AI9" s="810"/>
      <c r="AJ9" s="811"/>
      <c r="AK9" s="812">
        <v>0</v>
      </c>
      <c r="AL9" s="813"/>
      <c r="AM9" s="813"/>
      <c r="AN9" s="813"/>
      <c r="AO9" s="813"/>
      <c r="AP9" s="813">
        <v>34</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288</v>
      </c>
      <c r="AG23" s="842"/>
      <c r="AH23" s="842"/>
      <c r="AI23" s="842"/>
      <c r="AJ23" s="845"/>
      <c r="AK23" s="846"/>
      <c r="AL23" s="847"/>
      <c r="AM23" s="847"/>
      <c r="AN23" s="847"/>
      <c r="AO23" s="847"/>
      <c r="AP23" s="842"/>
      <c r="AQ23" s="842"/>
      <c r="AR23" s="842"/>
      <c r="AS23" s="842"/>
      <c r="AT23" s="842"/>
      <c r="AU23" s="848"/>
      <c r="AV23" s="848"/>
      <c r="AW23" s="848"/>
      <c r="AX23" s="848"/>
      <c r="AY23" s="849"/>
      <c r="AZ23" s="857" t="s">
        <v>175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6512</v>
      </c>
      <c r="R28" s="871"/>
      <c r="S28" s="871"/>
      <c r="T28" s="871"/>
      <c r="U28" s="871"/>
      <c r="V28" s="871">
        <v>6481</v>
      </c>
      <c r="W28" s="871"/>
      <c r="X28" s="871"/>
      <c r="Y28" s="871"/>
      <c r="Z28" s="871"/>
      <c r="AA28" s="871">
        <v>30</v>
      </c>
      <c r="AB28" s="871"/>
      <c r="AC28" s="871"/>
      <c r="AD28" s="871"/>
      <c r="AE28" s="872"/>
      <c r="AF28" s="873">
        <v>30</v>
      </c>
      <c r="AG28" s="871"/>
      <c r="AH28" s="871"/>
      <c r="AI28" s="871"/>
      <c r="AJ28" s="874"/>
      <c r="AK28" s="875">
        <v>789</v>
      </c>
      <c r="AL28" s="866"/>
      <c r="AM28" s="866"/>
      <c r="AN28" s="866"/>
      <c r="AO28" s="866"/>
      <c r="AP28" s="866" t="s">
        <v>604</v>
      </c>
      <c r="AQ28" s="866"/>
      <c r="AR28" s="866"/>
      <c r="AS28" s="866"/>
      <c r="AT28" s="866"/>
      <c r="AU28" s="866" t="s">
        <v>604</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503</v>
      </c>
      <c r="R29" s="807"/>
      <c r="S29" s="807"/>
      <c r="T29" s="807"/>
      <c r="U29" s="807"/>
      <c r="V29" s="807">
        <v>500</v>
      </c>
      <c r="W29" s="807"/>
      <c r="X29" s="807"/>
      <c r="Y29" s="807"/>
      <c r="Z29" s="807"/>
      <c r="AA29" s="807">
        <v>4</v>
      </c>
      <c r="AB29" s="807"/>
      <c r="AC29" s="807"/>
      <c r="AD29" s="807"/>
      <c r="AE29" s="808"/>
      <c r="AF29" s="809">
        <v>4</v>
      </c>
      <c r="AG29" s="810"/>
      <c r="AH29" s="810"/>
      <c r="AI29" s="810"/>
      <c r="AJ29" s="811"/>
      <c r="AK29" s="878">
        <v>115</v>
      </c>
      <c r="AL29" s="879"/>
      <c r="AM29" s="879"/>
      <c r="AN29" s="879"/>
      <c r="AO29" s="879"/>
      <c r="AP29" s="879" t="s">
        <v>604</v>
      </c>
      <c r="AQ29" s="879"/>
      <c r="AR29" s="879"/>
      <c r="AS29" s="879"/>
      <c r="AT29" s="879"/>
      <c r="AU29" s="879" t="s">
        <v>604</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1604</v>
      </c>
      <c r="R30" s="807"/>
      <c r="S30" s="807"/>
      <c r="T30" s="807"/>
      <c r="U30" s="807"/>
      <c r="V30" s="807">
        <v>1361</v>
      </c>
      <c r="W30" s="807"/>
      <c r="X30" s="807"/>
      <c r="Y30" s="807"/>
      <c r="Z30" s="807"/>
      <c r="AA30" s="807">
        <v>243</v>
      </c>
      <c r="AB30" s="807"/>
      <c r="AC30" s="807"/>
      <c r="AD30" s="807"/>
      <c r="AE30" s="808"/>
      <c r="AF30" s="809">
        <v>1376</v>
      </c>
      <c r="AG30" s="810"/>
      <c r="AH30" s="810"/>
      <c r="AI30" s="810"/>
      <c r="AJ30" s="811"/>
      <c r="AK30" s="878">
        <v>13</v>
      </c>
      <c r="AL30" s="879"/>
      <c r="AM30" s="879"/>
      <c r="AN30" s="879"/>
      <c r="AO30" s="879"/>
      <c r="AP30" s="879">
        <v>789</v>
      </c>
      <c r="AQ30" s="879"/>
      <c r="AR30" s="879"/>
      <c r="AS30" s="879"/>
      <c r="AT30" s="879"/>
      <c r="AU30" s="879">
        <v>13</v>
      </c>
      <c r="AV30" s="879"/>
      <c r="AW30" s="879"/>
      <c r="AX30" s="879"/>
      <c r="AY30" s="879"/>
      <c r="AZ30" s="880"/>
      <c r="BA30" s="880"/>
      <c r="BB30" s="880"/>
      <c r="BC30" s="880"/>
      <c r="BD30" s="880"/>
      <c r="BE30" s="876" t="s">
        <v>405</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888</v>
      </c>
      <c r="R31" s="807"/>
      <c r="S31" s="807"/>
      <c r="T31" s="807"/>
      <c r="U31" s="807"/>
      <c r="V31" s="807">
        <v>876</v>
      </c>
      <c r="W31" s="807"/>
      <c r="X31" s="807"/>
      <c r="Y31" s="807"/>
      <c r="Z31" s="807"/>
      <c r="AA31" s="807">
        <v>12</v>
      </c>
      <c r="AB31" s="807"/>
      <c r="AC31" s="807"/>
      <c r="AD31" s="807"/>
      <c r="AE31" s="808"/>
      <c r="AF31" s="809">
        <v>188</v>
      </c>
      <c r="AG31" s="810"/>
      <c r="AH31" s="810"/>
      <c r="AI31" s="810"/>
      <c r="AJ31" s="811"/>
      <c r="AK31" s="878">
        <v>365</v>
      </c>
      <c r="AL31" s="879"/>
      <c r="AM31" s="879"/>
      <c r="AN31" s="879"/>
      <c r="AO31" s="879"/>
      <c r="AP31" s="879">
        <v>4155</v>
      </c>
      <c r="AQ31" s="879"/>
      <c r="AR31" s="879"/>
      <c r="AS31" s="879"/>
      <c r="AT31" s="879"/>
      <c r="AU31" s="879">
        <v>2143</v>
      </c>
      <c r="AV31" s="879"/>
      <c r="AW31" s="879"/>
      <c r="AX31" s="879"/>
      <c r="AY31" s="879"/>
      <c r="AZ31" s="880"/>
      <c r="BA31" s="880"/>
      <c r="BB31" s="880"/>
      <c r="BC31" s="880"/>
      <c r="BD31" s="880"/>
      <c r="BE31" s="876" t="s">
        <v>405</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39</v>
      </c>
      <c r="R32" s="807"/>
      <c r="S32" s="807"/>
      <c r="T32" s="807"/>
      <c r="U32" s="807"/>
      <c r="V32" s="807">
        <v>57</v>
      </c>
      <c r="W32" s="807"/>
      <c r="X32" s="807"/>
      <c r="Y32" s="807"/>
      <c r="Z32" s="807"/>
      <c r="AA32" s="807">
        <v>-18</v>
      </c>
      <c r="AB32" s="807"/>
      <c r="AC32" s="807"/>
      <c r="AD32" s="807"/>
      <c r="AE32" s="808"/>
      <c r="AF32" s="809">
        <v>4</v>
      </c>
      <c r="AG32" s="810"/>
      <c r="AH32" s="810"/>
      <c r="AI32" s="810"/>
      <c r="AJ32" s="811"/>
      <c r="AK32" s="878">
        <v>10</v>
      </c>
      <c r="AL32" s="879"/>
      <c r="AM32" s="879"/>
      <c r="AN32" s="879"/>
      <c r="AO32" s="879"/>
      <c r="AP32" s="879">
        <v>96</v>
      </c>
      <c r="AQ32" s="879"/>
      <c r="AR32" s="879"/>
      <c r="AS32" s="879"/>
      <c r="AT32" s="879"/>
      <c r="AU32" s="879">
        <v>69</v>
      </c>
      <c r="AV32" s="879"/>
      <c r="AW32" s="879"/>
      <c r="AX32" s="879"/>
      <c r="AY32" s="879"/>
      <c r="AZ32" s="880"/>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1601</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175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412</v>
      </c>
      <c r="B66" s="789"/>
      <c r="C66" s="789"/>
      <c r="D66" s="789"/>
      <c r="E66" s="789"/>
      <c r="F66" s="789"/>
      <c r="G66" s="789"/>
      <c r="H66" s="789"/>
      <c r="I66" s="789"/>
      <c r="J66" s="789"/>
      <c r="K66" s="789"/>
      <c r="L66" s="789"/>
      <c r="M66" s="789"/>
      <c r="N66" s="789"/>
      <c r="O66" s="789"/>
      <c r="P66" s="790"/>
      <c r="Q66" s="765" t="s">
        <v>413</v>
      </c>
      <c r="R66" s="766"/>
      <c r="S66" s="766"/>
      <c r="T66" s="766"/>
      <c r="U66" s="767"/>
      <c r="V66" s="765" t="s">
        <v>414</v>
      </c>
      <c r="W66" s="766"/>
      <c r="X66" s="766"/>
      <c r="Y66" s="766"/>
      <c r="Z66" s="767"/>
      <c r="AA66" s="765" t="s">
        <v>415</v>
      </c>
      <c r="AB66" s="766"/>
      <c r="AC66" s="766"/>
      <c r="AD66" s="766"/>
      <c r="AE66" s="767"/>
      <c r="AF66" s="900" t="s">
        <v>397</v>
      </c>
      <c r="AG66" s="861"/>
      <c r="AH66" s="861"/>
      <c r="AI66" s="861"/>
      <c r="AJ66" s="901"/>
      <c r="AK66" s="765" t="s">
        <v>398</v>
      </c>
      <c r="AL66" s="789"/>
      <c r="AM66" s="789"/>
      <c r="AN66" s="789"/>
      <c r="AO66" s="790"/>
      <c r="AP66" s="765" t="s">
        <v>399</v>
      </c>
      <c r="AQ66" s="766"/>
      <c r="AR66" s="766"/>
      <c r="AS66" s="766"/>
      <c r="AT66" s="767"/>
      <c r="AU66" s="765" t="s">
        <v>416</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587</v>
      </c>
      <c r="C68" s="918"/>
      <c r="D68" s="918"/>
      <c r="E68" s="918"/>
      <c r="F68" s="918"/>
      <c r="G68" s="918"/>
      <c r="H68" s="918"/>
      <c r="I68" s="918"/>
      <c r="J68" s="918"/>
      <c r="K68" s="918"/>
      <c r="L68" s="918"/>
      <c r="M68" s="918"/>
      <c r="N68" s="918"/>
      <c r="O68" s="918"/>
      <c r="P68" s="919"/>
      <c r="Q68" s="920">
        <v>311</v>
      </c>
      <c r="R68" s="914"/>
      <c r="S68" s="914"/>
      <c r="T68" s="914"/>
      <c r="U68" s="914"/>
      <c r="V68" s="914">
        <v>270</v>
      </c>
      <c r="W68" s="914"/>
      <c r="X68" s="914"/>
      <c r="Y68" s="914"/>
      <c r="Z68" s="914"/>
      <c r="AA68" s="914">
        <v>41</v>
      </c>
      <c r="AB68" s="914"/>
      <c r="AC68" s="914"/>
      <c r="AD68" s="914"/>
      <c r="AE68" s="914"/>
      <c r="AF68" s="914">
        <v>41</v>
      </c>
      <c r="AG68" s="914"/>
      <c r="AH68" s="914"/>
      <c r="AI68" s="914"/>
      <c r="AJ68" s="914"/>
      <c r="AK68" s="914" t="s">
        <v>604</v>
      </c>
      <c r="AL68" s="914"/>
      <c r="AM68" s="914"/>
      <c r="AN68" s="914"/>
      <c r="AO68" s="914"/>
      <c r="AP68" s="914" t="s">
        <v>604</v>
      </c>
      <c r="AQ68" s="914"/>
      <c r="AR68" s="914"/>
      <c r="AS68" s="914"/>
      <c r="AT68" s="914"/>
      <c r="AU68" s="914" t="s">
        <v>604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588</v>
      </c>
      <c r="C69" s="922"/>
      <c r="D69" s="922"/>
      <c r="E69" s="922"/>
      <c r="F69" s="922"/>
      <c r="G69" s="922"/>
      <c r="H69" s="922"/>
      <c r="I69" s="922"/>
      <c r="J69" s="922"/>
      <c r="K69" s="922"/>
      <c r="L69" s="922"/>
      <c r="M69" s="922"/>
      <c r="N69" s="922"/>
      <c r="O69" s="922"/>
      <c r="P69" s="923"/>
      <c r="Q69" s="924">
        <v>147774</v>
      </c>
      <c r="R69" s="879"/>
      <c r="S69" s="879"/>
      <c r="T69" s="879"/>
      <c r="U69" s="879"/>
      <c r="V69" s="879">
        <v>139656</v>
      </c>
      <c r="W69" s="879"/>
      <c r="X69" s="879"/>
      <c r="Y69" s="879"/>
      <c r="Z69" s="879"/>
      <c r="AA69" s="879">
        <v>8118</v>
      </c>
      <c r="AB69" s="879"/>
      <c r="AC69" s="879"/>
      <c r="AD69" s="879"/>
      <c r="AE69" s="879"/>
      <c r="AF69" s="879">
        <v>8118</v>
      </c>
      <c r="AG69" s="879"/>
      <c r="AH69" s="879"/>
      <c r="AI69" s="879"/>
      <c r="AJ69" s="879"/>
      <c r="AK69" s="879" t="s">
        <v>604</v>
      </c>
      <c r="AL69" s="879"/>
      <c r="AM69" s="879"/>
      <c r="AN69" s="879"/>
      <c r="AO69" s="879"/>
      <c r="AP69" s="879" t="s">
        <v>604</v>
      </c>
      <c r="AQ69" s="879"/>
      <c r="AR69" s="879"/>
      <c r="AS69" s="879"/>
      <c r="AT69" s="879"/>
      <c r="AU69" s="879" t="s">
        <v>604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589</v>
      </c>
      <c r="C70" s="922"/>
      <c r="D70" s="922"/>
      <c r="E70" s="922"/>
      <c r="F70" s="922"/>
      <c r="G70" s="922"/>
      <c r="H70" s="922"/>
      <c r="I70" s="922"/>
      <c r="J70" s="922"/>
      <c r="K70" s="922"/>
      <c r="L70" s="922"/>
      <c r="M70" s="922"/>
      <c r="N70" s="922"/>
      <c r="O70" s="922"/>
      <c r="P70" s="923"/>
      <c r="Q70" s="924">
        <v>157</v>
      </c>
      <c r="R70" s="879"/>
      <c r="S70" s="879"/>
      <c r="T70" s="879"/>
      <c r="U70" s="879"/>
      <c r="V70" s="879">
        <v>149</v>
      </c>
      <c r="W70" s="879"/>
      <c r="X70" s="879"/>
      <c r="Y70" s="879"/>
      <c r="Z70" s="879"/>
      <c r="AA70" s="879">
        <v>8</v>
      </c>
      <c r="AB70" s="879"/>
      <c r="AC70" s="879"/>
      <c r="AD70" s="879"/>
      <c r="AE70" s="879"/>
      <c r="AF70" s="879">
        <v>8</v>
      </c>
      <c r="AG70" s="879"/>
      <c r="AH70" s="879"/>
      <c r="AI70" s="879"/>
      <c r="AJ70" s="879"/>
      <c r="AK70" s="879" t="s">
        <v>604</v>
      </c>
      <c r="AL70" s="879"/>
      <c r="AM70" s="879"/>
      <c r="AN70" s="879"/>
      <c r="AO70" s="879"/>
      <c r="AP70" s="879" t="s">
        <v>604</v>
      </c>
      <c r="AQ70" s="879"/>
      <c r="AR70" s="879"/>
      <c r="AS70" s="879"/>
      <c r="AT70" s="879"/>
      <c r="AU70" s="879" t="s">
        <v>604</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590</v>
      </c>
      <c r="C71" s="922"/>
      <c r="D71" s="922"/>
      <c r="E71" s="922"/>
      <c r="F71" s="922"/>
      <c r="G71" s="922"/>
      <c r="H71" s="922"/>
      <c r="I71" s="922"/>
      <c r="J71" s="922"/>
      <c r="K71" s="922"/>
      <c r="L71" s="922"/>
      <c r="M71" s="922"/>
      <c r="N71" s="922"/>
      <c r="O71" s="922"/>
      <c r="P71" s="923"/>
      <c r="Q71" s="924">
        <v>88</v>
      </c>
      <c r="R71" s="879"/>
      <c r="S71" s="879"/>
      <c r="T71" s="879"/>
      <c r="U71" s="879"/>
      <c r="V71" s="879">
        <v>80</v>
      </c>
      <c r="W71" s="879"/>
      <c r="X71" s="879"/>
      <c r="Y71" s="879"/>
      <c r="Z71" s="879"/>
      <c r="AA71" s="879">
        <v>8</v>
      </c>
      <c r="AB71" s="879"/>
      <c r="AC71" s="879"/>
      <c r="AD71" s="879"/>
      <c r="AE71" s="879"/>
      <c r="AF71" s="879">
        <v>8</v>
      </c>
      <c r="AG71" s="879"/>
      <c r="AH71" s="879"/>
      <c r="AI71" s="879"/>
      <c r="AJ71" s="879"/>
      <c r="AK71" s="879" t="s">
        <v>604</v>
      </c>
      <c r="AL71" s="879"/>
      <c r="AM71" s="879"/>
      <c r="AN71" s="879"/>
      <c r="AO71" s="879"/>
      <c r="AP71" s="879" t="s">
        <v>604</v>
      </c>
      <c r="AQ71" s="879"/>
      <c r="AR71" s="879"/>
      <c r="AS71" s="879"/>
      <c r="AT71" s="879"/>
      <c r="AU71" s="879" t="s">
        <v>604</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591</v>
      </c>
      <c r="C72" s="922"/>
      <c r="D72" s="922"/>
      <c r="E72" s="922"/>
      <c r="F72" s="922"/>
      <c r="G72" s="922"/>
      <c r="H72" s="922"/>
      <c r="I72" s="922"/>
      <c r="J72" s="922"/>
      <c r="K72" s="922"/>
      <c r="L72" s="922"/>
      <c r="M72" s="922"/>
      <c r="N72" s="922"/>
      <c r="O72" s="922"/>
      <c r="P72" s="923"/>
      <c r="Q72" s="924">
        <v>8</v>
      </c>
      <c r="R72" s="879"/>
      <c r="S72" s="879"/>
      <c r="T72" s="879"/>
      <c r="U72" s="879"/>
      <c r="V72" s="879">
        <v>8</v>
      </c>
      <c r="W72" s="879"/>
      <c r="X72" s="879"/>
      <c r="Y72" s="879"/>
      <c r="Z72" s="879"/>
      <c r="AA72" s="879">
        <v>0</v>
      </c>
      <c r="AB72" s="879"/>
      <c r="AC72" s="879"/>
      <c r="AD72" s="879"/>
      <c r="AE72" s="879"/>
      <c r="AF72" s="879">
        <v>0</v>
      </c>
      <c r="AG72" s="879"/>
      <c r="AH72" s="879"/>
      <c r="AI72" s="879"/>
      <c r="AJ72" s="879"/>
      <c r="AK72" s="879" t="s">
        <v>604</v>
      </c>
      <c r="AL72" s="879"/>
      <c r="AM72" s="879"/>
      <c r="AN72" s="879"/>
      <c r="AO72" s="879"/>
      <c r="AP72" s="879" t="s">
        <v>604</v>
      </c>
      <c r="AQ72" s="879"/>
      <c r="AR72" s="879"/>
      <c r="AS72" s="879"/>
      <c r="AT72" s="879"/>
      <c r="AU72" s="879" t="s">
        <v>604</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592</v>
      </c>
      <c r="C73" s="922"/>
      <c r="D73" s="922"/>
      <c r="E73" s="922"/>
      <c r="F73" s="922"/>
      <c r="G73" s="922"/>
      <c r="H73" s="922"/>
      <c r="I73" s="922"/>
      <c r="J73" s="922"/>
      <c r="K73" s="922"/>
      <c r="L73" s="922"/>
      <c r="M73" s="922"/>
      <c r="N73" s="922"/>
      <c r="O73" s="922"/>
      <c r="P73" s="923"/>
      <c r="Q73" s="924">
        <v>176</v>
      </c>
      <c r="R73" s="879"/>
      <c r="S73" s="879"/>
      <c r="T73" s="879"/>
      <c r="U73" s="879"/>
      <c r="V73" s="879">
        <v>146</v>
      </c>
      <c r="W73" s="879"/>
      <c r="X73" s="879"/>
      <c r="Y73" s="879"/>
      <c r="Z73" s="879"/>
      <c r="AA73" s="879">
        <v>30</v>
      </c>
      <c r="AB73" s="879"/>
      <c r="AC73" s="879"/>
      <c r="AD73" s="879"/>
      <c r="AE73" s="879"/>
      <c r="AF73" s="879">
        <v>26</v>
      </c>
      <c r="AG73" s="879"/>
      <c r="AH73" s="879"/>
      <c r="AI73" s="879"/>
      <c r="AJ73" s="879"/>
      <c r="AK73" s="879" t="s">
        <v>604</v>
      </c>
      <c r="AL73" s="879"/>
      <c r="AM73" s="879"/>
      <c r="AN73" s="879"/>
      <c r="AO73" s="879"/>
      <c r="AP73" s="879" t="s">
        <v>604</v>
      </c>
      <c r="AQ73" s="879"/>
      <c r="AR73" s="879"/>
      <c r="AS73" s="879"/>
      <c r="AT73" s="879"/>
      <c r="AU73" s="879" t="s">
        <v>604</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593</v>
      </c>
      <c r="C74" s="922"/>
      <c r="D74" s="922"/>
      <c r="E74" s="922"/>
      <c r="F74" s="922"/>
      <c r="G74" s="922"/>
      <c r="H74" s="922"/>
      <c r="I74" s="922"/>
      <c r="J74" s="922"/>
      <c r="K74" s="922"/>
      <c r="L74" s="922"/>
      <c r="M74" s="922"/>
      <c r="N74" s="922"/>
      <c r="O74" s="922"/>
      <c r="P74" s="923"/>
      <c r="Q74" s="924">
        <v>263</v>
      </c>
      <c r="R74" s="879"/>
      <c r="S74" s="879"/>
      <c r="T74" s="879"/>
      <c r="U74" s="879"/>
      <c r="V74" s="879">
        <v>243</v>
      </c>
      <c r="W74" s="879"/>
      <c r="X74" s="879"/>
      <c r="Y74" s="879"/>
      <c r="Z74" s="879"/>
      <c r="AA74" s="879">
        <v>20</v>
      </c>
      <c r="AB74" s="879"/>
      <c r="AC74" s="879"/>
      <c r="AD74" s="879"/>
      <c r="AE74" s="879"/>
      <c r="AF74" s="879">
        <v>20</v>
      </c>
      <c r="AG74" s="879"/>
      <c r="AH74" s="879"/>
      <c r="AI74" s="879"/>
      <c r="AJ74" s="879"/>
      <c r="AK74" s="879" t="s">
        <v>604</v>
      </c>
      <c r="AL74" s="879"/>
      <c r="AM74" s="879"/>
      <c r="AN74" s="879"/>
      <c r="AO74" s="879"/>
      <c r="AP74" s="879">
        <v>853</v>
      </c>
      <c r="AQ74" s="879"/>
      <c r="AR74" s="879"/>
      <c r="AS74" s="879"/>
      <c r="AT74" s="879"/>
      <c r="AU74" s="879" t="s">
        <v>604</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594</v>
      </c>
      <c r="C75" s="922"/>
      <c r="D75" s="922"/>
      <c r="E75" s="922"/>
      <c r="F75" s="922"/>
      <c r="G75" s="922"/>
      <c r="H75" s="922"/>
      <c r="I75" s="922"/>
      <c r="J75" s="922"/>
      <c r="K75" s="922"/>
      <c r="L75" s="922"/>
      <c r="M75" s="922"/>
      <c r="N75" s="922"/>
      <c r="O75" s="922"/>
      <c r="P75" s="923"/>
      <c r="Q75" s="927">
        <v>1585</v>
      </c>
      <c r="R75" s="928"/>
      <c r="S75" s="928"/>
      <c r="T75" s="928"/>
      <c r="U75" s="878"/>
      <c r="V75" s="929">
        <v>1538</v>
      </c>
      <c r="W75" s="928"/>
      <c r="X75" s="928"/>
      <c r="Y75" s="928"/>
      <c r="Z75" s="878"/>
      <c r="AA75" s="929">
        <v>47</v>
      </c>
      <c r="AB75" s="928"/>
      <c r="AC75" s="928"/>
      <c r="AD75" s="928"/>
      <c r="AE75" s="878"/>
      <c r="AF75" s="929">
        <v>47</v>
      </c>
      <c r="AG75" s="928"/>
      <c r="AH75" s="928"/>
      <c r="AI75" s="928"/>
      <c r="AJ75" s="878"/>
      <c r="AK75" s="929">
        <v>33</v>
      </c>
      <c r="AL75" s="928"/>
      <c r="AM75" s="928"/>
      <c r="AN75" s="928"/>
      <c r="AO75" s="878"/>
      <c r="AP75" s="929" t="s">
        <v>604</v>
      </c>
      <c r="AQ75" s="928"/>
      <c r="AR75" s="928"/>
      <c r="AS75" s="928"/>
      <c r="AT75" s="878"/>
      <c r="AU75" s="929" t="s">
        <v>604</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595</v>
      </c>
      <c r="C76" s="922"/>
      <c r="D76" s="922"/>
      <c r="E76" s="922"/>
      <c r="F76" s="922"/>
      <c r="G76" s="922"/>
      <c r="H76" s="922"/>
      <c r="I76" s="922"/>
      <c r="J76" s="922"/>
      <c r="K76" s="922"/>
      <c r="L76" s="922"/>
      <c r="M76" s="922"/>
      <c r="N76" s="922"/>
      <c r="O76" s="922"/>
      <c r="P76" s="923"/>
      <c r="Q76" s="927">
        <v>35599</v>
      </c>
      <c r="R76" s="928"/>
      <c r="S76" s="928"/>
      <c r="T76" s="928"/>
      <c r="U76" s="878"/>
      <c r="V76" s="929">
        <v>34739</v>
      </c>
      <c r="W76" s="928"/>
      <c r="X76" s="928"/>
      <c r="Y76" s="928"/>
      <c r="Z76" s="878"/>
      <c r="AA76" s="929">
        <v>860</v>
      </c>
      <c r="AB76" s="928"/>
      <c r="AC76" s="928"/>
      <c r="AD76" s="928"/>
      <c r="AE76" s="878"/>
      <c r="AF76" s="929">
        <v>860</v>
      </c>
      <c r="AG76" s="928"/>
      <c r="AH76" s="928"/>
      <c r="AI76" s="928"/>
      <c r="AJ76" s="878"/>
      <c r="AK76" s="929">
        <v>800</v>
      </c>
      <c r="AL76" s="928"/>
      <c r="AM76" s="928"/>
      <c r="AN76" s="928"/>
      <c r="AO76" s="878"/>
      <c r="AP76" s="929" t="s">
        <v>604</v>
      </c>
      <c r="AQ76" s="928"/>
      <c r="AR76" s="928"/>
      <c r="AS76" s="928"/>
      <c r="AT76" s="878"/>
      <c r="AU76" s="929" t="s">
        <v>604</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596</v>
      </c>
      <c r="C77" s="922"/>
      <c r="D77" s="922"/>
      <c r="E77" s="922"/>
      <c r="F77" s="922"/>
      <c r="G77" s="922"/>
      <c r="H77" s="922"/>
      <c r="I77" s="922"/>
      <c r="J77" s="922"/>
      <c r="K77" s="922"/>
      <c r="L77" s="922"/>
      <c r="M77" s="922"/>
      <c r="N77" s="922"/>
      <c r="O77" s="922"/>
      <c r="P77" s="923"/>
      <c r="Q77" s="927">
        <v>889</v>
      </c>
      <c r="R77" s="928"/>
      <c r="S77" s="928"/>
      <c r="T77" s="928"/>
      <c r="U77" s="878"/>
      <c r="V77" s="929">
        <v>841</v>
      </c>
      <c r="W77" s="928"/>
      <c r="X77" s="928"/>
      <c r="Y77" s="928"/>
      <c r="Z77" s="878"/>
      <c r="AA77" s="929">
        <v>48</v>
      </c>
      <c r="AB77" s="928"/>
      <c r="AC77" s="928"/>
      <c r="AD77" s="928"/>
      <c r="AE77" s="878"/>
      <c r="AF77" s="929">
        <v>48</v>
      </c>
      <c r="AG77" s="928"/>
      <c r="AH77" s="928"/>
      <c r="AI77" s="928"/>
      <c r="AJ77" s="878"/>
      <c r="AK77" s="929">
        <v>20</v>
      </c>
      <c r="AL77" s="928"/>
      <c r="AM77" s="928"/>
      <c r="AN77" s="928"/>
      <c r="AO77" s="878"/>
      <c r="AP77" s="929">
        <v>1027</v>
      </c>
      <c r="AQ77" s="928"/>
      <c r="AR77" s="928"/>
      <c r="AS77" s="928"/>
      <c r="AT77" s="878"/>
      <c r="AU77" s="929" t="s">
        <v>604</v>
      </c>
      <c r="AV77" s="928"/>
      <c r="AW77" s="928"/>
      <c r="AX77" s="928"/>
      <c r="AY77" s="878"/>
      <c r="AZ77" s="925" t="s">
        <v>602</v>
      </c>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597</v>
      </c>
      <c r="C78" s="922"/>
      <c r="D78" s="922"/>
      <c r="E78" s="922"/>
      <c r="F78" s="922"/>
      <c r="G78" s="922"/>
      <c r="H78" s="922"/>
      <c r="I78" s="922"/>
      <c r="J78" s="922"/>
      <c r="K78" s="922"/>
      <c r="L78" s="922"/>
      <c r="M78" s="922"/>
      <c r="N78" s="922"/>
      <c r="O78" s="922"/>
      <c r="P78" s="923"/>
      <c r="Q78" s="924">
        <v>0</v>
      </c>
      <c r="R78" s="879"/>
      <c r="S78" s="879"/>
      <c r="T78" s="879"/>
      <c r="U78" s="879"/>
      <c r="V78" s="879">
        <v>18</v>
      </c>
      <c r="W78" s="879"/>
      <c r="X78" s="879"/>
      <c r="Y78" s="879"/>
      <c r="Z78" s="879"/>
      <c r="AA78" s="879">
        <v>-18</v>
      </c>
      <c r="AB78" s="879"/>
      <c r="AC78" s="879"/>
      <c r="AD78" s="879"/>
      <c r="AE78" s="879"/>
      <c r="AF78" s="879">
        <v>-18</v>
      </c>
      <c r="AG78" s="879"/>
      <c r="AH78" s="879"/>
      <c r="AI78" s="879"/>
      <c r="AJ78" s="879"/>
      <c r="AK78" s="879" t="s">
        <v>604</v>
      </c>
      <c r="AL78" s="879"/>
      <c r="AM78" s="879"/>
      <c r="AN78" s="879"/>
      <c r="AO78" s="879"/>
      <c r="AP78" s="879">
        <v>54</v>
      </c>
      <c r="AQ78" s="879"/>
      <c r="AR78" s="879"/>
      <c r="AS78" s="879"/>
      <c r="AT78" s="879"/>
      <c r="AU78" s="879" t="s">
        <v>604</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598</v>
      </c>
      <c r="C79" s="922"/>
      <c r="D79" s="922"/>
      <c r="E79" s="922"/>
      <c r="F79" s="922"/>
      <c r="G79" s="922"/>
      <c r="H79" s="922"/>
      <c r="I79" s="922"/>
      <c r="J79" s="922"/>
      <c r="K79" s="922"/>
      <c r="L79" s="922"/>
      <c r="M79" s="922"/>
      <c r="N79" s="922"/>
      <c r="O79" s="922"/>
      <c r="P79" s="923"/>
      <c r="Q79" s="924">
        <v>1339</v>
      </c>
      <c r="R79" s="879"/>
      <c r="S79" s="879"/>
      <c r="T79" s="879"/>
      <c r="U79" s="879"/>
      <c r="V79" s="879">
        <v>1310</v>
      </c>
      <c r="W79" s="879"/>
      <c r="X79" s="879"/>
      <c r="Y79" s="879"/>
      <c r="Z79" s="879"/>
      <c r="AA79" s="879">
        <v>29</v>
      </c>
      <c r="AB79" s="879"/>
      <c r="AC79" s="879"/>
      <c r="AD79" s="879"/>
      <c r="AE79" s="879"/>
      <c r="AF79" s="879">
        <v>29</v>
      </c>
      <c r="AG79" s="879"/>
      <c r="AH79" s="879"/>
      <c r="AI79" s="879"/>
      <c r="AJ79" s="879"/>
      <c r="AK79" s="879">
        <v>97</v>
      </c>
      <c r="AL79" s="879"/>
      <c r="AM79" s="879"/>
      <c r="AN79" s="879"/>
      <c r="AO79" s="879"/>
      <c r="AP79" s="879">
        <v>971</v>
      </c>
      <c r="AQ79" s="879"/>
      <c r="AR79" s="879"/>
      <c r="AS79" s="879"/>
      <c r="AT79" s="879"/>
      <c r="AU79" s="879" t="s">
        <v>604</v>
      </c>
      <c r="AV79" s="879"/>
      <c r="AW79" s="879"/>
      <c r="AX79" s="879"/>
      <c r="AY79" s="879"/>
      <c r="AZ79" s="925" t="s">
        <v>602</v>
      </c>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t="s">
        <v>599</v>
      </c>
      <c r="C80" s="922"/>
      <c r="D80" s="922"/>
      <c r="E80" s="922"/>
      <c r="F80" s="922"/>
      <c r="G80" s="922"/>
      <c r="H80" s="922"/>
      <c r="I80" s="922"/>
      <c r="J80" s="922"/>
      <c r="K80" s="922"/>
      <c r="L80" s="922"/>
      <c r="M80" s="922"/>
      <c r="N80" s="922"/>
      <c r="O80" s="922"/>
      <c r="P80" s="923"/>
      <c r="Q80" s="924">
        <v>761</v>
      </c>
      <c r="R80" s="879"/>
      <c r="S80" s="879"/>
      <c r="T80" s="879"/>
      <c r="U80" s="879"/>
      <c r="V80" s="879">
        <v>733</v>
      </c>
      <c r="W80" s="879"/>
      <c r="X80" s="879"/>
      <c r="Y80" s="879"/>
      <c r="Z80" s="879"/>
      <c r="AA80" s="879">
        <v>28</v>
      </c>
      <c r="AB80" s="879"/>
      <c r="AC80" s="879"/>
      <c r="AD80" s="879"/>
      <c r="AE80" s="879"/>
      <c r="AF80" s="879">
        <v>28</v>
      </c>
      <c r="AG80" s="879"/>
      <c r="AH80" s="879"/>
      <c r="AI80" s="879"/>
      <c r="AJ80" s="879"/>
      <c r="AK80" s="879">
        <v>24</v>
      </c>
      <c r="AL80" s="879"/>
      <c r="AM80" s="879"/>
      <c r="AN80" s="879"/>
      <c r="AO80" s="879"/>
      <c r="AP80" s="879">
        <v>505</v>
      </c>
      <c r="AQ80" s="879"/>
      <c r="AR80" s="879"/>
      <c r="AS80" s="879"/>
      <c r="AT80" s="879"/>
      <c r="AU80" s="879" t="s">
        <v>604</v>
      </c>
      <c r="AV80" s="879"/>
      <c r="AW80" s="879"/>
      <c r="AX80" s="879"/>
      <c r="AY80" s="879"/>
      <c r="AZ80" s="925" t="s">
        <v>602</v>
      </c>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t="s">
        <v>600</v>
      </c>
      <c r="C81" s="922"/>
      <c r="D81" s="922"/>
      <c r="E81" s="922"/>
      <c r="F81" s="922"/>
      <c r="G81" s="922"/>
      <c r="H81" s="922"/>
      <c r="I81" s="922"/>
      <c r="J81" s="922"/>
      <c r="K81" s="922"/>
      <c r="L81" s="922"/>
      <c r="M81" s="922"/>
      <c r="N81" s="922"/>
      <c r="O81" s="922"/>
      <c r="P81" s="923"/>
      <c r="Q81" s="924">
        <v>238</v>
      </c>
      <c r="R81" s="879"/>
      <c r="S81" s="879"/>
      <c r="T81" s="879"/>
      <c r="U81" s="879"/>
      <c r="V81" s="879">
        <v>233</v>
      </c>
      <c r="W81" s="879"/>
      <c r="X81" s="879"/>
      <c r="Y81" s="879"/>
      <c r="Z81" s="879"/>
      <c r="AA81" s="879">
        <v>5</v>
      </c>
      <c r="AB81" s="879"/>
      <c r="AC81" s="879"/>
      <c r="AD81" s="879"/>
      <c r="AE81" s="879"/>
      <c r="AF81" s="879">
        <v>5</v>
      </c>
      <c r="AG81" s="879"/>
      <c r="AH81" s="879"/>
      <c r="AI81" s="879"/>
      <c r="AJ81" s="879"/>
      <c r="AK81" s="879">
        <v>14</v>
      </c>
      <c r="AL81" s="879"/>
      <c r="AM81" s="879"/>
      <c r="AN81" s="879"/>
      <c r="AO81" s="879"/>
      <c r="AP81" s="879">
        <v>181</v>
      </c>
      <c r="AQ81" s="879"/>
      <c r="AR81" s="879"/>
      <c r="AS81" s="879"/>
      <c r="AT81" s="879"/>
      <c r="AU81" s="879" t="s">
        <v>604</v>
      </c>
      <c r="AV81" s="879"/>
      <c r="AW81" s="879"/>
      <c r="AX81" s="879"/>
      <c r="AY81" s="879"/>
      <c r="AZ81" s="925" t="s">
        <v>602</v>
      </c>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t="s">
        <v>601</v>
      </c>
      <c r="C82" s="922"/>
      <c r="D82" s="922"/>
      <c r="E82" s="922"/>
      <c r="F82" s="922"/>
      <c r="G82" s="922"/>
      <c r="H82" s="922"/>
      <c r="I82" s="922"/>
      <c r="J82" s="922"/>
      <c r="K82" s="922"/>
      <c r="L82" s="922"/>
      <c r="M82" s="922"/>
      <c r="N82" s="922"/>
      <c r="O82" s="922"/>
      <c r="P82" s="923"/>
      <c r="Q82" s="924">
        <v>7297</v>
      </c>
      <c r="R82" s="879"/>
      <c r="S82" s="879"/>
      <c r="T82" s="879"/>
      <c r="U82" s="879"/>
      <c r="V82" s="879">
        <v>6922</v>
      </c>
      <c r="W82" s="879"/>
      <c r="X82" s="879"/>
      <c r="Y82" s="879"/>
      <c r="Z82" s="879"/>
      <c r="AA82" s="879">
        <v>375</v>
      </c>
      <c r="AB82" s="879"/>
      <c r="AC82" s="879"/>
      <c r="AD82" s="879"/>
      <c r="AE82" s="879"/>
      <c r="AF82" s="879">
        <v>375</v>
      </c>
      <c r="AG82" s="879"/>
      <c r="AH82" s="879"/>
      <c r="AI82" s="879"/>
      <c r="AJ82" s="879"/>
      <c r="AK82" s="879" t="s">
        <v>604</v>
      </c>
      <c r="AL82" s="879"/>
      <c r="AM82" s="879"/>
      <c r="AN82" s="879"/>
      <c r="AO82" s="879"/>
      <c r="AP82" s="879" t="s">
        <v>604</v>
      </c>
      <c r="AQ82" s="879"/>
      <c r="AR82" s="879"/>
      <c r="AS82" s="879"/>
      <c r="AT82" s="879"/>
      <c r="AU82" s="879" t="s">
        <v>604</v>
      </c>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304</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304</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304</v>
      </c>
      <c r="DR109" s="943"/>
      <c r="DS109" s="943"/>
      <c r="DT109" s="943"/>
      <c r="DU109" s="944"/>
      <c r="DV109" s="942" t="s">
        <v>428</v>
      </c>
      <c r="DW109" s="943"/>
      <c r="DX109" s="943"/>
      <c r="DY109" s="943"/>
      <c r="DZ109" s="945"/>
    </row>
    <row r="110" spans="1:131" s="248" customFormat="1" ht="26.25" customHeight="1" x14ac:dyDescent="0.15">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2032365</v>
      </c>
      <c r="AB110" s="950"/>
      <c r="AC110" s="950"/>
      <c r="AD110" s="950"/>
      <c r="AE110" s="951"/>
      <c r="AF110" s="952">
        <v>2074326</v>
      </c>
      <c r="AG110" s="950"/>
      <c r="AH110" s="950"/>
      <c r="AI110" s="950"/>
      <c r="AJ110" s="951"/>
      <c r="AK110" s="952">
        <v>1998149</v>
      </c>
      <c r="AL110" s="950"/>
      <c r="AM110" s="950"/>
      <c r="AN110" s="950"/>
      <c r="AO110" s="951"/>
      <c r="AP110" s="953">
        <v>18.100000000000001</v>
      </c>
      <c r="AQ110" s="954"/>
      <c r="AR110" s="954"/>
      <c r="AS110" s="954"/>
      <c r="AT110" s="955"/>
      <c r="AU110" s="956" t="s">
        <v>73</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29891055</v>
      </c>
      <c r="BR110" s="985"/>
      <c r="BS110" s="985"/>
      <c r="BT110" s="985"/>
      <c r="BU110" s="985"/>
      <c r="BV110" s="985">
        <v>30284840</v>
      </c>
      <c r="BW110" s="985"/>
      <c r="BX110" s="985"/>
      <c r="BY110" s="985"/>
      <c r="BZ110" s="985"/>
      <c r="CA110" s="985">
        <v>30054649</v>
      </c>
      <c r="CB110" s="985"/>
      <c r="CC110" s="985"/>
      <c r="CD110" s="985"/>
      <c r="CE110" s="985"/>
      <c r="CF110" s="999">
        <v>273</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434</v>
      </c>
      <c r="DH110" s="985"/>
      <c r="DI110" s="985"/>
      <c r="DJ110" s="985"/>
      <c r="DK110" s="985"/>
      <c r="DL110" s="985" t="s">
        <v>434</v>
      </c>
      <c r="DM110" s="985"/>
      <c r="DN110" s="985"/>
      <c r="DO110" s="985"/>
      <c r="DP110" s="985"/>
      <c r="DQ110" s="985" t="s">
        <v>434</v>
      </c>
      <c r="DR110" s="985"/>
      <c r="DS110" s="985"/>
      <c r="DT110" s="985"/>
      <c r="DU110" s="985"/>
      <c r="DV110" s="986" t="s">
        <v>434</v>
      </c>
      <c r="DW110" s="986"/>
      <c r="DX110" s="986"/>
      <c r="DY110" s="986"/>
      <c r="DZ110" s="987"/>
    </row>
    <row r="111" spans="1:131" s="248" customFormat="1" ht="26.25" customHeight="1" x14ac:dyDescent="0.15">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436</v>
      </c>
      <c r="AB111" s="992"/>
      <c r="AC111" s="992"/>
      <c r="AD111" s="992"/>
      <c r="AE111" s="993"/>
      <c r="AF111" s="994" t="s">
        <v>437</v>
      </c>
      <c r="AG111" s="992"/>
      <c r="AH111" s="992"/>
      <c r="AI111" s="992"/>
      <c r="AJ111" s="993"/>
      <c r="AK111" s="994" t="s">
        <v>437</v>
      </c>
      <c r="AL111" s="992"/>
      <c r="AM111" s="992"/>
      <c r="AN111" s="992"/>
      <c r="AO111" s="993"/>
      <c r="AP111" s="995" t="s">
        <v>436</v>
      </c>
      <c r="AQ111" s="996"/>
      <c r="AR111" s="996"/>
      <c r="AS111" s="996"/>
      <c r="AT111" s="997"/>
      <c r="AU111" s="958"/>
      <c r="AV111" s="959"/>
      <c r="AW111" s="959"/>
      <c r="AX111" s="959"/>
      <c r="AY111" s="959"/>
      <c r="AZ111" s="1007" t="s">
        <v>438</v>
      </c>
      <c r="BA111" s="1008"/>
      <c r="BB111" s="1008"/>
      <c r="BC111" s="1008"/>
      <c r="BD111" s="1008"/>
      <c r="BE111" s="1008"/>
      <c r="BF111" s="1008"/>
      <c r="BG111" s="1008"/>
      <c r="BH111" s="1008"/>
      <c r="BI111" s="1008"/>
      <c r="BJ111" s="1008"/>
      <c r="BK111" s="1008"/>
      <c r="BL111" s="1008"/>
      <c r="BM111" s="1008"/>
      <c r="BN111" s="1008"/>
      <c r="BO111" s="1008"/>
      <c r="BP111" s="1009"/>
      <c r="BQ111" s="977" t="s">
        <v>434</v>
      </c>
      <c r="BR111" s="978"/>
      <c r="BS111" s="978"/>
      <c r="BT111" s="978"/>
      <c r="BU111" s="978"/>
      <c r="BV111" s="978" t="s">
        <v>434</v>
      </c>
      <c r="BW111" s="978"/>
      <c r="BX111" s="978"/>
      <c r="BY111" s="978"/>
      <c r="BZ111" s="978"/>
      <c r="CA111" s="978" t="s">
        <v>437</v>
      </c>
      <c r="CB111" s="978"/>
      <c r="CC111" s="978"/>
      <c r="CD111" s="978"/>
      <c r="CE111" s="978"/>
      <c r="CF111" s="972" t="s">
        <v>437</v>
      </c>
      <c r="CG111" s="973"/>
      <c r="CH111" s="973"/>
      <c r="CI111" s="973"/>
      <c r="CJ111" s="973"/>
      <c r="CK111" s="1003"/>
      <c r="CL111" s="1004"/>
      <c r="CM111" s="974" t="s">
        <v>439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175</v>
      </c>
      <c r="DH111" s="978"/>
      <c r="DI111" s="978"/>
      <c r="DJ111" s="978"/>
      <c r="DK111" s="978"/>
      <c r="DL111" s="978" t="s">
        <v>175</v>
      </c>
      <c r="DM111" s="978"/>
      <c r="DN111" s="978"/>
      <c r="DO111" s="978"/>
      <c r="DP111" s="978"/>
      <c r="DQ111" s="978" t="s">
        <v>175</v>
      </c>
      <c r="DR111" s="978"/>
      <c r="DS111" s="978"/>
      <c r="DT111" s="978"/>
      <c r="DU111" s="978"/>
      <c r="DV111" s="979" t="s">
        <v>434</v>
      </c>
      <c r="DW111" s="979"/>
      <c r="DX111" s="979"/>
      <c r="DY111" s="979"/>
      <c r="DZ111" s="980"/>
    </row>
    <row r="112" spans="1:131" s="248" customFormat="1" ht="26.25" customHeight="1" x14ac:dyDescent="0.15">
      <c r="A112" s="1010" t="s">
        <v>440</v>
      </c>
      <c r="B112" s="1011"/>
      <c r="C112" s="1008" t="s">
        <v>441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175</v>
      </c>
      <c r="AB112" s="1017"/>
      <c r="AC112" s="1017"/>
      <c r="AD112" s="1017"/>
      <c r="AE112" s="1018"/>
      <c r="AF112" s="1019" t="s">
        <v>436</v>
      </c>
      <c r="AG112" s="1017"/>
      <c r="AH112" s="1017"/>
      <c r="AI112" s="1017"/>
      <c r="AJ112" s="1018"/>
      <c r="AK112" s="1019" t="s">
        <v>437</v>
      </c>
      <c r="AL112" s="1017"/>
      <c r="AM112" s="1017"/>
      <c r="AN112" s="1017"/>
      <c r="AO112" s="1018"/>
      <c r="AP112" s="1020" t="s">
        <v>437</v>
      </c>
      <c r="AQ112" s="1021"/>
      <c r="AR112" s="1021"/>
      <c r="AS112" s="1021"/>
      <c r="AT112" s="1022"/>
      <c r="AU112" s="958"/>
      <c r="AV112" s="959"/>
      <c r="AW112" s="959"/>
      <c r="AX112" s="959"/>
      <c r="AY112" s="959"/>
      <c r="AZ112" s="1007" t="s">
        <v>442</v>
      </c>
      <c r="BA112" s="1008"/>
      <c r="BB112" s="1008"/>
      <c r="BC112" s="1008"/>
      <c r="BD112" s="1008"/>
      <c r="BE112" s="1008"/>
      <c r="BF112" s="1008"/>
      <c r="BG112" s="1008"/>
      <c r="BH112" s="1008"/>
      <c r="BI112" s="1008"/>
      <c r="BJ112" s="1008"/>
      <c r="BK112" s="1008"/>
      <c r="BL112" s="1008"/>
      <c r="BM112" s="1008"/>
      <c r="BN112" s="1008"/>
      <c r="BO112" s="1008"/>
      <c r="BP112" s="1009"/>
      <c r="BQ112" s="977">
        <v>2609251</v>
      </c>
      <c r="BR112" s="978"/>
      <c r="BS112" s="978"/>
      <c r="BT112" s="978"/>
      <c r="BU112" s="978"/>
      <c r="BV112" s="978">
        <v>2225575</v>
      </c>
      <c r="BW112" s="978"/>
      <c r="BX112" s="978"/>
      <c r="BY112" s="978"/>
      <c r="BZ112" s="978"/>
      <c r="CA112" s="978">
        <v>2242350</v>
      </c>
      <c r="CB112" s="978"/>
      <c r="CC112" s="978"/>
      <c r="CD112" s="978"/>
      <c r="CE112" s="978"/>
      <c r="CF112" s="972">
        <v>20.399999999999999</v>
      </c>
      <c r="CG112" s="973"/>
      <c r="CH112" s="973"/>
      <c r="CI112" s="973"/>
      <c r="CJ112" s="973"/>
      <c r="CK112" s="1003"/>
      <c r="CL112" s="1004"/>
      <c r="CM112" s="974" t="s">
        <v>443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437</v>
      </c>
      <c r="DH112" s="978"/>
      <c r="DI112" s="978"/>
      <c r="DJ112" s="978"/>
      <c r="DK112" s="978"/>
      <c r="DL112" s="978" t="s">
        <v>437</v>
      </c>
      <c r="DM112" s="978"/>
      <c r="DN112" s="978"/>
      <c r="DO112" s="978"/>
      <c r="DP112" s="978"/>
      <c r="DQ112" s="978" t="s">
        <v>434</v>
      </c>
      <c r="DR112" s="978"/>
      <c r="DS112" s="978"/>
      <c r="DT112" s="978"/>
      <c r="DU112" s="978"/>
      <c r="DV112" s="979" t="s">
        <v>436</v>
      </c>
      <c r="DW112" s="979"/>
      <c r="DX112" s="979"/>
      <c r="DY112" s="979"/>
      <c r="DZ112" s="980"/>
    </row>
    <row r="113" spans="1:130" s="248" customFormat="1" ht="26.25" customHeight="1" x14ac:dyDescent="0.15">
      <c r="A113" s="1012"/>
      <c r="B113" s="1013"/>
      <c r="C113" s="1008" t="s">
        <v>444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265527</v>
      </c>
      <c r="AB113" s="992"/>
      <c r="AC113" s="992"/>
      <c r="AD113" s="992"/>
      <c r="AE113" s="993"/>
      <c r="AF113" s="994">
        <v>251496</v>
      </c>
      <c r="AG113" s="992"/>
      <c r="AH113" s="992"/>
      <c r="AI113" s="992"/>
      <c r="AJ113" s="993"/>
      <c r="AK113" s="994">
        <v>258659</v>
      </c>
      <c r="AL113" s="992"/>
      <c r="AM113" s="992"/>
      <c r="AN113" s="992"/>
      <c r="AO113" s="993"/>
      <c r="AP113" s="995">
        <v>2.2999999999999998</v>
      </c>
      <c r="AQ113" s="996"/>
      <c r="AR113" s="996"/>
      <c r="AS113" s="996"/>
      <c r="AT113" s="997"/>
      <c r="AU113" s="958"/>
      <c r="AV113" s="959"/>
      <c r="AW113" s="959"/>
      <c r="AX113" s="959"/>
      <c r="AY113" s="959"/>
      <c r="AZ113" s="1007" t="s">
        <v>445</v>
      </c>
      <c r="BA113" s="1008"/>
      <c r="BB113" s="1008"/>
      <c r="BC113" s="1008"/>
      <c r="BD113" s="1008"/>
      <c r="BE113" s="1008"/>
      <c r="BF113" s="1008"/>
      <c r="BG113" s="1008"/>
      <c r="BH113" s="1008"/>
      <c r="BI113" s="1008"/>
      <c r="BJ113" s="1008"/>
      <c r="BK113" s="1008"/>
      <c r="BL113" s="1008"/>
      <c r="BM113" s="1008"/>
      <c r="BN113" s="1008"/>
      <c r="BO113" s="1008"/>
      <c r="BP113" s="1009"/>
      <c r="BQ113" s="977">
        <v>1013438</v>
      </c>
      <c r="BR113" s="978"/>
      <c r="BS113" s="978"/>
      <c r="BT113" s="978"/>
      <c r="BU113" s="978"/>
      <c r="BV113" s="978">
        <v>983471</v>
      </c>
      <c r="BW113" s="978"/>
      <c r="BX113" s="978"/>
      <c r="BY113" s="978"/>
      <c r="BZ113" s="978"/>
      <c r="CA113" s="978">
        <v>906962</v>
      </c>
      <c r="CB113" s="978"/>
      <c r="CC113" s="978"/>
      <c r="CD113" s="978"/>
      <c r="CE113" s="978"/>
      <c r="CF113" s="972">
        <v>8.1999999999999993</v>
      </c>
      <c r="CG113" s="973"/>
      <c r="CH113" s="973"/>
      <c r="CI113" s="973"/>
      <c r="CJ113" s="973"/>
      <c r="CK113" s="1003"/>
      <c r="CL113" s="1004"/>
      <c r="CM113" s="974" t="s">
        <v>446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436</v>
      </c>
      <c r="DH113" s="1017"/>
      <c r="DI113" s="1017"/>
      <c r="DJ113" s="1017"/>
      <c r="DK113" s="1018"/>
      <c r="DL113" s="1019" t="s">
        <v>434</v>
      </c>
      <c r="DM113" s="1017"/>
      <c r="DN113" s="1017"/>
      <c r="DO113" s="1017"/>
      <c r="DP113" s="1018"/>
      <c r="DQ113" s="1019" t="s">
        <v>436</v>
      </c>
      <c r="DR113" s="1017"/>
      <c r="DS113" s="1017"/>
      <c r="DT113" s="1017"/>
      <c r="DU113" s="1018"/>
      <c r="DV113" s="1020" t="s">
        <v>436</v>
      </c>
      <c r="DW113" s="1021"/>
      <c r="DX113" s="1021"/>
      <c r="DY113" s="1021"/>
      <c r="DZ113" s="1022"/>
    </row>
    <row r="114" spans="1:130" s="248" customFormat="1" ht="26.25" customHeight="1" x14ac:dyDescent="0.15">
      <c r="A114" s="1012"/>
      <c r="B114" s="1013"/>
      <c r="C114" s="1008" t="s">
        <v>447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64938</v>
      </c>
      <c r="AB114" s="1017"/>
      <c r="AC114" s="1017"/>
      <c r="AD114" s="1017"/>
      <c r="AE114" s="1018"/>
      <c r="AF114" s="1019">
        <v>74820</v>
      </c>
      <c r="AG114" s="1017"/>
      <c r="AH114" s="1017"/>
      <c r="AI114" s="1017"/>
      <c r="AJ114" s="1018"/>
      <c r="AK114" s="1019">
        <v>90856</v>
      </c>
      <c r="AL114" s="1017"/>
      <c r="AM114" s="1017"/>
      <c r="AN114" s="1017"/>
      <c r="AO114" s="1018"/>
      <c r="AP114" s="1020">
        <v>0.8</v>
      </c>
      <c r="AQ114" s="1021"/>
      <c r="AR114" s="1021"/>
      <c r="AS114" s="1021"/>
      <c r="AT114" s="1022"/>
      <c r="AU114" s="958"/>
      <c r="AV114" s="959"/>
      <c r="AW114" s="959"/>
      <c r="AX114" s="959"/>
      <c r="AY114" s="959"/>
      <c r="AZ114" s="1007" t="s">
        <v>448</v>
      </c>
      <c r="BA114" s="1008"/>
      <c r="BB114" s="1008"/>
      <c r="BC114" s="1008"/>
      <c r="BD114" s="1008"/>
      <c r="BE114" s="1008"/>
      <c r="BF114" s="1008"/>
      <c r="BG114" s="1008"/>
      <c r="BH114" s="1008"/>
      <c r="BI114" s="1008"/>
      <c r="BJ114" s="1008"/>
      <c r="BK114" s="1008"/>
      <c r="BL114" s="1008"/>
      <c r="BM114" s="1008"/>
      <c r="BN114" s="1008"/>
      <c r="BO114" s="1008"/>
      <c r="BP114" s="1009"/>
      <c r="BQ114" s="977">
        <v>578167</v>
      </c>
      <c r="BR114" s="978"/>
      <c r="BS114" s="978"/>
      <c r="BT114" s="978"/>
      <c r="BU114" s="978"/>
      <c r="BV114" s="978">
        <v>533650</v>
      </c>
      <c r="BW114" s="978"/>
      <c r="BX114" s="978"/>
      <c r="BY114" s="978"/>
      <c r="BZ114" s="978"/>
      <c r="CA114" s="978">
        <v>546356</v>
      </c>
      <c r="CB114" s="978"/>
      <c r="CC114" s="978"/>
      <c r="CD114" s="978"/>
      <c r="CE114" s="978"/>
      <c r="CF114" s="972">
        <v>5</v>
      </c>
      <c r="CG114" s="973"/>
      <c r="CH114" s="973"/>
      <c r="CI114" s="973"/>
      <c r="CJ114" s="973"/>
      <c r="CK114" s="1003"/>
      <c r="CL114" s="1004"/>
      <c r="CM114" s="974" t="s">
        <v>449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434</v>
      </c>
      <c r="DH114" s="1017"/>
      <c r="DI114" s="1017"/>
      <c r="DJ114" s="1017"/>
      <c r="DK114" s="1018"/>
      <c r="DL114" s="1019" t="s">
        <v>436</v>
      </c>
      <c r="DM114" s="1017"/>
      <c r="DN114" s="1017"/>
      <c r="DO114" s="1017"/>
      <c r="DP114" s="1018"/>
      <c r="DQ114" s="1019" t="s">
        <v>436</v>
      </c>
      <c r="DR114" s="1017"/>
      <c r="DS114" s="1017"/>
      <c r="DT114" s="1017"/>
      <c r="DU114" s="1018"/>
      <c r="DV114" s="1020" t="s">
        <v>436</v>
      </c>
      <c r="DW114" s="1021"/>
      <c r="DX114" s="1021"/>
      <c r="DY114" s="1021"/>
      <c r="DZ114" s="1022"/>
    </row>
    <row r="115" spans="1:130" s="248" customFormat="1" ht="26.25" customHeight="1" x14ac:dyDescent="0.15">
      <c r="A115" s="1012"/>
      <c r="B115" s="1013"/>
      <c r="C115" s="1008" t="s">
        <v>450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175</v>
      </c>
      <c r="AB115" s="992"/>
      <c r="AC115" s="992"/>
      <c r="AD115" s="992"/>
      <c r="AE115" s="993"/>
      <c r="AF115" s="994" t="s">
        <v>436</v>
      </c>
      <c r="AG115" s="992"/>
      <c r="AH115" s="992"/>
      <c r="AI115" s="992"/>
      <c r="AJ115" s="993"/>
      <c r="AK115" s="994" t="s">
        <v>437</v>
      </c>
      <c r="AL115" s="992"/>
      <c r="AM115" s="992"/>
      <c r="AN115" s="992"/>
      <c r="AO115" s="993"/>
      <c r="AP115" s="995" t="s">
        <v>437</v>
      </c>
      <c r="AQ115" s="996"/>
      <c r="AR115" s="996"/>
      <c r="AS115" s="996"/>
      <c r="AT115" s="997"/>
      <c r="AU115" s="958"/>
      <c r="AV115" s="959"/>
      <c r="AW115" s="959"/>
      <c r="AX115" s="959"/>
      <c r="AY115" s="959"/>
      <c r="AZ115" s="1007" t="s">
        <v>451</v>
      </c>
      <c r="BA115" s="1008"/>
      <c r="BB115" s="1008"/>
      <c r="BC115" s="1008"/>
      <c r="BD115" s="1008"/>
      <c r="BE115" s="1008"/>
      <c r="BF115" s="1008"/>
      <c r="BG115" s="1008"/>
      <c r="BH115" s="1008"/>
      <c r="BI115" s="1008"/>
      <c r="BJ115" s="1008"/>
      <c r="BK115" s="1008"/>
      <c r="BL115" s="1008"/>
      <c r="BM115" s="1008"/>
      <c r="BN115" s="1008"/>
      <c r="BO115" s="1008"/>
      <c r="BP115" s="1009"/>
      <c r="BQ115" s="977" t="s">
        <v>437</v>
      </c>
      <c r="BR115" s="978"/>
      <c r="BS115" s="978"/>
      <c r="BT115" s="978"/>
      <c r="BU115" s="978"/>
      <c r="BV115" s="978" t="s">
        <v>434</v>
      </c>
      <c r="BW115" s="978"/>
      <c r="BX115" s="978"/>
      <c r="BY115" s="978"/>
      <c r="BZ115" s="978"/>
      <c r="CA115" s="978" t="s">
        <v>434</v>
      </c>
      <c r="CB115" s="978"/>
      <c r="CC115" s="978"/>
      <c r="CD115" s="978"/>
      <c r="CE115" s="978"/>
      <c r="CF115" s="972" t="s">
        <v>437</v>
      </c>
      <c r="CG115" s="973"/>
      <c r="CH115" s="973"/>
      <c r="CI115" s="973"/>
      <c r="CJ115" s="973"/>
      <c r="CK115" s="1003"/>
      <c r="CL115" s="1004"/>
      <c r="CM115" s="1007" t="s">
        <v>452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436</v>
      </c>
      <c r="DH115" s="1017"/>
      <c r="DI115" s="1017"/>
      <c r="DJ115" s="1017"/>
      <c r="DK115" s="1018"/>
      <c r="DL115" s="1019" t="s">
        <v>437</v>
      </c>
      <c r="DM115" s="1017"/>
      <c r="DN115" s="1017"/>
      <c r="DO115" s="1017"/>
      <c r="DP115" s="1018"/>
      <c r="DQ115" s="1019" t="s">
        <v>437</v>
      </c>
      <c r="DR115" s="1017"/>
      <c r="DS115" s="1017"/>
      <c r="DT115" s="1017"/>
      <c r="DU115" s="1018"/>
      <c r="DV115" s="1020" t="s">
        <v>437</v>
      </c>
      <c r="DW115" s="1021"/>
      <c r="DX115" s="1021"/>
      <c r="DY115" s="1021"/>
      <c r="DZ115" s="1022"/>
    </row>
    <row r="116" spans="1:130" s="248" customFormat="1" ht="26.25" customHeight="1" x14ac:dyDescent="0.15">
      <c r="A116" s="1014"/>
      <c r="B116" s="1015"/>
      <c r="C116" s="1023" t="s">
        <v>453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1341</v>
      </c>
      <c r="AB116" s="1017"/>
      <c r="AC116" s="1017"/>
      <c r="AD116" s="1017"/>
      <c r="AE116" s="1018"/>
      <c r="AF116" s="1019">
        <v>1777</v>
      </c>
      <c r="AG116" s="1017"/>
      <c r="AH116" s="1017"/>
      <c r="AI116" s="1017"/>
      <c r="AJ116" s="1018"/>
      <c r="AK116" s="1019">
        <v>675</v>
      </c>
      <c r="AL116" s="1017"/>
      <c r="AM116" s="1017"/>
      <c r="AN116" s="1017"/>
      <c r="AO116" s="1018"/>
      <c r="AP116" s="1020">
        <v>0</v>
      </c>
      <c r="AQ116" s="1021"/>
      <c r="AR116" s="1021"/>
      <c r="AS116" s="1021"/>
      <c r="AT116" s="1022"/>
      <c r="AU116" s="958"/>
      <c r="AV116" s="959"/>
      <c r="AW116" s="959"/>
      <c r="AX116" s="959"/>
      <c r="AY116" s="959"/>
      <c r="AZ116" s="1025" t="s">
        <v>454</v>
      </c>
      <c r="BA116" s="1026"/>
      <c r="BB116" s="1026"/>
      <c r="BC116" s="1026"/>
      <c r="BD116" s="1026"/>
      <c r="BE116" s="1026"/>
      <c r="BF116" s="1026"/>
      <c r="BG116" s="1026"/>
      <c r="BH116" s="1026"/>
      <c r="BI116" s="1026"/>
      <c r="BJ116" s="1026"/>
      <c r="BK116" s="1026"/>
      <c r="BL116" s="1026"/>
      <c r="BM116" s="1026"/>
      <c r="BN116" s="1026"/>
      <c r="BO116" s="1026"/>
      <c r="BP116" s="1027"/>
      <c r="BQ116" s="977" t="s">
        <v>434</v>
      </c>
      <c r="BR116" s="978"/>
      <c r="BS116" s="978"/>
      <c r="BT116" s="978"/>
      <c r="BU116" s="978"/>
      <c r="BV116" s="978" t="s">
        <v>434</v>
      </c>
      <c r="BW116" s="978"/>
      <c r="BX116" s="978"/>
      <c r="BY116" s="978"/>
      <c r="BZ116" s="978"/>
      <c r="CA116" s="978" t="s">
        <v>436</v>
      </c>
      <c r="CB116" s="978"/>
      <c r="CC116" s="978"/>
      <c r="CD116" s="978"/>
      <c r="CE116" s="978"/>
      <c r="CF116" s="972" t="s">
        <v>437</v>
      </c>
      <c r="CG116" s="973"/>
      <c r="CH116" s="973"/>
      <c r="CI116" s="973"/>
      <c r="CJ116" s="973"/>
      <c r="CK116" s="1003"/>
      <c r="CL116" s="1004"/>
      <c r="CM116" s="974" t="s">
        <v>455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436</v>
      </c>
      <c r="DH116" s="1017"/>
      <c r="DI116" s="1017"/>
      <c r="DJ116" s="1017"/>
      <c r="DK116" s="1018"/>
      <c r="DL116" s="1019" t="s">
        <v>434</v>
      </c>
      <c r="DM116" s="1017"/>
      <c r="DN116" s="1017"/>
      <c r="DO116" s="1017"/>
      <c r="DP116" s="1018"/>
      <c r="DQ116" s="1019" t="s">
        <v>436</v>
      </c>
      <c r="DR116" s="1017"/>
      <c r="DS116" s="1017"/>
      <c r="DT116" s="1017"/>
      <c r="DU116" s="1018"/>
      <c r="DV116" s="1020" t="s">
        <v>437</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456</v>
      </c>
      <c r="Z117" s="944"/>
      <c r="AA117" s="1034">
        <v>2364171</v>
      </c>
      <c r="AB117" s="1035"/>
      <c r="AC117" s="1035"/>
      <c r="AD117" s="1035"/>
      <c r="AE117" s="1036"/>
      <c r="AF117" s="1037">
        <v>2402419</v>
      </c>
      <c r="AG117" s="1035"/>
      <c r="AH117" s="1035"/>
      <c r="AI117" s="1035"/>
      <c r="AJ117" s="1036"/>
      <c r="AK117" s="1037">
        <v>2348339</v>
      </c>
      <c r="AL117" s="1035"/>
      <c r="AM117" s="1035"/>
      <c r="AN117" s="1035"/>
      <c r="AO117" s="1036"/>
      <c r="AP117" s="1038"/>
      <c r="AQ117" s="1039"/>
      <c r="AR117" s="1039"/>
      <c r="AS117" s="1039"/>
      <c r="AT117" s="1040"/>
      <c r="AU117" s="958"/>
      <c r="AV117" s="959"/>
      <c r="AW117" s="959"/>
      <c r="AX117" s="959"/>
      <c r="AY117" s="959"/>
      <c r="AZ117" s="1025" t="s">
        <v>457</v>
      </c>
      <c r="BA117" s="1026"/>
      <c r="BB117" s="1026"/>
      <c r="BC117" s="1026"/>
      <c r="BD117" s="1026"/>
      <c r="BE117" s="1026"/>
      <c r="BF117" s="1026"/>
      <c r="BG117" s="1026"/>
      <c r="BH117" s="1026"/>
      <c r="BI117" s="1026"/>
      <c r="BJ117" s="1026"/>
      <c r="BK117" s="1026"/>
      <c r="BL117" s="1026"/>
      <c r="BM117" s="1026"/>
      <c r="BN117" s="1026"/>
      <c r="BO117" s="1026"/>
      <c r="BP117" s="1027"/>
      <c r="BQ117" s="977" t="s">
        <v>175</v>
      </c>
      <c r="BR117" s="978"/>
      <c r="BS117" s="978"/>
      <c r="BT117" s="978"/>
      <c r="BU117" s="978"/>
      <c r="BV117" s="978" t="s">
        <v>175</v>
      </c>
      <c r="BW117" s="978"/>
      <c r="BX117" s="978"/>
      <c r="BY117" s="978"/>
      <c r="BZ117" s="978"/>
      <c r="CA117" s="978" t="s">
        <v>175</v>
      </c>
      <c r="CB117" s="978"/>
      <c r="CC117" s="978"/>
      <c r="CD117" s="978"/>
      <c r="CE117" s="978"/>
      <c r="CF117" s="972" t="s">
        <v>175</v>
      </c>
      <c r="CG117" s="973"/>
      <c r="CH117" s="973"/>
      <c r="CI117" s="973"/>
      <c r="CJ117" s="973"/>
      <c r="CK117" s="1003"/>
      <c r="CL117" s="1004"/>
      <c r="CM117" s="974" t="s">
        <v>458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175</v>
      </c>
      <c r="DH117" s="1017"/>
      <c r="DI117" s="1017"/>
      <c r="DJ117" s="1017"/>
      <c r="DK117" s="1018"/>
      <c r="DL117" s="1019" t="s">
        <v>175</v>
      </c>
      <c r="DM117" s="1017"/>
      <c r="DN117" s="1017"/>
      <c r="DO117" s="1017"/>
      <c r="DP117" s="1018"/>
      <c r="DQ117" s="1019" t="s">
        <v>175</v>
      </c>
      <c r="DR117" s="1017"/>
      <c r="DS117" s="1017"/>
      <c r="DT117" s="1017"/>
      <c r="DU117" s="1018"/>
      <c r="DV117" s="1020" t="s">
        <v>434</v>
      </c>
      <c r="DW117" s="1021"/>
      <c r="DX117" s="1021"/>
      <c r="DY117" s="1021"/>
      <c r="DZ117" s="1022"/>
    </row>
    <row r="118" spans="1:130" s="248" customFormat="1" ht="26.25" customHeight="1" x14ac:dyDescent="0.15">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304</v>
      </c>
      <c r="AL118" s="943"/>
      <c r="AM118" s="943"/>
      <c r="AN118" s="943"/>
      <c r="AO118" s="944"/>
      <c r="AP118" s="1029" t="s">
        <v>428</v>
      </c>
      <c r="AQ118" s="1030"/>
      <c r="AR118" s="1030"/>
      <c r="AS118" s="1030"/>
      <c r="AT118" s="1031"/>
      <c r="AU118" s="958"/>
      <c r="AV118" s="959"/>
      <c r="AW118" s="959"/>
      <c r="AX118" s="959"/>
      <c r="AY118" s="959"/>
      <c r="AZ118" s="1032" t="s">
        <v>459</v>
      </c>
      <c r="BA118" s="1023"/>
      <c r="BB118" s="1023"/>
      <c r="BC118" s="1023"/>
      <c r="BD118" s="1023"/>
      <c r="BE118" s="1023"/>
      <c r="BF118" s="1023"/>
      <c r="BG118" s="1023"/>
      <c r="BH118" s="1023"/>
      <c r="BI118" s="1023"/>
      <c r="BJ118" s="1023"/>
      <c r="BK118" s="1023"/>
      <c r="BL118" s="1023"/>
      <c r="BM118" s="1023"/>
      <c r="BN118" s="1023"/>
      <c r="BO118" s="1023"/>
      <c r="BP118" s="1024"/>
      <c r="BQ118" s="1055" t="s">
        <v>434</v>
      </c>
      <c r="BR118" s="1056"/>
      <c r="BS118" s="1056"/>
      <c r="BT118" s="1056"/>
      <c r="BU118" s="1056"/>
      <c r="BV118" s="1056" t="s">
        <v>434</v>
      </c>
      <c r="BW118" s="1056"/>
      <c r="BX118" s="1056"/>
      <c r="BY118" s="1056"/>
      <c r="BZ118" s="1056"/>
      <c r="CA118" s="1056" t="s">
        <v>175</v>
      </c>
      <c r="CB118" s="1056"/>
      <c r="CC118" s="1056"/>
      <c r="CD118" s="1056"/>
      <c r="CE118" s="1056"/>
      <c r="CF118" s="972" t="s">
        <v>175</v>
      </c>
      <c r="CG118" s="973"/>
      <c r="CH118" s="973"/>
      <c r="CI118" s="973"/>
      <c r="CJ118" s="973"/>
      <c r="CK118" s="1003"/>
      <c r="CL118" s="1004"/>
      <c r="CM118" s="974" t="s">
        <v>460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175</v>
      </c>
      <c r="DH118" s="1017"/>
      <c r="DI118" s="1017"/>
      <c r="DJ118" s="1017"/>
      <c r="DK118" s="1018"/>
      <c r="DL118" s="1019" t="s">
        <v>434</v>
      </c>
      <c r="DM118" s="1017"/>
      <c r="DN118" s="1017"/>
      <c r="DO118" s="1017"/>
      <c r="DP118" s="1018"/>
      <c r="DQ118" s="1019" t="s">
        <v>434</v>
      </c>
      <c r="DR118" s="1017"/>
      <c r="DS118" s="1017"/>
      <c r="DT118" s="1017"/>
      <c r="DU118" s="1018"/>
      <c r="DV118" s="1020" t="s">
        <v>434</v>
      </c>
      <c r="DW118" s="1021"/>
      <c r="DX118" s="1021"/>
      <c r="DY118" s="1021"/>
      <c r="DZ118" s="1022"/>
    </row>
    <row r="119" spans="1:130" s="248" customFormat="1" ht="26.25" customHeight="1" x14ac:dyDescent="0.15">
      <c r="A119" s="1116"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175</v>
      </c>
      <c r="AB119" s="950"/>
      <c r="AC119" s="950"/>
      <c r="AD119" s="950"/>
      <c r="AE119" s="951"/>
      <c r="AF119" s="952" t="s">
        <v>434</v>
      </c>
      <c r="AG119" s="950"/>
      <c r="AH119" s="950"/>
      <c r="AI119" s="950"/>
      <c r="AJ119" s="951"/>
      <c r="AK119" s="952" t="s">
        <v>175</v>
      </c>
      <c r="AL119" s="950"/>
      <c r="AM119" s="950"/>
      <c r="AN119" s="950"/>
      <c r="AO119" s="951"/>
      <c r="AP119" s="953" t="s">
        <v>434</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461</v>
      </c>
      <c r="BP119" s="1064"/>
      <c r="BQ119" s="1055">
        <v>34091911</v>
      </c>
      <c r="BR119" s="1056"/>
      <c r="BS119" s="1056"/>
      <c r="BT119" s="1056"/>
      <c r="BU119" s="1056"/>
      <c r="BV119" s="1056">
        <v>34027536</v>
      </c>
      <c r="BW119" s="1056"/>
      <c r="BX119" s="1056"/>
      <c r="BY119" s="1056"/>
      <c r="BZ119" s="1056"/>
      <c r="CA119" s="1056">
        <v>33750317</v>
      </c>
      <c r="CB119" s="1056"/>
      <c r="CC119" s="1056"/>
      <c r="CD119" s="1056"/>
      <c r="CE119" s="1056"/>
      <c r="CF119" s="1057"/>
      <c r="CG119" s="1058"/>
      <c r="CH119" s="1058"/>
      <c r="CI119" s="1058"/>
      <c r="CJ119" s="1059"/>
      <c r="CK119" s="1005"/>
      <c r="CL119" s="1006"/>
      <c r="CM119" s="1060" t="s">
        <v>462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434</v>
      </c>
      <c r="DH119" s="1042"/>
      <c r="DI119" s="1042"/>
      <c r="DJ119" s="1042"/>
      <c r="DK119" s="1043"/>
      <c r="DL119" s="1041" t="s">
        <v>434</v>
      </c>
      <c r="DM119" s="1042"/>
      <c r="DN119" s="1042"/>
      <c r="DO119" s="1042"/>
      <c r="DP119" s="1043"/>
      <c r="DQ119" s="1041" t="s">
        <v>434</v>
      </c>
      <c r="DR119" s="1042"/>
      <c r="DS119" s="1042"/>
      <c r="DT119" s="1042"/>
      <c r="DU119" s="1043"/>
      <c r="DV119" s="1044" t="s">
        <v>434</v>
      </c>
      <c r="DW119" s="1045"/>
      <c r="DX119" s="1045"/>
      <c r="DY119" s="1045"/>
      <c r="DZ119" s="1046"/>
    </row>
    <row r="120" spans="1:130" s="248" customFormat="1" ht="26.25" customHeight="1" x14ac:dyDescent="0.15">
      <c r="A120" s="1117"/>
      <c r="B120" s="1004"/>
      <c r="C120" s="974" t="s">
        <v>439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434</v>
      </c>
      <c r="AB120" s="1017"/>
      <c r="AC120" s="1017"/>
      <c r="AD120" s="1017"/>
      <c r="AE120" s="1018"/>
      <c r="AF120" s="1019" t="s">
        <v>434</v>
      </c>
      <c r="AG120" s="1017"/>
      <c r="AH120" s="1017"/>
      <c r="AI120" s="1017"/>
      <c r="AJ120" s="1018"/>
      <c r="AK120" s="1019" t="s">
        <v>434</v>
      </c>
      <c r="AL120" s="1017"/>
      <c r="AM120" s="1017"/>
      <c r="AN120" s="1017"/>
      <c r="AO120" s="1018"/>
      <c r="AP120" s="1020" t="s">
        <v>434</v>
      </c>
      <c r="AQ120" s="1021"/>
      <c r="AR120" s="1021"/>
      <c r="AS120" s="1021"/>
      <c r="AT120" s="1022"/>
      <c r="AU120" s="1047" t="s">
        <v>463</v>
      </c>
      <c r="AV120" s="1048"/>
      <c r="AW120" s="1048"/>
      <c r="AX120" s="1048"/>
      <c r="AY120" s="1049"/>
      <c r="AZ120" s="998" t="s">
        <v>464</v>
      </c>
      <c r="BA120" s="947"/>
      <c r="BB120" s="947"/>
      <c r="BC120" s="947"/>
      <c r="BD120" s="947"/>
      <c r="BE120" s="947"/>
      <c r="BF120" s="947"/>
      <c r="BG120" s="947"/>
      <c r="BH120" s="947"/>
      <c r="BI120" s="947"/>
      <c r="BJ120" s="947"/>
      <c r="BK120" s="947"/>
      <c r="BL120" s="947"/>
      <c r="BM120" s="947"/>
      <c r="BN120" s="947"/>
      <c r="BO120" s="947"/>
      <c r="BP120" s="948"/>
      <c r="BQ120" s="984">
        <v>3317098</v>
      </c>
      <c r="BR120" s="985"/>
      <c r="BS120" s="985"/>
      <c r="BT120" s="985"/>
      <c r="BU120" s="985"/>
      <c r="BV120" s="985">
        <v>4123958</v>
      </c>
      <c r="BW120" s="985"/>
      <c r="BX120" s="985"/>
      <c r="BY120" s="985"/>
      <c r="BZ120" s="985"/>
      <c r="CA120" s="985">
        <v>3152373</v>
      </c>
      <c r="CB120" s="985"/>
      <c r="CC120" s="985"/>
      <c r="CD120" s="985"/>
      <c r="CE120" s="985"/>
      <c r="CF120" s="999">
        <v>28.6</v>
      </c>
      <c r="CG120" s="1000"/>
      <c r="CH120" s="1000"/>
      <c r="CI120" s="1000"/>
      <c r="CJ120" s="1000"/>
      <c r="CK120" s="1065" t="s">
        <v>465</v>
      </c>
      <c r="CL120" s="1066"/>
      <c r="CM120" s="1066"/>
      <c r="CN120" s="1066"/>
      <c r="CO120" s="1067"/>
      <c r="CP120" s="1073" t="s">
        <v>466</v>
      </c>
      <c r="CQ120" s="1074"/>
      <c r="CR120" s="1074"/>
      <c r="CS120" s="1074"/>
      <c r="CT120" s="1074"/>
      <c r="CU120" s="1074"/>
      <c r="CV120" s="1074"/>
      <c r="CW120" s="1074"/>
      <c r="CX120" s="1074"/>
      <c r="CY120" s="1074"/>
      <c r="CZ120" s="1074"/>
      <c r="DA120" s="1074"/>
      <c r="DB120" s="1074"/>
      <c r="DC120" s="1074"/>
      <c r="DD120" s="1074"/>
      <c r="DE120" s="1074"/>
      <c r="DF120" s="1075"/>
      <c r="DG120" s="984" t="s">
        <v>434</v>
      </c>
      <c r="DH120" s="985"/>
      <c r="DI120" s="985"/>
      <c r="DJ120" s="985"/>
      <c r="DK120" s="985"/>
      <c r="DL120" s="985">
        <v>2143430</v>
      </c>
      <c r="DM120" s="985"/>
      <c r="DN120" s="985"/>
      <c r="DO120" s="985"/>
      <c r="DP120" s="985"/>
      <c r="DQ120" s="985">
        <v>2168945</v>
      </c>
      <c r="DR120" s="985"/>
      <c r="DS120" s="985"/>
      <c r="DT120" s="985"/>
      <c r="DU120" s="985"/>
      <c r="DV120" s="986">
        <v>19.7</v>
      </c>
      <c r="DW120" s="986"/>
      <c r="DX120" s="986"/>
      <c r="DY120" s="986"/>
      <c r="DZ120" s="987"/>
    </row>
    <row r="121" spans="1:130" s="248" customFormat="1" ht="26.25" customHeight="1" x14ac:dyDescent="0.15">
      <c r="A121" s="1117"/>
      <c r="B121" s="1004"/>
      <c r="C121" s="1025" t="s">
        <v>467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434</v>
      </c>
      <c r="AB121" s="1017"/>
      <c r="AC121" s="1017"/>
      <c r="AD121" s="1017"/>
      <c r="AE121" s="1018"/>
      <c r="AF121" s="1019" t="s">
        <v>434</v>
      </c>
      <c r="AG121" s="1017"/>
      <c r="AH121" s="1017"/>
      <c r="AI121" s="1017"/>
      <c r="AJ121" s="1018"/>
      <c r="AK121" s="1019" t="s">
        <v>434</v>
      </c>
      <c r="AL121" s="1017"/>
      <c r="AM121" s="1017"/>
      <c r="AN121" s="1017"/>
      <c r="AO121" s="1018"/>
      <c r="AP121" s="1020" t="s">
        <v>434</v>
      </c>
      <c r="AQ121" s="1021"/>
      <c r="AR121" s="1021"/>
      <c r="AS121" s="1021"/>
      <c r="AT121" s="1022"/>
      <c r="AU121" s="1050"/>
      <c r="AV121" s="1051"/>
      <c r="AW121" s="1051"/>
      <c r="AX121" s="1051"/>
      <c r="AY121" s="1052"/>
      <c r="AZ121" s="1007" t="s">
        <v>468</v>
      </c>
      <c r="BA121" s="1008"/>
      <c r="BB121" s="1008"/>
      <c r="BC121" s="1008"/>
      <c r="BD121" s="1008"/>
      <c r="BE121" s="1008"/>
      <c r="BF121" s="1008"/>
      <c r="BG121" s="1008"/>
      <c r="BH121" s="1008"/>
      <c r="BI121" s="1008"/>
      <c r="BJ121" s="1008"/>
      <c r="BK121" s="1008"/>
      <c r="BL121" s="1008"/>
      <c r="BM121" s="1008"/>
      <c r="BN121" s="1008"/>
      <c r="BO121" s="1008"/>
      <c r="BP121" s="1009"/>
      <c r="BQ121" s="977">
        <v>2344985</v>
      </c>
      <c r="BR121" s="978"/>
      <c r="BS121" s="978"/>
      <c r="BT121" s="978"/>
      <c r="BU121" s="978"/>
      <c r="BV121" s="978">
        <v>2196907</v>
      </c>
      <c r="BW121" s="978"/>
      <c r="BX121" s="978"/>
      <c r="BY121" s="978"/>
      <c r="BZ121" s="978"/>
      <c r="CA121" s="978">
        <v>2046233</v>
      </c>
      <c r="CB121" s="978"/>
      <c r="CC121" s="978"/>
      <c r="CD121" s="978"/>
      <c r="CE121" s="978"/>
      <c r="CF121" s="972">
        <v>18.600000000000001</v>
      </c>
      <c r="CG121" s="973"/>
      <c r="CH121" s="973"/>
      <c r="CI121" s="973"/>
      <c r="CJ121" s="973"/>
      <c r="CK121" s="1068"/>
      <c r="CL121" s="1069"/>
      <c r="CM121" s="1069"/>
      <c r="CN121" s="1069"/>
      <c r="CO121" s="1070"/>
      <c r="CP121" s="1078" t="s">
        <v>469</v>
      </c>
      <c r="CQ121" s="1079"/>
      <c r="CR121" s="1079"/>
      <c r="CS121" s="1079"/>
      <c r="CT121" s="1079"/>
      <c r="CU121" s="1079"/>
      <c r="CV121" s="1079"/>
      <c r="CW121" s="1079"/>
      <c r="CX121" s="1079"/>
      <c r="CY121" s="1079"/>
      <c r="CZ121" s="1079"/>
      <c r="DA121" s="1079"/>
      <c r="DB121" s="1079"/>
      <c r="DC121" s="1079"/>
      <c r="DD121" s="1079"/>
      <c r="DE121" s="1079"/>
      <c r="DF121" s="1080"/>
      <c r="DG121" s="977" t="s">
        <v>434</v>
      </c>
      <c r="DH121" s="978"/>
      <c r="DI121" s="978"/>
      <c r="DJ121" s="978"/>
      <c r="DK121" s="978"/>
      <c r="DL121" s="978">
        <v>68777</v>
      </c>
      <c r="DM121" s="978"/>
      <c r="DN121" s="978"/>
      <c r="DO121" s="978"/>
      <c r="DP121" s="978"/>
      <c r="DQ121" s="978">
        <v>64726</v>
      </c>
      <c r="DR121" s="978"/>
      <c r="DS121" s="978"/>
      <c r="DT121" s="978"/>
      <c r="DU121" s="978"/>
      <c r="DV121" s="979">
        <v>0.6</v>
      </c>
      <c r="DW121" s="979"/>
      <c r="DX121" s="979"/>
      <c r="DY121" s="979"/>
      <c r="DZ121" s="980"/>
    </row>
    <row r="122" spans="1:130" s="248" customFormat="1" ht="26.25" customHeight="1" x14ac:dyDescent="0.15">
      <c r="A122" s="1117"/>
      <c r="B122" s="1004"/>
      <c r="C122" s="974" t="s">
        <v>449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434</v>
      </c>
      <c r="AB122" s="1017"/>
      <c r="AC122" s="1017"/>
      <c r="AD122" s="1017"/>
      <c r="AE122" s="1018"/>
      <c r="AF122" s="1019" t="s">
        <v>434</v>
      </c>
      <c r="AG122" s="1017"/>
      <c r="AH122" s="1017"/>
      <c r="AI122" s="1017"/>
      <c r="AJ122" s="1018"/>
      <c r="AK122" s="1019" t="s">
        <v>434</v>
      </c>
      <c r="AL122" s="1017"/>
      <c r="AM122" s="1017"/>
      <c r="AN122" s="1017"/>
      <c r="AO122" s="1018"/>
      <c r="AP122" s="1020" t="s">
        <v>434</v>
      </c>
      <c r="AQ122" s="1021"/>
      <c r="AR122" s="1021"/>
      <c r="AS122" s="1021"/>
      <c r="AT122" s="1022"/>
      <c r="AU122" s="1050"/>
      <c r="AV122" s="1051"/>
      <c r="AW122" s="1051"/>
      <c r="AX122" s="1051"/>
      <c r="AY122" s="1052"/>
      <c r="AZ122" s="1032" t="s">
        <v>470</v>
      </c>
      <c r="BA122" s="1023"/>
      <c r="BB122" s="1023"/>
      <c r="BC122" s="1023"/>
      <c r="BD122" s="1023"/>
      <c r="BE122" s="1023"/>
      <c r="BF122" s="1023"/>
      <c r="BG122" s="1023"/>
      <c r="BH122" s="1023"/>
      <c r="BI122" s="1023"/>
      <c r="BJ122" s="1023"/>
      <c r="BK122" s="1023"/>
      <c r="BL122" s="1023"/>
      <c r="BM122" s="1023"/>
      <c r="BN122" s="1023"/>
      <c r="BO122" s="1023"/>
      <c r="BP122" s="1024"/>
      <c r="BQ122" s="1055">
        <v>16515373</v>
      </c>
      <c r="BR122" s="1056"/>
      <c r="BS122" s="1056"/>
      <c r="BT122" s="1056"/>
      <c r="BU122" s="1056"/>
      <c r="BV122" s="1056">
        <v>17534835</v>
      </c>
      <c r="BW122" s="1056"/>
      <c r="BX122" s="1056"/>
      <c r="BY122" s="1056"/>
      <c r="BZ122" s="1056"/>
      <c r="CA122" s="1056">
        <v>17290845</v>
      </c>
      <c r="CB122" s="1056"/>
      <c r="CC122" s="1056"/>
      <c r="CD122" s="1056"/>
      <c r="CE122" s="1056"/>
      <c r="CF122" s="1076">
        <v>157.1</v>
      </c>
      <c r="CG122" s="1077"/>
      <c r="CH122" s="1077"/>
      <c r="CI122" s="1077"/>
      <c r="CJ122" s="1077"/>
      <c r="CK122" s="1068"/>
      <c r="CL122" s="1069"/>
      <c r="CM122" s="1069"/>
      <c r="CN122" s="1069"/>
      <c r="CO122" s="1070"/>
      <c r="CP122" s="1078" t="s">
        <v>471</v>
      </c>
      <c r="CQ122" s="1079"/>
      <c r="CR122" s="1079"/>
      <c r="CS122" s="1079"/>
      <c r="CT122" s="1079"/>
      <c r="CU122" s="1079"/>
      <c r="CV122" s="1079"/>
      <c r="CW122" s="1079"/>
      <c r="CX122" s="1079"/>
      <c r="CY122" s="1079"/>
      <c r="CZ122" s="1079"/>
      <c r="DA122" s="1079"/>
      <c r="DB122" s="1079"/>
      <c r="DC122" s="1079"/>
      <c r="DD122" s="1079"/>
      <c r="DE122" s="1079"/>
      <c r="DF122" s="1080"/>
      <c r="DG122" s="977">
        <v>14862</v>
      </c>
      <c r="DH122" s="978"/>
      <c r="DI122" s="978"/>
      <c r="DJ122" s="978"/>
      <c r="DK122" s="978"/>
      <c r="DL122" s="978">
        <v>13368</v>
      </c>
      <c r="DM122" s="978"/>
      <c r="DN122" s="978"/>
      <c r="DO122" s="978"/>
      <c r="DP122" s="978"/>
      <c r="DQ122" s="978">
        <v>8679</v>
      </c>
      <c r="DR122" s="978"/>
      <c r="DS122" s="978"/>
      <c r="DT122" s="978"/>
      <c r="DU122" s="978"/>
      <c r="DV122" s="979">
        <v>0.1</v>
      </c>
      <c r="DW122" s="979"/>
      <c r="DX122" s="979"/>
      <c r="DY122" s="979"/>
      <c r="DZ122" s="980"/>
    </row>
    <row r="123" spans="1:130" s="248" customFormat="1" ht="26.25" customHeight="1" x14ac:dyDescent="0.15">
      <c r="A123" s="1117"/>
      <c r="B123" s="1004"/>
      <c r="C123" s="974" t="s">
        <v>455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175</v>
      </c>
      <c r="AB123" s="1017"/>
      <c r="AC123" s="1017"/>
      <c r="AD123" s="1017"/>
      <c r="AE123" s="1018"/>
      <c r="AF123" s="1019" t="s">
        <v>175</v>
      </c>
      <c r="AG123" s="1017"/>
      <c r="AH123" s="1017"/>
      <c r="AI123" s="1017"/>
      <c r="AJ123" s="1018"/>
      <c r="AK123" s="1019" t="s">
        <v>175</v>
      </c>
      <c r="AL123" s="1017"/>
      <c r="AM123" s="1017"/>
      <c r="AN123" s="1017"/>
      <c r="AO123" s="1018"/>
      <c r="AP123" s="1020" t="s">
        <v>175</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472</v>
      </c>
      <c r="BP123" s="1064"/>
      <c r="BQ123" s="1123">
        <v>22177456</v>
      </c>
      <c r="BR123" s="1124"/>
      <c r="BS123" s="1124"/>
      <c r="BT123" s="1124"/>
      <c r="BU123" s="1124"/>
      <c r="BV123" s="1124">
        <v>23855700</v>
      </c>
      <c r="BW123" s="1124"/>
      <c r="BX123" s="1124"/>
      <c r="BY123" s="1124"/>
      <c r="BZ123" s="1124"/>
      <c r="CA123" s="1124">
        <v>22489451</v>
      </c>
      <c r="CB123" s="1124"/>
      <c r="CC123" s="1124"/>
      <c r="CD123" s="1124"/>
      <c r="CE123" s="1124"/>
      <c r="CF123" s="1057"/>
      <c r="CG123" s="1058"/>
      <c r="CH123" s="1058"/>
      <c r="CI123" s="1058"/>
      <c r="CJ123" s="1059"/>
      <c r="CK123" s="1068"/>
      <c r="CL123" s="1069"/>
      <c r="CM123" s="1069"/>
      <c r="CN123" s="1069"/>
      <c r="CO123" s="1070"/>
      <c r="CP123" s="1078" t="s">
        <v>473</v>
      </c>
      <c r="CQ123" s="1079"/>
      <c r="CR123" s="1079"/>
      <c r="CS123" s="1079"/>
      <c r="CT123" s="1079"/>
      <c r="CU123" s="1079"/>
      <c r="CV123" s="1079"/>
      <c r="CW123" s="1079"/>
      <c r="CX123" s="1079"/>
      <c r="CY123" s="1079"/>
      <c r="CZ123" s="1079"/>
      <c r="DA123" s="1079"/>
      <c r="DB123" s="1079"/>
      <c r="DC123" s="1079"/>
      <c r="DD123" s="1079"/>
      <c r="DE123" s="1079"/>
      <c r="DF123" s="1080"/>
      <c r="DG123" s="1016" t="s">
        <v>474</v>
      </c>
      <c r="DH123" s="1017"/>
      <c r="DI123" s="1017"/>
      <c r="DJ123" s="1017"/>
      <c r="DK123" s="1018"/>
      <c r="DL123" s="1019" t="s">
        <v>474</v>
      </c>
      <c r="DM123" s="1017"/>
      <c r="DN123" s="1017"/>
      <c r="DO123" s="1017"/>
      <c r="DP123" s="1018"/>
      <c r="DQ123" s="1019" t="s">
        <v>474</v>
      </c>
      <c r="DR123" s="1017"/>
      <c r="DS123" s="1017"/>
      <c r="DT123" s="1017"/>
      <c r="DU123" s="1018"/>
      <c r="DV123" s="1020" t="s">
        <v>475</v>
      </c>
      <c r="DW123" s="1021"/>
      <c r="DX123" s="1021"/>
      <c r="DY123" s="1021"/>
      <c r="DZ123" s="1022"/>
    </row>
    <row r="124" spans="1:130" s="248" customFormat="1" ht="26.25" customHeight="1" thickBot="1" x14ac:dyDescent="0.2">
      <c r="A124" s="1117"/>
      <c r="B124" s="1004"/>
      <c r="C124" s="974" t="s">
        <v>458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474</v>
      </c>
      <c r="AB124" s="1017"/>
      <c r="AC124" s="1017"/>
      <c r="AD124" s="1017"/>
      <c r="AE124" s="1018"/>
      <c r="AF124" s="1019" t="s">
        <v>475</v>
      </c>
      <c r="AG124" s="1017"/>
      <c r="AH124" s="1017"/>
      <c r="AI124" s="1017"/>
      <c r="AJ124" s="1018"/>
      <c r="AK124" s="1019" t="s">
        <v>476</v>
      </c>
      <c r="AL124" s="1017"/>
      <c r="AM124" s="1017"/>
      <c r="AN124" s="1017"/>
      <c r="AO124" s="1018"/>
      <c r="AP124" s="1020" t="s">
        <v>475</v>
      </c>
      <c r="AQ124" s="1021"/>
      <c r="AR124" s="1021"/>
      <c r="AS124" s="1021"/>
      <c r="AT124" s="1022"/>
      <c r="AU124" s="1119" t="s">
        <v>477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115</v>
      </c>
      <c r="BR124" s="1086"/>
      <c r="BS124" s="1086"/>
      <c r="BT124" s="1086"/>
      <c r="BU124" s="1086"/>
      <c r="BV124" s="1086">
        <v>96.9</v>
      </c>
      <c r="BW124" s="1086"/>
      <c r="BX124" s="1086"/>
      <c r="BY124" s="1086"/>
      <c r="BZ124" s="1086"/>
      <c r="CA124" s="1086">
        <v>102.2</v>
      </c>
      <c r="CB124" s="1086"/>
      <c r="CC124" s="1086"/>
      <c r="CD124" s="1086"/>
      <c r="CE124" s="1086"/>
      <c r="CF124" s="1087"/>
      <c r="CG124" s="1088"/>
      <c r="CH124" s="1088"/>
      <c r="CI124" s="1088"/>
      <c r="CJ124" s="1089"/>
      <c r="CK124" s="1071"/>
      <c r="CL124" s="1071"/>
      <c r="CM124" s="1071"/>
      <c r="CN124" s="1071"/>
      <c r="CO124" s="1072"/>
      <c r="CP124" s="1078" t="s">
        <v>478</v>
      </c>
      <c r="CQ124" s="1079"/>
      <c r="CR124" s="1079"/>
      <c r="CS124" s="1079"/>
      <c r="CT124" s="1079"/>
      <c r="CU124" s="1079"/>
      <c r="CV124" s="1079"/>
      <c r="CW124" s="1079"/>
      <c r="CX124" s="1079"/>
      <c r="CY124" s="1079"/>
      <c r="CZ124" s="1079"/>
      <c r="DA124" s="1079"/>
      <c r="DB124" s="1079"/>
      <c r="DC124" s="1079"/>
      <c r="DD124" s="1079"/>
      <c r="DE124" s="1079"/>
      <c r="DF124" s="1080"/>
      <c r="DG124" s="1063">
        <v>2594389</v>
      </c>
      <c r="DH124" s="1042"/>
      <c r="DI124" s="1042"/>
      <c r="DJ124" s="1042"/>
      <c r="DK124" s="1043"/>
      <c r="DL124" s="1041" t="s">
        <v>474</v>
      </c>
      <c r="DM124" s="1042"/>
      <c r="DN124" s="1042"/>
      <c r="DO124" s="1042"/>
      <c r="DP124" s="1043"/>
      <c r="DQ124" s="1041" t="s">
        <v>474</v>
      </c>
      <c r="DR124" s="1042"/>
      <c r="DS124" s="1042"/>
      <c r="DT124" s="1042"/>
      <c r="DU124" s="1043"/>
      <c r="DV124" s="1044" t="s">
        <v>476</v>
      </c>
      <c r="DW124" s="1045"/>
      <c r="DX124" s="1045"/>
      <c r="DY124" s="1045"/>
      <c r="DZ124" s="1046"/>
    </row>
    <row r="125" spans="1:130" s="248" customFormat="1" ht="26.25" customHeight="1" x14ac:dyDescent="0.15">
      <c r="A125" s="1117"/>
      <c r="B125" s="1004"/>
      <c r="C125" s="974" t="s">
        <v>460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476</v>
      </c>
      <c r="AB125" s="1017"/>
      <c r="AC125" s="1017"/>
      <c r="AD125" s="1017"/>
      <c r="AE125" s="1018"/>
      <c r="AF125" s="1019" t="s">
        <v>474</v>
      </c>
      <c r="AG125" s="1017"/>
      <c r="AH125" s="1017"/>
      <c r="AI125" s="1017"/>
      <c r="AJ125" s="1018"/>
      <c r="AK125" s="1019" t="s">
        <v>474</v>
      </c>
      <c r="AL125" s="1017"/>
      <c r="AM125" s="1017"/>
      <c r="AN125" s="1017"/>
      <c r="AO125" s="1018"/>
      <c r="AP125" s="1020" t="s">
        <v>475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479</v>
      </c>
      <c r="CL125" s="1066"/>
      <c r="CM125" s="1066"/>
      <c r="CN125" s="1066"/>
      <c r="CO125" s="1067"/>
      <c r="CP125" s="998" t="s">
        <v>480</v>
      </c>
      <c r="CQ125" s="947"/>
      <c r="CR125" s="947"/>
      <c r="CS125" s="947"/>
      <c r="CT125" s="947"/>
      <c r="CU125" s="947"/>
      <c r="CV125" s="947"/>
      <c r="CW125" s="947"/>
      <c r="CX125" s="947"/>
      <c r="CY125" s="947"/>
      <c r="CZ125" s="947"/>
      <c r="DA125" s="947"/>
      <c r="DB125" s="947"/>
      <c r="DC125" s="947"/>
      <c r="DD125" s="947"/>
      <c r="DE125" s="947"/>
      <c r="DF125" s="948"/>
      <c r="DG125" s="984" t="s">
        <v>481</v>
      </c>
      <c r="DH125" s="985"/>
      <c r="DI125" s="985"/>
      <c r="DJ125" s="985"/>
      <c r="DK125" s="985"/>
      <c r="DL125" s="985" t="s">
        <v>482</v>
      </c>
      <c r="DM125" s="985"/>
      <c r="DN125" s="985"/>
      <c r="DO125" s="985"/>
      <c r="DP125" s="985"/>
      <c r="DQ125" s="985" t="s">
        <v>482</v>
      </c>
      <c r="DR125" s="985"/>
      <c r="DS125" s="985"/>
      <c r="DT125" s="985"/>
      <c r="DU125" s="985"/>
      <c r="DV125" s="986" t="s">
        <v>481</v>
      </c>
      <c r="DW125" s="986"/>
      <c r="DX125" s="986"/>
      <c r="DY125" s="986"/>
      <c r="DZ125" s="987"/>
    </row>
    <row r="126" spans="1:130" s="248" customFormat="1" ht="26.25" customHeight="1" thickBot="1" x14ac:dyDescent="0.2">
      <c r="A126" s="1117"/>
      <c r="B126" s="1004"/>
      <c r="C126" s="974" t="s">
        <v>462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474</v>
      </c>
      <c r="AB126" s="1017"/>
      <c r="AC126" s="1017"/>
      <c r="AD126" s="1017"/>
      <c r="AE126" s="1018"/>
      <c r="AF126" s="1019" t="s">
        <v>474</v>
      </c>
      <c r="AG126" s="1017"/>
      <c r="AH126" s="1017"/>
      <c r="AI126" s="1017"/>
      <c r="AJ126" s="1018"/>
      <c r="AK126" s="1019" t="s">
        <v>476</v>
      </c>
      <c r="AL126" s="1017"/>
      <c r="AM126" s="1017"/>
      <c r="AN126" s="1017"/>
      <c r="AO126" s="1018"/>
      <c r="AP126" s="1020" t="s">
        <v>483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484</v>
      </c>
      <c r="CQ126" s="1008"/>
      <c r="CR126" s="1008"/>
      <c r="CS126" s="1008"/>
      <c r="CT126" s="1008"/>
      <c r="CU126" s="1008"/>
      <c r="CV126" s="1008"/>
      <c r="CW126" s="1008"/>
      <c r="CX126" s="1008"/>
      <c r="CY126" s="1008"/>
      <c r="CZ126" s="1008"/>
      <c r="DA126" s="1008"/>
      <c r="DB126" s="1008"/>
      <c r="DC126" s="1008"/>
      <c r="DD126" s="1008"/>
      <c r="DE126" s="1008"/>
      <c r="DF126" s="1009"/>
      <c r="DG126" s="977" t="s">
        <v>485</v>
      </c>
      <c r="DH126" s="978"/>
      <c r="DI126" s="978"/>
      <c r="DJ126" s="978"/>
      <c r="DK126" s="978"/>
      <c r="DL126" s="978" t="s">
        <v>485</v>
      </c>
      <c r="DM126" s="978"/>
      <c r="DN126" s="978"/>
      <c r="DO126" s="978"/>
      <c r="DP126" s="978"/>
      <c r="DQ126" s="978" t="s">
        <v>476</v>
      </c>
      <c r="DR126" s="978"/>
      <c r="DS126" s="978"/>
      <c r="DT126" s="978"/>
      <c r="DU126" s="978"/>
      <c r="DV126" s="979" t="s">
        <v>482</v>
      </c>
      <c r="DW126" s="979"/>
      <c r="DX126" s="979"/>
      <c r="DY126" s="979"/>
      <c r="DZ126" s="980"/>
    </row>
    <row r="127" spans="1:130" s="248" customFormat="1" ht="26.25" customHeight="1" x14ac:dyDescent="0.15">
      <c r="A127" s="1118"/>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474</v>
      </c>
      <c r="AB127" s="1017"/>
      <c r="AC127" s="1017"/>
      <c r="AD127" s="1017"/>
      <c r="AE127" s="1018"/>
      <c r="AF127" s="1019" t="s">
        <v>474</v>
      </c>
      <c r="AG127" s="1017"/>
      <c r="AH127" s="1017"/>
      <c r="AI127" s="1017"/>
      <c r="AJ127" s="1018"/>
      <c r="AK127" s="1019" t="s">
        <v>474</v>
      </c>
      <c r="AL127" s="1017"/>
      <c r="AM127" s="1017"/>
      <c r="AN127" s="1017"/>
      <c r="AO127" s="1018"/>
      <c r="AP127" s="1020" t="s">
        <v>476</v>
      </c>
      <c r="AQ127" s="1021"/>
      <c r="AR127" s="1021"/>
      <c r="AS127" s="1021"/>
      <c r="AT127" s="1022"/>
      <c r="AU127" s="284"/>
      <c r="AV127" s="284"/>
      <c r="AW127" s="284"/>
      <c r="AX127" s="1090" t="s">
        <v>487</v>
      </c>
      <c r="AY127" s="1091"/>
      <c r="AZ127" s="1091"/>
      <c r="BA127" s="1091"/>
      <c r="BB127" s="1091"/>
      <c r="BC127" s="1091"/>
      <c r="BD127" s="1091"/>
      <c r="BE127" s="1092"/>
      <c r="BF127" s="1093" t="s">
        <v>488</v>
      </c>
      <c r="BG127" s="1091"/>
      <c r="BH127" s="1091"/>
      <c r="BI127" s="1091"/>
      <c r="BJ127" s="1091"/>
      <c r="BK127" s="1091"/>
      <c r="BL127" s="1092"/>
      <c r="BM127" s="1093" t="s">
        <v>489</v>
      </c>
      <c r="BN127" s="1091"/>
      <c r="BO127" s="1091"/>
      <c r="BP127" s="1091"/>
      <c r="BQ127" s="1091"/>
      <c r="BR127" s="1091"/>
      <c r="BS127" s="1092"/>
      <c r="BT127" s="1093" t="s">
        <v>490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491</v>
      </c>
      <c r="CQ127" s="1008"/>
      <c r="CR127" s="1008"/>
      <c r="CS127" s="1008"/>
      <c r="CT127" s="1008"/>
      <c r="CU127" s="1008"/>
      <c r="CV127" s="1008"/>
      <c r="CW127" s="1008"/>
      <c r="CX127" s="1008"/>
      <c r="CY127" s="1008"/>
      <c r="CZ127" s="1008"/>
      <c r="DA127" s="1008"/>
      <c r="DB127" s="1008"/>
      <c r="DC127" s="1008"/>
      <c r="DD127" s="1008"/>
      <c r="DE127" s="1008"/>
      <c r="DF127" s="1009"/>
      <c r="DG127" s="977" t="s">
        <v>475</v>
      </c>
      <c r="DH127" s="978"/>
      <c r="DI127" s="978"/>
      <c r="DJ127" s="978"/>
      <c r="DK127" s="978"/>
      <c r="DL127" s="978" t="s">
        <v>475</v>
      </c>
      <c r="DM127" s="978"/>
      <c r="DN127" s="978"/>
      <c r="DO127" s="978"/>
      <c r="DP127" s="978"/>
      <c r="DQ127" s="978" t="s">
        <v>474</v>
      </c>
      <c r="DR127" s="978"/>
      <c r="DS127" s="978"/>
      <c r="DT127" s="978"/>
      <c r="DU127" s="978"/>
      <c r="DV127" s="979" t="s">
        <v>474</v>
      </c>
      <c r="DW127" s="979"/>
      <c r="DX127" s="979"/>
      <c r="DY127" s="979"/>
      <c r="DZ127" s="980"/>
    </row>
    <row r="128" spans="1:130" s="248" customFormat="1" ht="26.25" customHeight="1" thickBot="1" x14ac:dyDescent="0.2">
      <c r="A128" s="1101" t="s">
        <v>492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493</v>
      </c>
      <c r="X128" s="1103"/>
      <c r="Y128" s="1103"/>
      <c r="Z128" s="1104"/>
      <c r="AA128" s="1105">
        <v>175122</v>
      </c>
      <c r="AB128" s="1106"/>
      <c r="AC128" s="1106"/>
      <c r="AD128" s="1106"/>
      <c r="AE128" s="1107"/>
      <c r="AF128" s="1108">
        <v>169182</v>
      </c>
      <c r="AG128" s="1106"/>
      <c r="AH128" s="1106"/>
      <c r="AI128" s="1106"/>
      <c r="AJ128" s="1107"/>
      <c r="AK128" s="1108">
        <v>175835</v>
      </c>
      <c r="AL128" s="1106"/>
      <c r="AM128" s="1106"/>
      <c r="AN128" s="1106"/>
      <c r="AO128" s="1107"/>
      <c r="AP128" s="1109"/>
      <c r="AQ128" s="1110"/>
      <c r="AR128" s="1110"/>
      <c r="AS128" s="1110"/>
      <c r="AT128" s="1111"/>
      <c r="AU128" s="284"/>
      <c r="AV128" s="284"/>
      <c r="AW128" s="284"/>
      <c r="AX128" s="946" t="s">
        <v>494</v>
      </c>
      <c r="AY128" s="947"/>
      <c r="AZ128" s="947"/>
      <c r="BA128" s="947"/>
      <c r="BB128" s="947"/>
      <c r="BC128" s="947"/>
      <c r="BD128" s="947"/>
      <c r="BE128" s="948"/>
      <c r="BF128" s="1112" t="s">
        <v>475</v>
      </c>
      <c r="BG128" s="1113"/>
      <c r="BH128" s="1113"/>
      <c r="BI128" s="1113"/>
      <c r="BJ128" s="1113"/>
      <c r="BK128" s="1113"/>
      <c r="BL128" s="1114"/>
      <c r="BM128" s="1112">
        <v>13.03</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495</v>
      </c>
      <c r="CQ128" s="1095"/>
      <c r="CR128" s="1095"/>
      <c r="CS128" s="1095"/>
      <c r="CT128" s="1095"/>
      <c r="CU128" s="1095"/>
      <c r="CV128" s="1095"/>
      <c r="CW128" s="1095"/>
      <c r="CX128" s="1095"/>
      <c r="CY128" s="1095"/>
      <c r="CZ128" s="1095"/>
      <c r="DA128" s="1095"/>
      <c r="DB128" s="1095"/>
      <c r="DC128" s="1095"/>
      <c r="DD128" s="1095"/>
      <c r="DE128" s="1095"/>
      <c r="DF128" s="1096"/>
      <c r="DG128" s="1097" t="s">
        <v>476</v>
      </c>
      <c r="DH128" s="1098"/>
      <c r="DI128" s="1098"/>
      <c r="DJ128" s="1098"/>
      <c r="DK128" s="1098"/>
      <c r="DL128" s="1098" t="s">
        <v>474</v>
      </c>
      <c r="DM128" s="1098"/>
      <c r="DN128" s="1098"/>
      <c r="DO128" s="1098"/>
      <c r="DP128" s="1098"/>
      <c r="DQ128" s="1098" t="s">
        <v>475</v>
      </c>
      <c r="DR128" s="1098"/>
      <c r="DS128" s="1098"/>
      <c r="DT128" s="1098"/>
      <c r="DU128" s="1098"/>
      <c r="DV128" s="1099" t="s">
        <v>474</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496</v>
      </c>
      <c r="X129" s="1132"/>
      <c r="Y129" s="1132"/>
      <c r="Z129" s="1133"/>
      <c r="AA129" s="1016">
        <v>11537826</v>
      </c>
      <c r="AB129" s="1017"/>
      <c r="AC129" s="1017"/>
      <c r="AD129" s="1017"/>
      <c r="AE129" s="1018"/>
      <c r="AF129" s="1019">
        <v>11651167</v>
      </c>
      <c r="AG129" s="1017"/>
      <c r="AH129" s="1017"/>
      <c r="AI129" s="1017"/>
      <c r="AJ129" s="1018"/>
      <c r="AK129" s="1019">
        <v>12244653</v>
      </c>
      <c r="AL129" s="1017"/>
      <c r="AM129" s="1017"/>
      <c r="AN129" s="1017"/>
      <c r="AO129" s="1018"/>
      <c r="AP129" s="1134"/>
      <c r="AQ129" s="1135"/>
      <c r="AR129" s="1135"/>
      <c r="AS129" s="1135"/>
      <c r="AT129" s="1136"/>
      <c r="AU129" s="286"/>
      <c r="AV129" s="286"/>
      <c r="AW129" s="286"/>
      <c r="AX129" s="1125" t="s">
        <v>497</v>
      </c>
      <c r="AY129" s="1008"/>
      <c r="AZ129" s="1008"/>
      <c r="BA129" s="1008"/>
      <c r="BB129" s="1008"/>
      <c r="BC129" s="1008"/>
      <c r="BD129" s="1008"/>
      <c r="BE129" s="1009"/>
      <c r="BF129" s="1126" t="s">
        <v>476</v>
      </c>
      <c r="BG129" s="1127"/>
      <c r="BH129" s="1127"/>
      <c r="BI129" s="1127"/>
      <c r="BJ129" s="1127"/>
      <c r="BK129" s="1127"/>
      <c r="BL129" s="1128"/>
      <c r="BM129" s="1126">
        <v>18.03</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499</v>
      </c>
      <c r="X130" s="1132"/>
      <c r="Y130" s="1132"/>
      <c r="Z130" s="1133"/>
      <c r="AA130" s="1016">
        <v>1183106</v>
      </c>
      <c r="AB130" s="1017"/>
      <c r="AC130" s="1017"/>
      <c r="AD130" s="1017"/>
      <c r="AE130" s="1018"/>
      <c r="AF130" s="1019">
        <v>1155420</v>
      </c>
      <c r="AG130" s="1017"/>
      <c r="AH130" s="1017"/>
      <c r="AI130" s="1017"/>
      <c r="AJ130" s="1018"/>
      <c r="AK130" s="1019">
        <v>1235567</v>
      </c>
      <c r="AL130" s="1017"/>
      <c r="AM130" s="1017"/>
      <c r="AN130" s="1017"/>
      <c r="AO130" s="1018"/>
      <c r="AP130" s="1134"/>
      <c r="AQ130" s="1135"/>
      <c r="AR130" s="1135"/>
      <c r="AS130" s="1135"/>
      <c r="AT130" s="1136"/>
      <c r="AU130" s="286"/>
      <c r="AV130" s="286"/>
      <c r="AW130" s="286"/>
      <c r="AX130" s="1125" t="s">
        <v>500</v>
      </c>
      <c r="AY130" s="1008"/>
      <c r="AZ130" s="1008"/>
      <c r="BA130" s="1008"/>
      <c r="BB130" s="1008"/>
      <c r="BC130" s="1008"/>
      <c r="BD130" s="1008"/>
      <c r="BE130" s="1009"/>
      <c r="BF130" s="1162">
        <v>9.4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501</v>
      </c>
      <c r="X131" s="1170"/>
      <c r="Y131" s="1170"/>
      <c r="Z131" s="1171"/>
      <c r="AA131" s="1063">
        <v>10354720</v>
      </c>
      <c r="AB131" s="1042"/>
      <c r="AC131" s="1042"/>
      <c r="AD131" s="1042"/>
      <c r="AE131" s="1043"/>
      <c r="AF131" s="1041">
        <v>10495747</v>
      </c>
      <c r="AG131" s="1042"/>
      <c r="AH131" s="1042"/>
      <c r="AI131" s="1042"/>
      <c r="AJ131" s="1043"/>
      <c r="AK131" s="1041">
        <v>11009086</v>
      </c>
      <c r="AL131" s="1042"/>
      <c r="AM131" s="1042"/>
      <c r="AN131" s="1042"/>
      <c r="AO131" s="1043"/>
      <c r="AP131" s="1172"/>
      <c r="AQ131" s="1173"/>
      <c r="AR131" s="1173"/>
      <c r="AS131" s="1173"/>
      <c r="AT131" s="1174"/>
      <c r="AU131" s="286"/>
      <c r="AV131" s="286"/>
      <c r="AW131" s="286"/>
      <c r="AX131" s="1144" t="s">
        <v>502</v>
      </c>
      <c r="AY131" s="1095"/>
      <c r="AZ131" s="1095"/>
      <c r="BA131" s="1095"/>
      <c r="BB131" s="1095"/>
      <c r="BC131" s="1095"/>
      <c r="BD131" s="1095"/>
      <c r="BE131" s="1096"/>
      <c r="BF131" s="1145">
        <v>102.2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504</v>
      </c>
      <c r="W132" s="1155"/>
      <c r="X132" s="1155"/>
      <c r="Y132" s="1155"/>
      <c r="Z132" s="1156"/>
      <c r="AA132" s="1157">
        <v>9.7148257030000007</v>
      </c>
      <c r="AB132" s="1158"/>
      <c r="AC132" s="1158"/>
      <c r="AD132" s="1158"/>
      <c r="AE132" s="1159"/>
      <c r="AF132" s="1160">
        <v>10.26908328</v>
      </c>
      <c r="AG132" s="1158"/>
      <c r="AH132" s="1158"/>
      <c r="AI132" s="1158"/>
      <c r="AJ132" s="1159"/>
      <c r="AK132" s="1160">
        <v>8.5105793520000006</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505</v>
      </c>
      <c r="W133" s="1138"/>
      <c r="X133" s="1138"/>
      <c r="Y133" s="1138"/>
      <c r="Z133" s="1139"/>
      <c r="AA133" s="1140">
        <v>8.9</v>
      </c>
      <c r="AB133" s="1141"/>
      <c r="AC133" s="1141"/>
      <c r="AD133" s="1141"/>
      <c r="AE133" s="1142"/>
      <c r="AF133" s="1140">
        <v>9.5</v>
      </c>
      <c r="AG133" s="1141"/>
      <c r="AH133" s="1141"/>
      <c r="AI133" s="1141"/>
      <c r="AJ133" s="1142"/>
      <c r="AK133" s="1140">
        <v>9.4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Fp3qqHnqGSqOVYGZ2i7fw+O2QF5uUXVopDfBbDwvCOAA2jkPzfDbV6LSWPFcw8sb2Q4uT896D75akRM7VfVqA==" saltValue="R2nWJjEumTraRYUzXVdd5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W31" zoomScale="85" zoomScaleNormal="85" zoomScaleSheetLayoutView="85" workbookViewId="0">
      <selection activeCell="DH27" sqref="DH2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emtPltI6bWXQwYuuOECFBkMZOHHOk8yhqhnHLWZqWIp/IXSAcS/S5MXipM9p1I1jWDLi0O66gNvnStpPRVfHg==" saltValue="sJRtAxttHMnmDhwhp1z0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25" zoomScale="85" zoomScaleNormal="85" zoomScaleSheetLayoutView="55" workbookViewId="0">
      <selection activeCell="BS86" sqref="BS86"/>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qs2erCOqpQeBsNvuGiDcxoPurOdJ1IXzez62Mi6MwGPdZkyhvYoV6q+m0/ug3c1WMOn8R9gb5opBtWNylFc9Q==" saltValue="CXuS7LwssI5Za4xlFoR7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514</v>
      </c>
      <c r="AL9" s="1178"/>
      <c r="AM9" s="1178"/>
      <c r="AN9" s="1179"/>
      <c r="AO9" s="314">
        <v>3575200</v>
      </c>
      <c r="AP9" s="314">
        <v>54362</v>
      </c>
      <c r="AQ9" s="315">
        <v>81198</v>
      </c>
      <c r="AR9" s="316">
        <v>-33.1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515</v>
      </c>
      <c r="AL10" s="1178"/>
      <c r="AM10" s="1178"/>
      <c r="AN10" s="1179"/>
      <c r="AO10" s="317">
        <v>65679</v>
      </c>
      <c r="AP10" s="317">
        <v>999</v>
      </c>
      <c r="AQ10" s="318">
        <v>5531</v>
      </c>
      <c r="AR10" s="319">
        <v>-81.900000000000006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516</v>
      </c>
      <c r="AL11" s="1178"/>
      <c r="AM11" s="1178"/>
      <c r="AN11" s="1179"/>
      <c r="AO11" s="317">
        <v>12212</v>
      </c>
      <c r="AP11" s="317">
        <v>186</v>
      </c>
      <c r="AQ11" s="318">
        <v>1383</v>
      </c>
      <c r="AR11" s="319">
        <v>-86.6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517</v>
      </c>
      <c r="AL12" s="1178"/>
      <c r="AM12" s="1178"/>
      <c r="AN12" s="1179"/>
      <c r="AO12" s="317" t="s">
        <v>518</v>
      </c>
      <c r="AP12" s="317" t="s">
        <v>518</v>
      </c>
      <c r="AQ12" s="318">
        <v>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519</v>
      </c>
      <c r="AL13" s="1178"/>
      <c r="AM13" s="1178"/>
      <c r="AN13" s="1179"/>
      <c r="AO13" s="317">
        <v>175279</v>
      </c>
      <c r="AP13" s="317">
        <v>2665</v>
      </c>
      <c r="AQ13" s="318">
        <v>2870</v>
      </c>
      <c r="AR13" s="319">
        <v>-7.1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520</v>
      </c>
      <c r="AL14" s="1178"/>
      <c r="AM14" s="1178"/>
      <c r="AN14" s="1179"/>
      <c r="AO14" s="317">
        <v>85280</v>
      </c>
      <c r="AP14" s="317">
        <v>1297</v>
      </c>
      <c r="AQ14" s="318">
        <v>1754</v>
      </c>
      <c r="AR14" s="319">
        <v>-26.1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521</v>
      </c>
      <c r="AL15" s="1184"/>
      <c r="AM15" s="1184"/>
      <c r="AN15" s="1185"/>
      <c r="AO15" s="317">
        <v>-293065</v>
      </c>
      <c r="AP15" s="317">
        <v>-4456</v>
      </c>
      <c r="AQ15" s="318">
        <v>-6387</v>
      </c>
      <c r="AR15" s="319">
        <v>-30.2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3620585</v>
      </c>
      <c r="AP16" s="317">
        <v>55053</v>
      </c>
      <c r="AQ16" s="318">
        <v>86357</v>
      </c>
      <c r="AR16" s="319">
        <v>-36.200000000000003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526</v>
      </c>
      <c r="AL21" s="1187"/>
      <c r="AM21" s="1187"/>
      <c r="AN21" s="1188"/>
      <c r="AO21" s="330">
        <v>6.3</v>
      </c>
      <c r="AP21" s="331">
        <v>8.1999999999999993</v>
      </c>
      <c r="AQ21" s="332">
        <v>-1.9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527</v>
      </c>
      <c r="AL22" s="1187"/>
      <c r="AM22" s="1187"/>
      <c r="AN22" s="1188"/>
      <c r="AO22" s="335">
        <v>97.7</v>
      </c>
      <c r="AP22" s="336">
        <v>98</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531</v>
      </c>
      <c r="AL32" s="1181"/>
      <c r="AM32" s="1181"/>
      <c r="AN32" s="1182"/>
      <c r="AO32" s="345">
        <v>1998149</v>
      </c>
      <c r="AP32" s="345">
        <v>30383</v>
      </c>
      <c r="AQ32" s="346">
        <v>54377</v>
      </c>
      <c r="AR32" s="347">
        <v>-44.1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532</v>
      </c>
      <c r="AL33" s="1181"/>
      <c r="AM33" s="1181"/>
      <c r="AN33" s="1182"/>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533</v>
      </c>
      <c r="AL34" s="1181"/>
      <c r="AM34" s="1181"/>
      <c r="AN34" s="1182"/>
      <c r="AO34" s="345" t="s">
        <v>518</v>
      </c>
      <c r="AP34" s="345" t="s">
        <v>518</v>
      </c>
      <c r="AQ34" s="346">
        <v>3</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534</v>
      </c>
      <c r="AL35" s="1181"/>
      <c r="AM35" s="1181"/>
      <c r="AN35" s="1182"/>
      <c r="AO35" s="345">
        <v>258659</v>
      </c>
      <c r="AP35" s="345">
        <v>3933</v>
      </c>
      <c r="AQ35" s="346">
        <v>13654</v>
      </c>
      <c r="AR35" s="347">
        <v>-71.2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535</v>
      </c>
      <c r="AL36" s="1181"/>
      <c r="AM36" s="1181"/>
      <c r="AN36" s="1182"/>
      <c r="AO36" s="345">
        <v>90856</v>
      </c>
      <c r="AP36" s="345">
        <v>1382</v>
      </c>
      <c r="AQ36" s="346">
        <v>1462</v>
      </c>
      <c r="AR36" s="347">
        <v>-5.5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536</v>
      </c>
      <c r="AL37" s="1181"/>
      <c r="AM37" s="1181"/>
      <c r="AN37" s="1182"/>
      <c r="AO37" s="345" t="s">
        <v>518</v>
      </c>
      <c r="AP37" s="345" t="s">
        <v>518</v>
      </c>
      <c r="AQ37" s="346">
        <v>670</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537</v>
      </c>
      <c r="AL38" s="1190"/>
      <c r="AM38" s="1190"/>
      <c r="AN38" s="1191"/>
      <c r="AO38" s="348">
        <v>675</v>
      </c>
      <c r="AP38" s="348">
        <v>10</v>
      </c>
      <c r="AQ38" s="349">
        <v>1</v>
      </c>
      <c r="AR38" s="337">
        <v>900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538</v>
      </c>
      <c r="AL39" s="1190"/>
      <c r="AM39" s="1190"/>
      <c r="AN39" s="1191"/>
      <c r="AO39" s="345">
        <v>-175835</v>
      </c>
      <c r="AP39" s="345">
        <v>-2674</v>
      </c>
      <c r="AQ39" s="346">
        <v>-4140</v>
      </c>
      <c r="AR39" s="347">
        <v>-35.4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539</v>
      </c>
      <c r="AL40" s="1181"/>
      <c r="AM40" s="1181"/>
      <c r="AN40" s="1182"/>
      <c r="AO40" s="345">
        <v>-1235567</v>
      </c>
      <c r="AP40" s="345">
        <v>-18787</v>
      </c>
      <c r="AQ40" s="346">
        <v>-48517</v>
      </c>
      <c r="AR40" s="347">
        <v>-61.3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936937</v>
      </c>
      <c r="AP41" s="345">
        <v>14247</v>
      </c>
      <c r="AQ41" s="346">
        <v>17509</v>
      </c>
      <c r="AR41" s="347">
        <v>-18.600000000000001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509</v>
      </c>
      <c r="AN49" s="1197" t="s">
        <v>543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6771597</v>
      </c>
      <c r="AN51" s="367">
        <v>107663</v>
      </c>
      <c r="AO51" s="368">
        <v>-0.3</v>
      </c>
      <c r="AP51" s="369">
        <v>67319</v>
      </c>
      <c r="AQ51" s="370">
        <v>-27</v>
      </c>
      <c r="AR51" s="371">
        <v>26.7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2962800</v>
      </c>
      <c r="AN52" s="375">
        <v>47106</v>
      </c>
      <c r="AO52" s="376">
        <v>105.9</v>
      </c>
      <c r="AP52" s="377">
        <v>38101</v>
      </c>
      <c r="AQ52" s="378">
        <v>2.4</v>
      </c>
      <c r="AR52" s="379">
        <v>103.5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7188409</v>
      </c>
      <c r="AN53" s="367">
        <v>112354</v>
      </c>
      <c r="AO53" s="368">
        <v>4.4000000000000004</v>
      </c>
      <c r="AP53" s="369">
        <v>70615</v>
      </c>
      <c r="AQ53" s="370">
        <v>4.9000000000000004</v>
      </c>
      <c r="AR53" s="371">
        <v>-0.5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3260294</v>
      </c>
      <c r="AN54" s="375">
        <v>50958</v>
      </c>
      <c r="AO54" s="376">
        <v>8.1999999999999993</v>
      </c>
      <c r="AP54" s="377">
        <v>37382</v>
      </c>
      <c r="AQ54" s="378">
        <v>-1.9</v>
      </c>
      <c r="AR54" s="379">
        <v>10.1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6703763</v>
      </c>
      <c r="AN55" s="367">
        <v>104038</v>
      </c>
      <c r="AO55" s="368">
        <v>-7.4</v>
      </c>
      <c r="AP55" s="369">
        <v>69185</v>
      </c>
      <c r="AQ55" s="370">
        <v>-2</v>
      </c>
      <c r="AR55" s="371">
        <v>-5.4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3464538</v>
      </c>
      <c r="AN56" s="375">
        <v>53767</v>
      </c>
      <c r="AO56" s="376">
        <v>5.5</v>
      </c>
      <c r="AP56" s="377">
        <v>38519</v>
      </c>
      <c r="AQ56" s="378">
        <v>3</v>
      </c>
      <c r="AR56" s="379">
        <v>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3963874</v>
      </c>
      <c r="AN57" s="367">
        <v>61027</v>
      </c>
      <c r="AO57" s="368">
        <v>-41.3</v>
      </c>
      <c r="AP57" s="369">
        <v>70166</v>
      </c>
      <c r="AQ57" s="370">
        <v>1.4</v>
      </c>
      <c r="AR57" s="371">
        <v>-42.7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1302882</v>
      </c>
      <c r="AN58" s="375">
        <v>20059</v>
      </c>
      <c r="AO58" s="376">
        <v>-62.7</v>
      </c>
      <c r="AP58" s="377">
        <v>36115</v>
      </c>
      <c r="AQ58" s="378">
        <v>-6.2</v>
      </c>
      <c r="AR58" s="379">
        <v>-56.5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2780445</v>
      </c>
      <c r="AN59" s="367">
        <v>42278</v>
      </c>
      <c r="AO59" s="368">
        <v>-30.7</v>
      </c>
      <c r="AP59" s="369">
        <v>70329</v>
      </c>
      <c r="AQ59" s="370">
        <v>0.2</v>
      </c>
      <c r="AR59" s="371">
        <v>-30.9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761794</v>
      </c>
      <c r="AN60" s="375">
        <v>11583</v>
      </c>
      <c r="AO60" s="376">
        <v>-42.3</v>
      </c>
      <c r="AP60" s="377">
        <v>39403</v>
      </c>
      <c r="AQ60" s="378">
        <v>9.1</v>
      </c>
      <c r="AR60" s="379">
        <v>-51.4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5481618</v>
      </c>
      <c r="AN61" s="382">
        <v>85472</v>
      </c>
      <c r="AO61" s="383">
        <v>-15.1</v>
      </c>
      <c r="AP61" s="384">
        <v>69523</v>
      </c>
      <c r="AQ61" s="385">
        <v>-4.5</v>
      </c>
      <c r="AR61" s="371">
        <v>-10.6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2350462</v>
      </c>
      <c r="AN62" s="375">
        <v>36695</v>
      </c>
      <c r="AO62" s="376">
        <v>2.9</v>
      </c>
      <c r="AP62" s="377">
        <v>37904</v>
      </c>
      <c r="AQ62" s="378">
        <v>1.3</v>
      </c>
      <c r="AR62" s="379">
        <v>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fuuXKnIoBPGxgJGjKdAKDpCqHWT8WscrkXQZfI6Z+M+g/TH3FtllBQiE/Bh42OX7eZFibaZ6118tdxcVqjueA==" saltValue="3PliR3SXxvzPH/it5+xK0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election activeCell="AF86" sqref="AF8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9wMi/RQWUUig9TP/UQjacWom9fQWtlckuku8Y5qdfM7IEqBU8/3qYxqfhp4dhnp0CCDV/sOJJmsyA4018oTCUA==" saltValue="+G4u9Tdc9c77wNrE709Y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asterSheet">
    <pageSetUpPr fitToPage="1"/>
  </sheetPr>
  <dimension ref="B1:J50"/>
  <sheetViews>
    <sheetView showGridLines="0" topLeftCell="E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19.66</v>
      </c>
      <c r="G47" s="12">
        <v>14.92</v>
      </c>
      <c r="H47" s="12">
        <v>15.15</v>
      </c>
      <c r="I47" s="12">
        <v>13.72</v>
      </c>
      <c r="J47" s="13">
        <v>9.81</v>
      </c>
    </row>
    <row r="48" spans="2:10" ht="57.75" customHeight="1" x14ac:dyDescent="0.15">
      <c r="B48" s="14"/>
      <c r="C48" s="1202" t="s">
        <v>4</v>
      </c>
      <c r="D48" s="1202"/>
      <c r="E48" s="1203"/>
      <c r="F48" s="15">
        <v>0.66</v>
      </c>
      <c r="G48" s="16">
        <v>0.99</v>
      </c>
      <c r="H48" s="16">
        <v>4.66</v>
      </c>
      <c r="I48" s="16">
        <v>3.47</v>
      </c>
      <c r="J48" s="17">
        <v>2.35</v>
      </c>
    </row>
    <row r="49" spans="2:10" ht="57.75" customHeight="1" thickBot="1" x14ac:dyDescent="0.2">
      <c r="B49" s="18"/>
      <c r="C49" s="1204" t="s">
        <v>5</v>
      </c>
      <c r="D49" s="1204"/>
      <c r="E49" s="1205"/>
      <c r="F49" s="19" t="s">
        <v>564</v>
      </c>
      <c r="G49" s="20" t="s">
        <v>565</v>
      </c>
      <c r="H49" s="20">
        <v>3.72</v>
      </c>
      <c r="I49" s="20" t="s">
        <v>566</v>
      </c>
      <c r="J49" s="21" t="s">
        <v>567</v>
      </c>
    </row>
    <row r="50" spans="2:10" ht="13.5" customHeight="1" x14ac:dyDescent="0.15"/>
  </sheetData>
  <sheetProtection algorithmName="SHA-512" hashValue="uUMDle1Z45fqwG3DWVmW3H7OwGqAcwOOlOB5U9GU8MNf6mmvW5VpJAG3Ug4+EgFSDhdxH0Xfo2AA/MHNaFyIUQ==" saltValue="H+uhseRh2ieRVdvgt0wu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L116"/>
  <sheetViews>
    <sheetView showGridLines="0" topLeftCell="A76" zoomScale="85" zoomScaleNormal="85" zoomScaleSheetLayoutView="55" workbookViewId="0">
      <selection activeCell="AG104" sqref="AG10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HizgTLkejCr6yVG2/Sk6THzPCY/8Vt0xRlEcuasrjbqIvXUhU/ud6Vajijb+OFdfWE4NERBZwzqhbAlAr2Deyw==" saltValue="CmrP9WCb9sfUc+lNhKfI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実質収支比率等に係る経年分析</vt:lpstr>
      <vt:lpstr>目的別歳出決算分析表（住民一人当たりのコスト）</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豊見城市LGアカウント0881</cp:lastModifiedBy>
  <cp:lastPrinted>2022-03-16T01:44:59Z</cp:lastPrinted>
  <dcterms:created xsi:type="dcterms:W3CDTF">2022-02-02T07:45:35Z</dcterms:created>
  <dcterms:modified xsi:type="dcterms:W3CDTF">2022-09-08T06:19:37Z</dcterms:modified>
  <cp:category/>
</cp:coreProperties>
</file>