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80" windowHeight="7956" tabRatio="889" activeTab="4"/>
  </bookViews>
  <sheets>
    <sheet name="はじめに" sheetId="1" r:id="rId1"/>
    <sheet name="市町村(那覇市以外)・一部事務組合" sheetId="2" r:id="rId2"/>
    <sheet name="那覇市" sheetId="3" r:id="rId3"/>
    <sheet name="内訳書様式" sheetId="4" r:id="rId4"/>
    <sheet name="様式第13号記入例" sheetId="5" r:id="rId5"/>
    <sheet name="内訳書の記入例" sheetId="6" r:id="rId6"/>
  </sheets>
  <definedNames>
    <definedName name="_xlnm.Print_Area" localSheetId="1">'市町村(那覇市以外)・一部事務組合'!$A$1:$BI$68</definedName>
    <definedName name="_xlnm.Print_Area" localSheetId="2">'那覇市'!$A$1:$BI$68</definedName>
  </definedNames>
  <calcPr fullCalcOnLoad="1"/>
</workbook>
</file>

<file path=xl/sharedStrings.xml><?xml version="1.0" encoding="utf-8"?>
<sst xmlns="http://schemas.openxmlformats.org/spreadsheetml/2006/main" count="448" uniqueCount="255">
  <si>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</si>
  <si>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</si>
  <si>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</si>
  <si>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</si>
  <si>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</si>
  <si>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</si>
  <si>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</si>
  <si>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</si>
  <si>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</si>
  <si>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</si>
  <si>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</si>
  <si>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</si>
  <si>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</si>
  <si>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</si>
  <si>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</si>
  <si>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</si>
  <si>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</si>
  <si>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</si>
  <si>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</si>
  <si>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</si>
  <si>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</si>
  <si>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</si>
  <si>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</si>
  <si>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</si>
  <si>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</si>
  <si>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</si>
  <si>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</si>
  <si>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</si>
  <si>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</si>
  <si>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</si>
  <si>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</si>
  <si>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</si>
  <si>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</si>
  <si>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</si>
  <si>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</si>
  <si>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</si>
  <si>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</si>
  <si>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</si>
  <si>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</si>
  <si>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</si>
  <si>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</si>
  <si>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</si>
  <si>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</si>
  <si>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</si>
  <si>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</si>
  <si>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</si>
  <si>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</si>
  <si>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</si>
  <si>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</si>
  <si>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</si>
  <si>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</si>
  <si>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</si>
  <si>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</si>
  <si>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</si>
  <si>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</si>
  <si>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</si>
  <si>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</si>
  <si>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</si>
  <si>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</si>
  <si>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</si>
  <si>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</si>
  <si>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</si>
  <si>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</si>
  <si>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</si>
  <si>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</si>
  <si>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</si>
  <si>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</si>
  <si>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</si>
  <si>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</si>
  <si>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</si>
  <si>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</si>
  <si>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</si>
  <si>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</si>
  <si>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</si>
  <si>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</si>
  <si>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</si>
  <si>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</si>
  <si>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</si>
  <si>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円</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</si>
  <si>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</si>
  <si>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</si>
  <si>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</si>
  <si>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</si>
  <si>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</si>
  <si>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</si>
  <si>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</si>
  <si>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</si>
  <si>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</si>
  <si>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</si>
  <si>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</si>
  <si>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</si>
  <si>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</si>
  <si>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</si>
  <si>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</si>
  <si>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</si>
  <si>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</si>
  <si>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</si>
  <si>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定款別表第２</t>
  </si>
  <si>
    <t>令和４年度確定負担金（〔普通〕負担金）報告書</t>
  </si>
  <si>
    <t>　地方公務員災害補償法施行規則第４６条の規定に基づき、上記のとおり、令和４年度確定負担金（〔普通〕負担金）</t>
  </si>
  <si>
    <t>【　確定負担金報告書を作成される皆様へ　】</t>
  </si>
  <si>
    <t>○</t>
  </si>
  <si>
    <r>
      <t>　確定負担金報告書は</t>
    </r>
    <r>
      <rPr>
        <b/>
        <sz val="16"/>
        <color indexed="10"/>
        <rFont val="ＭＳ Ｐゴシック"/>
        <family val="3"/>
      </rPr>
      <t>必ずこのファイルを使って作成</t>
    </r>
    <r>
      <rPr>
        <b/>
        <sz val="16"/>
        <rFont val="ＭＳ Ｐゴシック"/>
        <family val="3"/>
      </rPr>
      <t>して
ください。</t>
    </r>
  </si>
  <si>
    <t>このファイルの中にある様式等</t>
  </si>
  <si>
    <t>（１）</t>
  </si>
  <si>
    <t>確定負担金報告書　（別紙様式第13号）</t>
  </si>
  <si>
    <t>（那覇市は別シート）</t>
  </si>
  <si>
    <t>（２）</t>
  </si>
  <si>
    <t>確定負担金算定基礎の内訳</t>
  </si>
  <si>
    <t>その他</t>
  </si>
  <si>
    <t>　関数の設定には細心の注意を払っていますが、
万一不都合がありましたらお知らせ願います</t>
  </si>
  <si>
    <t>令和</t>
  </si>
  <si>
    <t>年度確定負担金算定基礎の内訳</t>
  </si>
  <si>
    <t>区分</t>
  </si>
  <si>
    <t>支　出　科　目</t>
  </si>
  <si>
    <t>職員数</t>
  </si>
  <si>
    <t>給　　料</t>
  </si>
  <si>
    <t>手　　当</t>
  </si>
  <si>
    <t>児童手当</t>
  </si>
  <si>
    <t>退職手当負担金</t>
  </si>
  <si>
    <t>給与費総額</t>
  </si>
  <si>
    <t>退職手当</t>
  </si>
  <si>
    <t>給与の総額</t>
  </si>
  <si>
    <t>ａ</t>
  </si>
  <si>
    <t>ｂ</t>
  </si>
  <si>
    <t xml:space="preserve">ｃ </t>
  </si>
  <si>
    <t>ｄ</t>
  </si>
  <si>
    <t>e（a+b-c-d）</t>
  </si>
  <si>
    <t>f</t>
  </si>
  <si>
    <t>g (ｅ-f)</t>
  </si>
  <si>
    <t>人</t>
  </si>
  <si>
    <t>円</t>
  </si>
  <si>
    <t>手当のみを計上</t>
  </si>
  <si>
    <t>常勤的非常勤職員に</t>
  </si>
  <si>
    <t>歳出決算書に基づいて計上すること。　　　　　
但し、議員等非常勤職員分は除くこと</t>
  </si>
  <si>
    <t>している款項目が</t>
  </si>
  <si>
    <t>係る報酬等を含む</t>
  </si>
  <si>
    <t>あるので見落とさ</t>
  </si>
  <si>
    <t>ないこと。</t>
  </si>
  <si>
    <t>区</t>
  </si>
  <si>
    <t>支出科目</t>
  </si>
  <si>
    <t>給料</t>
  </si>
  <si>
    <t>職員手当等</t>
  </si>
  <si>
    <t>退職手当
負担金</t>
  </si>
  <si>
    <t>給与費総額</t>
  </si>
  <si>
    <t>分</t>
  </si>
  <si>
    <t>a</t>
  </si>
  <si>
    <t>b</t>
  </si>
  <si>
    <t>c</t>
  </si>
  <si>
    <t>d</t>
  </si>
  <si>
    <t>e(a+b-c-d)</t>
  </si>
  <si>
    <t>g(e-d)</t>
  </si>
  <si>
    <t>議会費</t>
  </si>
  <si>
    <t>そ</t>
  </si>
  <si>
    <t>一般管理費</t>
  </si>
  <si>
    <t>税務総務費</t>
  </si>
  <si>
    <t>の</t>
  </si>
  <si>
    <t>戸籍住民基本台帳費</t>
  </si>
  <si>
    <t>選挙管理委員会費</t>
  </si>
  <si>
    <t>他</t>
  </si>
  <si>
    <t>○○議員選挙費</t>
  </si>
  <si>
    <t>統計調査総務費</t>
  </si>
  <si>
    <t>社会福祉総務費</t>
  </si>
  <si>
    <t>商工総務費</t>
  </si>
  <si>
    <t>員</t>
  </si>
  <si>
    <t>土木総務費</t>
  </si>
  <si>
    <t>特　国保一般管理費</t>
  </si>
  <si>
    <t>小計</t>
  </si>
  <si>
    <t>義務教育学校職員以外の教育職員</t>
  </si>
  <si>
    <t>事務局費</t>
  </si>
  <si>
    <t>小学校管理費</t>
  </si>
  <si>
    <t>中学校管理費</t>
  </si>
  <si>
    <t>幼稚園費</t>
  </si>
  <si>
    <t>社会教育費</t>
  </si>
  <si>
    <t>保健体育総務費</t>
  </si>
  <si>
    <t>水道事業職員</t>
  </si>
  <si>
    <t>水道原水・浄水費</t>
  </si>
  <si>
    <t>配水・給水費</t>
  </si>
  <si>
    <t>総合計</t>
  </si>
  <si>
    <t>賞与引当金も含めること</t>
  </si>
  <si>
    <t>確定負担金報告書算定基礎の欄のA,B,C欄の額と一致すること。</t>
  </si>
  <si>
    <t>令和４年度確定負担金算定基礎の内訳</t>
  </si>
  <si>
    <t>別紙様式第１３号</t>
  </si>
  <si>
    <t>記入例</t>
  </si>
  <si>
    <t>○〇市</t>
  </si>
  <si>
    <t>確定負担金算定額</t>
  </si>
  <si>
    <t>円</t>
  </si>
  <si>
    <t>振込み</t>
  </si>
  <si>
    <t>振込先銀行名</t>
  </si>
  <si>
    <t>銀行</t>
  </si>
  <si>
    <t>支店</t>
  </si>
  <si>
    <t>概算負担金算定額</t>
  </si>
  <si>
    <t>過納の場合</t>
  </si>
  <si>
    <t>※　還付希望</t>
  </si>
  <si>
    <t>口座名</t>
  </si>
  <si>
    <t>差引過不足額</t>
  </si>
  <si>
    <t>不足　</t>
  </si>
  <si>
    <t>口座番号</t>
  </si>
  <si>
    <t>過納△</t>
  </si>
  <si>
    <t>振込み以外の送金方法</t>
  </si>
  <si>
    <t>不足分の納付額</t>
  </si>
  <si>
    <t>※　次年度分への充当希望</t>
  </si>
  <si>
    <t>令和</t>
  </si>
  <si>
    <t>年度負担金へ充当</t>
  </si>
  <si>
    <t>不足の場合</t>
  </si>
  <si>
    <t>不足分の納付年月日</t>
  </si>
  <si>
    <t>〇</t>
  </si>
  <si>
    <t>年</t>
  </si>
  <si>
    <t>月</t>
  </si>
  <si>
    <t>日</t>
  </si>
  <si>
    <t>備　　　　　　　　考</t>
  </si>
  <si>
    <t>振込銀行名</t>
  </si>
  <si>
    <t>〇〇</t>
  </si>
  <si>
    <t>報告書作成者の</t>
  </si>
  <si>
    <t>所属課、係名</t>
  </si>
  <si>
    <t>○○課〇〇係</t>
  </si>
  <si>
    <t>振込先銀行名</t>
  </si>
  <si>
    <t>沖縄</t>
  </si>
  <si>
    <t>県庁出張所</t>
  </si>
  <si>
    <t>職、氏名</t>
  </si>
  <si>
    <t>主事　〇〇　〇〇</t>
  </si>
  <si>
    <t>電話番号</t>
  </si>
  <si>
    <t>○○○-○○○○</t>
  </si>
  <si>
    <t>（内線）</t>
  </si>
  <si>
    <t>報告書を提出します。</t>
  </si>
  <si>
    <t>報告年月日</t>
  </si>
  <si>
    <t>令和　〇　年　〇月　〇日</t>
  </si>
  <si>
    <t>〇〇市長　〇〇　○○○</t>
  </si>
  <si>
    <t>　地方公務員災害補償基金</t>
  </si>
  <si>
    <t>沖縄県</t>
  </si>
  <si>
    <t>支部長　　殿</t>
  </si>
  <si>
    <t>算　　　　　定　　　　　基　　　　　礎</t>
  </si>
  <si>
    <t>区分</t>
  </si>
  <si>
    <t>職員数</t>
  </si>
  <si>
    <t>給与費総額</t>
  </si>
  <si>
    <t>左のうち　　　　　　　　　　　　　　　　　　　　　　　　　　　　　　　　　　　　　　　　　　　　　　　　　　　　　　　　　　　　　　　退職手当額</t>
  </si>
  <si>
    <t>給与の総額</t>
  </si>
  <si>
    <t>負担金　　　　　　　　　　　　　　　　　　　　　　　　　　　　　　　　　　　　　　　　　　　　　　　　　　　　　　　　　　　　　　　　　　　　　　割合</t>
  </si>
  <si>
    <t>確定負担金　　　　　　　　　　　　　　　　　　　　　　　　　　　　　　　　　　　　　　　　　　　　　　　　　　　　　　　　　　算定額</t>
  </si>
  <si>
    <t>概算負担金　　　　　　　　　　　　　　　　　　　　　　　　　　　　　　　　　　　　　　　　　　　　　　　　　　　　　　　　　　　　　　　　　　　　　　　　　算定額</t>
  </si>
  <si>
    <t>差引　　　　　　　　　　　　　　　　　　　　　　　　　　　　　　　　　　　　　　　　　　　　　　　　　　　　　　　　　　過不足額</t>
  </si>
  <si>
    <t>備考</t>
  </si>
  <si>
    <t>人</t>
  </si>
  <si>
    <t>義務教育学校職員</t>
  </si>
  <si>
    <t>義務教育学校職員　　　　　　　　　　　　　　　　　　　　　　　　　　　　　　　　　　　　　　　　　　　　　　　　　　　以外の教育職員</t>
  </si>
  <si>
    <t>警察職員</t>
  </si>
  <si>
    <t>消防職員</t>
  </si>
  <si>
    <t>電気・ガス・水道　　　　　　　　　　　　　　　　　　　　　　　　　　　　　　　　　　　　　　　　　　　　　　　　　　　　　　　事業職員</t>
  </si>
  <si>
    <t>運輸事業職員</t>
  </si>
  <si>
    <t>清掃事業職員</t>
  </si>
  <si>
    <t>船員</t>
  </si>
  <si>
    <t>その他の職員</t>
  </si>
  <si>
    <t>計</t>
  </si>
  <si>
    <t>Ｃ　給与の総額　×　Ｄ 負担金割合　＝　確定負担金算定額（円未満切り捨て）</t>
  </si>
  <si>
    <t>　地方公務員災害補償法施行規則第４６条の規定に基づき、上記のとおり、令和4年度確定負担金（〔普通〕負担金）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</si>
</sst>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74">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b/>
      <sz val="12"/>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b/>
      <sz val="18"/>
      <name val="ＭＳ Ｐゴシック"/>
      <family val="3"/>
    </font>
    <font>
      <b/>
      <sz val="16"/>
      <name val="ＭＳ Ｐゴシック"/>
      <family val="3"/>
    </font>
    <font>
      <b/>
      <sz val="16"/>
      <color indexed="10"/>
      <name val="ＭＳ Ｐゴシック"/>
      <family val="3"/>
    </font>
    <font>
      <sz val="14"/>
      <name val="ＭＳ Ｐゴシック"/>
      <family val="3"/>
    </font>
    <font>
      <sz val="11"/>
      <name val="ＭＳ Ｐゴシック"/>
      <family val="3"/>
    </font>
    <font>
      <sz val="9"/>
      <name val="ＭＳ Ｐ明朝"/>
      <family val="1"/>
    </font>
    <font>
      <b/>
      <sz val="14"/>
      <name val="ＭＳ Ｐ明朝"/>
      <family val="1"/>
    </font>
    <font>
      <sz val="6"/>
      <name val="ＭＳ Ｐゴシック"/>
      <family val="3"/>
    </font>
    <font>
      <b/>
      <sz val="9"/>
      <name val="ＭＳ Ｐ明朝"/>
      <family val="1"/>
    </font>
    <font>
      <b/>
      <sz val="8"/>
      <name val="ＭＳ Ｐ明朝"/>
      <family val="1"/>
    </font>
    <font>
      <sz val="10"/>
      <name val="ＭＳ Ｐ明朝"/>
      <family val="1"/>
    </font>
    <font>
      <sz val="8"/>
      <name val="ＭＳ Ｐ明朝"/>
      <family val="1"/>
    </font>
    <font>
      <sz val="16"/>
      <name val="ＭＳ Ｐ明朝"/>
      <family val="1"/>
    </font>
    <font>
      <sz val="24"/>
      <name val="ＭＳ 明朝"/>
      <family val="1"/>
    </font>
    <font>
      <b/>
      <sz val="14"/>
      <name val="游ゴシック"/>
      <family val="3"/>
    </font>
    <font>
      <b/>
      <sz val="12"/>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P創英角ﾎﾟｯﾌﾟ体"/>
      <family val="3"/>
    </font>
    <font>
      <sz val="14"/>
      <color indexed="10"/>
      <name val="HGP創英角ﾎﾟｯﾌﾟ体"/>
      <family val="3"/>
    </font>
    <font>
      <sz val="12"/>
      <color indexed="10"/>
      <name val="HGP創英角ﾎﾟｯﾌﾟ体"/>
      <family val="3"/>
    </font>
    <font>
      <sz val="14"/>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HGP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left/>
      <right style="hair"/>
      <top/>
      <bottom/>
    </border>
    <border>
      <left/>
      <right style="hair"/>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style="double"/>
    </border>
    <border>
      <left style="thin"/>
      <right style="thin"/>
      <top style="thin"/>
      <bottom style="double"/>
    </border>
    <border>
      <left style="thin"/>
      <right style="thin"/>
      <top style="double"/>
      <bottom style="thin"/>
    </border>
    <border>
      <left style="thin"/>
      <right style="thin"/>
      <top style="double"/>
      <bottom/>
    </border>
    <border>
      <left style="thin"/>
      <right style="thick">
        <color rgb="FFFF0000"/>
      </right>
      <top>
        <color indexed="63"/>
      </top>
      <bottom style="thin"/>
    </border>
    <border>
      <left style="thin"/>
      <right style="thick">
        <color rgb="FFFF0000"/>
      </right>
      <top>
        <color indexed="63"/>
      </top>
      <bottom>
        <color indexed="63"/>
      </bottom>
    </border>
    <border>
      <left style="thin"/>
      <right style="thick">
        <color rgb="FFFF0000"/>
      </right>
      <top>
        <color indexed="63"/>
      </top>
      <bottom style="medium"/>
    </border>
    <border>
      <left style="thick">
        <color rgb="FFFF0000"/>
      </left>
      <right>
        <color indexed="63"/>
      </right>
      <top style="medium"/>
      <bottom>
        <color indexed="63"/>
      </bottom>
    </border>
    <border>
      <left style="thick">
        <color rgb="FFFF0000"/>
      </left>
      <right>
        <color indexed="63"/>
      </right>
      <top>
        <color indexed="63"/>
      </top>
      <bottom>
        <color indexed="63"/>
      </bottom>
    </border>
    <border>
      <left style="thick">
        <color rgb="FFFF0000"/>
      </left>
      <right>
        <color indexed="63"/>
      </right>
      <top>
        <color indexed="63"/>
      </top>
      <bottom style="thick"/>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right style="thin"/>
      <top/>
      <bottom style="hair"/>
    </border>
    <border>
      <left style="thin"/>
      <right style="thin"/>
      <top/>
      <bottom style="hair"/>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thin"/>
      <right style="hair"/>
      <top/>
      <bottom style="thin"/>
    </border>
    <border>
      <left/>
      <right style="thin"/>
      <top style="hair"/>
      <bottom style="thin"/>
    </border>
    <border>
      <left style="thin"/>
      <right style="thin"/>
      <top style="hair"/>
      <bottom style="thin"/>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thin"/>
      <right style="hair"/>
      <top/>
      <bottom style="hair"/>
    </border>
    <border>
      <left style="hair"/>
      <right style="thin"/>
      <top/>
      <bottom style="hair"/>
    </border>
    <border>
      <left style="hair"/>
      <right/>
      <top/>
      <bottom/>
    </border>
    <border>
      <left style="thin"/>
      <right/>
      <top/>
      <bottom style="hair"/>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right style="hair"/>
      <top style="thin"/>
      <bottom/>
    </border>
    <border>
      <left style="hair"/>
      <right/>
      <top style="thin"/>
      <bottom/>
    </border>
    <border>
      <left style="thin"/>
      <right style="hair"/>
      <top style="thin"/>
      <bottom/>
    </border>
    <border>
      <left style="hair"/>
      <right style="hair"/>
      <top style="thin"/>
      <bottom/>
    </border>
    <border>
      <left style="hair"/>
      <right style="hair"/>
      <top/>
      <bottom style="hair"/>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2" fillId="0" borderId="0">
      <alignment/>
      <protection/>
    </xf>
    <xf numFmtId="0" fontId="72" fillId="32" borderId="0" applyNumberFormat="0" applyBorder="0" applyAlignment="0" applyProtection="0"/>
  </cellStyleXfs>
  <cellXfs count="3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8" fillId="33" borderId="0" xfId="0" applyFont="1" applyFill="1" applyAlignment="1">
      <alignment vertical="center"/>
    </xf>
    <xf numFmtId="0" fontId="19" fillId="33" borderId="0" xfId="0" applyFont="1" applyFill="1" applyAlignment="1">
      <alignment vertical="center"/>
    </xf>
    <xf numFmtId="0" fontId="19" fillId="33" borderId="0" xfId="0" applyFont="1" applyFill="1" applyAlignment="1">
      <alignment vertical="top"/>
    </xf>
    <xf numFmtId="0" fontId="19" fillId="33" borderId="0" xfId="0" applyFont="1" applyFill="1" applyAlignment="1">
      <alignment vertical="top" wrapText="1"/>
    </xf>
    <xf numFmtId="49" fontId="19" fillId="33" borderId="0" xfId="0" applyNumberFormat="1" applyFont="1" applyFill="1" applyAlignment="1" quotePrefix="1">
      <alignment horizontal="right" vertical="top"/>
    </xf>
    <xf numFmtId="0" fontId="21" fillId="33" borderId="0" xfId="0" applyFont="1" applyFill="1" applyAlignment="1">
      <alignment vertical="top"/>
    </xf>
    <xf numFmtId="0" fontId="23" fillId="0" borderId="0" xfId="61" applyFont="1" applyBorder="1" applyAlignment="1">
      <alignment/>
      <protection/>
    </xf>
    <xf numFmtId="0" fontId="23" fillId="0" borderId="0" xfId="61" applyFont="1" applyBorder="1" applyAlignment="1">
      <alignment horizontal="left"/>
      <protection/>
    </xf>
    <xf numFmtId="0" fontId="23" fillId="0" borderId="0" xfId="61" applyFont="1" applyBorder="1" applyAlignment="1">
      <alignment vertical="center"/>
      <protection/>
    </xf>
    <xf numFmtId="0" fontId="29" fillId="0" borderId="11" xfId="61" applyFont="1" applyBorder="1" applyAlignment="1">
      <alignment horizontal="center" vertical="top"/>
      <protection/>
    </xf>
    <xf numFmtId="0" fontId="29" fillId="0" borderId="0" xfId="61" applyFont="1" applyBorder="1" applyAlignment="1">
      <alignment horizontal="center" vertical="top"/>
      <protection/>
    </xf>
    <xf numFmtId="0" fontId="29" fillId="0" borderId="51" xfId="61" applyFont="1" applyBorder="1" applyAlignment="1">
      <alignment horizontal="center" vertical="top"/>
      <protection/>
    </xf>
    <xf numFmtId="0" fontId="29" fillId="0" borderId="0" xfId="61" applyFont="1" applyBorder="1" applyAlignment="1">
      <alignment vertical="top"/>
      <protection/>
    </xf>
    <xf numFmtId="0" fontId="23" fillId="0" borderId="11" xfId="61" applyFont="1" applyBorder="1" applyAlignment="1">
      <alignment vertical="center"/>
      <protection/>
    </xf>
    <xf numFmtId="0" fontId="23" fillId="0" borderId="51" xfId="61" applyFont="1" applyBorder="1" applyAlignment="1">
      <alignment vertical="center"/>
      <protection/>
    </xf>
    <xf numFmtId="0" fontId="23" fillId="0" borderId="10" xfId="61" applyFont="1" applyBorder="1" applyAlignment="1">
      <alignment vertical="center"/>
      <protection/>
    </xf>
    <xf numFmtId="0" fontId="23" fillId="0" borderId="42" xfId="61" applyFont="1" applyBorder="1" applyAlignment="1">
      <alignment vertical="center"/>
      <protection/>
    </xf>
    <xf numFmtId="0" fontId="23" fillId="0" borderId="52" xfId="61" applyFont="1" applyBorder="1" applyAlignment="1">
      <alignment vertical="center"/>
      <protection/>
    </xf>
    <xf numFmtId="0" fontId="23" fillId="0" borderId="0" xfId="61" applyFont="1">
      <alignment/>
      <protection/>
    </xf>
    <xf numFmtId="0" fontId="30" fillId="0" borderId="0" xfId="0" applyFont="1" applyAlignment="1">
      <alignment vertical="center"/>
    </xf>
    <xf numFmtId="0" fontId="28" fillId="0" borderId="0" xfId="61" applyFont="1">
      <alignment/>
      <protection/>
    </xf>
    <xf numFmtId="0" fontId="28" fillId="0" borderId="0" xfId="0" applyFont="1" applyAlignment="1">
      <alignment/>
    </xf>
    <xf numFmtId="0" fontId="28" fillId="0" borderId="53" xfId="0" applyFont="1" applyBorder="1" applyAlignment="1">
      <alignment shrinkToFit="1"/>
    </xf>
    <xf numFmtId="0" fontId="28" fillId="0" borderId="0" xfId="0" applyFont="1" applyBorder="1" applyAlignment="1">
      <alignment vertical="top" wrapText="1"/>
    </xf>
    <xf numFmtId="0" fontId="28" fillId="0" borderId="54" xfId="0" applyFont="1" applyBorder="1" applyAlignment="1">
      <alignment shrinkToFit="1"/>
    </xf>
    <xf numFmtId="0" fontId="28" fillId="0" borderId="55" xfId="0" applyFont="1" applyBorder="1" applyAlignment="1">
      <alignment shrinkToFit="1"/>
    </xf>
    <xf numFmtId="0" fontId="28" fillId="0" borderId="0" xfId="61" applyFont="1" applyAlignment="1">
      <alignment horizontal="center"/>
      <protection/>
    </xf>
    <xf numFmtId="0" fontId="28" fillId="0" borderId="53" xfId="0" applyFont="1" applyBorder="1" applyAlignment="1">
      <alignment horizontal="center"/>
    </xf>
    <xf numFmtId="0" fontId="28" fillId="0" borderId="56" xfId="0" applyFont="1" applyBorder="1" applyAlignment="1">
      <alignment horizontal="center"/>
    </xf>
    <xf numFmtId="0" fontId="28" fillId="0" borderId="53" xfId="0" applyFont="1" applyBorder="1" applyAlignment="1">
      <alignment horizontal="center" wrapText="1"/>
    </xf>
    <xf numFmtId="0" fontId="28" fillId="0" borderId="14" xfId="0" applyFont="1" applyBorder="1" applyAlignment="1">
      <alignment horizontal="center"/>
    </xf>
    <xf numFmtId="0" fontId="28" fillId="0" borderId="0" xfId="0" applyFont="1" applyAlignment="1">
      <alignment horizontal="center"/>
    </xf>
    <xf numFmtId="0" fontId="28" fillId="0" borderId="55" xfId="0" applyFont="1" applyBorder="1" applyAlignment="1">
      <alignment horizontal="center"/>
    </xf>
    <xf numFmtId="0" fontId="28" fillId="0" borderId="10" xfId="0" applyFont="1" applyBorder="1" applyAlignment="1">
      <alignment horizontal="center"/>
    </xf>
    <xf numFmtId="0" fontId="28" fillId="0" borderId="13" xfId="0" applyFont="1" applyBorder="1" applyAlignment="1">
      <alignment horizontal="center"/>
    </xf>
    <xf numFmtId="0" fontId="28" fillId="0" borderId="57" xfId="0" applyFont="1" applyBorder="1" applyAlignment="1">
      <alignment/>
    </xf>
    <xf numFmtId="0" fontId="28" fillId="0" borderId="57" xfId="0" applyFont="1" applyBorder="1" applyAlignment="1">
      <alignment horizontal="right"/>
    </xf>
    <xf numFmtId="0" fontId="28" fillId="0" borderId="54" xfId="0" applyFont="1" applyBorder="1" applyAlignment="1">
      <alignment horizontal="center"/>
    </xf>
    <xf numFmtId="0" fontId="28" fillId="0" borderId="57" xfId="0" applyFont="1" applyBorder="1" applyAlignment="1">
      <alignment shrinkToFit="1"/>
    </xf>
    <xf numFmtId="41" fontId="28" fillId="0" borderId="57" xfId="0" applyNumberFormat="1" applyFont="1" applyBorder="1" applyAlignment="1">
      <alignment shrinkToFit="1"/>
    </xf>
    <xf numFmtId="0" fontId="28" fillId="0" borderId="58" xfId="0" applyFont="1" applyBorder="1" applyAlignment="1">
      <alignment horizontal="center"/>
    </xf>
    <xf numFmtId="0" fontId="28" fillId="0" borderId="59" xfId="0" applyFont="1" applyBorder="1" applyAlignment="1">
      <alignment shrinkToFit="1"/>
    </xf>
    <xf numFmtId="41" fontId="28" fillId="0" borderId="59" xfId="0" applyNumberFormat="1" applyFont="1" applyBorder="1" applyAlignment="1">
      <alignment shrinkToFit="1"/>
    </xf>
    <xf numFmtId="0" fontId="28" fillId="0" borderId="60" xfId="0" applyFont="1" applyBorder="1" applyAlignment="1">
      <alignment shrinkToFit="1"/>
    </xf>
    <xf numFmtId="41" fontId="28" fillId="0" borderId="60" xfId="0" applyNumberFormat="1" applyFont="1" applyBorder="1" applyAlignment="1">
      <alignment shrinkToFit="1"/>
    </xf>
    <xf numFmtId="41" fontId="28" fillId="0" borderId="61" xfId="0" applyNumberFormat="1" applyFont="1" applyBorder="1" applyAlignment="1">
      <alignment shrinkToFit="1"/>
    </xf>
    <xf numFmtId="41" fontId="28" fillId="0" borderId="53" xfId="0" applyNumberFormat="1" applyFont="1" applyBorder="1" applyAlignment="1">
      <alignment shrinkToFit="1"/>
    </xf>
    <xf numFmtId="41" fontId="28" fillId="0" borderId="55" xfId="0" applyNumberFormat="1" applyFont="1" applyBorder="1" applyAlignment="1">
      <alignment shrinkToFit="1"/>
    </xf>
    <xf numFmtId="0" fontId="28" fillId="0" borderId="60" xfId="0" applyFont="1" applyBorder="1" applyAlignment="1">
      <alignment/>
    </xf>
    <xf numFmtId="0" fontId="28" fillId="0" borderId="41" xfId="61" applyFont="1" applyBorder="1">
      <alignment/>
      <protection/>
    </xf>
    <xf numFmtId="0" fontId="28" fillId="0" borderId="16" xfId="0" applyFont="1" applyBorder="1" applyAlignment="1">
      <alignment/>
    </xf>
    <xf numFmtId="0" fontId="28" fillId="0" borderId="41" xfId="0" applyFont="1" applyBorder="1" applyAlignment="1">
      <alignment/>
    </xf>
    <xf numFmtId="0" fontId="28" fillId="0" borderId="15" xfId="0" applyFont="1" applyBorder="1" applyAlignment="1">
      <alignment/>
    </xf>
    <xf numFmtId="0" fontId="28" fillId="0" borderId="0" xfId="0" applyFont="1" applyBorder="1" applyAlignment="1">
      <alignment/>
    </xf>
    <xf numFmtId="0" fontId="0" fillId="0" borderId="0" xfId="0" applyFont="1" applyAlignment="1">
      <alignment horizontal="center" vertical="center"/>
    </xf>
    <xf numFmtId="0" fontId="4" fillId="0" borderId="12" xfId="61" applyFont="1" applyBorder="1" applyAlignment="1">
      <alignment vertical="center"/>
      <protection/>
    </xf>
    <xf numFmtId="0" fontId="4" fillId="0" borderId="11" xfId="61" applyFont="1" applyBorder="1" applyAlignment="1">
      <alignment vertical="center"/>
      <protection/>
    </xf>
    <xf numFmtId="0" fontId="9" fillId="0" borderId="12" xfId="61" applyFont="1" applyBorder="1" applyAlignment="1">
      <alignment vertical="center"/>
      <protection/>
    </xf>
    <xf numFmtId="0" fontId="3" fillId="0" borderId="11" xfId="61" applyFont="1" applyBorder="1" applyAlignment="1">
      <alignment vertical="center"/>
      <protection/>
    </xf>
    <xf numFmtId="0" fontId="3" fillId="0" borderId="12" xfId="61" applyFont="1" applyBorder="1" applyAlignment="1">
      <alignment vertical="center"/>
      <protection/>
    </xf>
    <xf numFmtId="0" fontId="9" fillId="0" borderId="11" xfId="61" applyFont="1" applyBorder="1" applyAlignment="1">
      <alignment vertical="center"/>
      <protection/>
    </xf>
    <xf numFmtId="0" fontId="34" fillId="0" borderId="12" xfId="61" applyFont="1" applyBorder="1" applyAlignment="1">
      <alignment vertical="center"/>
      <protection/>
    </xf>
    <xf numFmtId="0" fontId="34" fillId="0" borderId="11" xfId="61" applyFont="1" applyBorder="1" applyAlignment="1">
      <alignment vertical="center"/>
      <protection/>
    </xf>
    <xf numFmtId="0" fontId="4" fillId="0" borderId="13" xfId="61" applyFont="1" applyBorder="1" applyAlignment="1">
      <alignment vertical="center"/>
      <protection/>
    </xf>
    <xf numFmtId="0" fontId="4" fillId="0" borderId="10" xfId="61" applyFont="1" applyBorder="1" applyAlignment="1">
      <alignment vertical="center"/>
      <protection/>
    </xf>
    <xf numFmtId="0" fontId="9" fillId="0" borderId="13" xfId="61" applyFont="1" applyBorder="1" applyAlignment="1">
      <alignment vertical="center"/>
      <protection/>
    </xf>
    <xf numFmtId="0" fontId="3" fillId="0" borderId="10" xfId="61" applyFont="1" applyBorder="1" applyAlignment="1">
      <alignment vertical="center"/>
      <protection/>
    </xf>
    <xf numFmtId="0" fontId="3" fillId="0" borderId="13" xfId="61" applyFont="1" applyBorder="1" applyAlignment="1">
      <alignment vertical="center"/>
      <protection/>
    </xf>
    <xf numFmtId="0" fontId="9" fillId="0" borderId="10" xfId="61" applyFont="1" applyBorder="1" applyAlignment="1">
      <alignment vertical="center"/>
      <protection/>
    </xf>
    <xf numFmtId="0" fontId="34" fillId="0" borderId="13" xfId="61" applyFont="1" applyBorder="1" applyAlignment="1">
      <alignment vertical="center"/>
      <protection/>
    </xf>
    <xf numFmtId="0" fontId="34" fillId="0" borderId="10" xfId="61" applyFont="1" applyBorder="1" applyAlignment="1">
      <alignment vertical="center"/>
      <protection/>
    </xf>
    <xf numFmtId="0" fontId="9" fillId="0" borderId="62" xfId="61" applyFont="1" applyBorder="1" applyAlignment="1">
      <alignment vertical="center"/>
      <protection/>
    </xf>
    <xf numFmtId="0" fontId="9" fillId="0" borderId="63" xfId="61" applyFont="1" applyBorder="1" applyAlignment="1">
      <alignment vertical="center"/>
      <protection/>
    </xf>
    <xf numFmtId="0" fontId="4" fillId="0" borderId="28" xfId="61" applyFont="1" applyBorder="1" applyAlignment="1">
      <alignment vertical="center"/>
      <protection/>
    </xf>
    <xf numFmtId="0" fontId="4" fillId="0" borderId="29" xfId="61" applyFont="1" applyBorder="1" applyAlignment="1">
      <alignment vertical="center"/>
      <protection/>
    </xf>
    <xf numFmtId="0" fontId="9" fillId="0" borderId="28" xfId="61" applyFont="1" applyBorder="1" applyAlignment="1">
      <alignment vertical="center"/>
      <protection/>
    </xf>
    <xf numFmtId="0" fontId="9" fillId="0" borderId="64" xfId="61" applyFont="1" applyBorder="1" applyAlignment="1">
      <alignment vertical="center"/>
      <protection/>
    </xf>
    <xf numFmtId="0" fontId="34" fillId="0" borderId="28" xfId="61" applyFont="1" applyBorder="1" applyAlignment="1">
      <alignment vertical="center"/>
      <protection/>
    </xf>
    <xf numFmtId="0" fontId="34" fillId="0" borderId="29" xfId="61" applyFont="1" applyBorder="1" applyAlignment="1">
      <alignment vertical="center"/>
      <protection/>
    </xf>
    <xf numFmtId="0" fontId="1" fillId="0" borderId="65" xfId="0" applyFont="1" applyBorder="1" applyAlignment="1">
      <alignment vertical="center"/>
    </xf>
    <xf numFmtId="0" fontId="1" fillId="0" borderId="66" xfId="0" applyFont="1" applyBorder="1" applyAlignment="1">
      <alignment horizontal="left" vertical="top"/>
    </xf>
    <xf numFmtId="0" fontId="0" fillId="0" borderId="67" xfId="0" applyBorder="1" applyAlignment="1">
      <alignment vertical="top" wrapText="1"/>
    </xf>
    <xf numFmtId="0" fontId="0" fillId="0" borderId="0" xfId="0" applyAlignment="1">
      <alignment horizontal="center"/>
    </xf>
    <xf numFmtId="0" fontId="19" fillId="33" borderId="0" xfId="0" applyFont="1" applyFill="1" applyAlignment="1">
      <alignment vertical="top" wrapText="1"/>
    </xf>
    <xf numFmtId="0" fontId="19" fillId="33" borderId="0" xfId="0" applyFont="1" applyFill="1" applyAlignment="1">
      <alignment horizontal="left" vertical="top" wrapText="1"/>
    </xf>
    <xf numFmtId="0" fontId="19" fillId="33" borderId="0" xfId="0" applyFont="1" applyFill="1" applyAlignment="1">
      <alignment horizontal="left" vertical="top"/>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xf numFmtId="0" fontId="1" fillId="0" borderId="40"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0" fontId="1" fillId="0" borderId="21" xfId="0" applyFont="1" applyBorder="1" applyAlignment="1">
      <alignment horizontal="distributed" vertical="center"/>
    </xf>
    <xf numFmtId="178" fontId="15"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2"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6" xfId="0" applyFont="1" applyFill="1" applyBorder="1" applyAlignment="1">
      <alignment horizontal="center" vertical="center"/>
    </xf>
    <xf numFmtId="0" fontId="7" fillId="0" borderId="47" xfId="0" applyFont="1"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15" xfId="0" applyFont="1" applyBorder="1" applyAlignment="1">
      <alignment horizontal="distributed" vertical="center"/>
    </xf>
    <xf numFmtId="178" fontId="15" fillId="0" borderId="15" xfId="0" applyNumberFormat="1" applyFont="1" applyBorder="1" applyAlignment="1">
      <alignment horizontal="right" vertical="center"/>
    </xf>
    <xf numFmtId="0" fontId="12" fillId="0" borderId="15" xfId="0" applyFont="1" applyBorder="1" applyAlignment="1">
      <alignment horizontal="center" vertical="center"/>
    </xf>
    <xf numFmtId="0" fontId="7" fillId="0" borderId="15" xfId="0" applyFont="1" applyBorder="1" applyAlignment="1">
      <alignment horizontal="center" vertical="center"/>
    </xf>
    <xf numFmtId="0" fontId="1" fillId="0" borderId="15" xfId="0" applyFont="1" applyBorder="1" applyAlignment="1">
      <alignment horizontal="center" vertical="center"/>
    </xf>
    <xf numFmtId="0" fontId="7" fillId="0" borderId="15" xfId="0" applyFont="1" applyBorder="1" applyAlignment="1">
      <alignment horizontal="left" vertical="center"/>
    </xf>
    <xf numFmtId="0" fontId="1" fillId="0" borderId="50" xfId="0" applyFont="1" applyBorder="1" applyAlignment="1">
      <alignment horizontal="distributed" vertical="distributed" wrapText="1"/>
    </xf>
    <xf numFmtId="0" fontId="1" fillId="0" borderId="54" xfId="0" applyFont="1" applyBorder="1" applyAlignment="1">
      <alignment horizontal="distributed" vertical="distributed" wrapText="1"/>
    </xf>
    <xf numFmtId="0" fontId="1" fillId="0" borderId="55" xfId="0" applyFont="1" applyBorder="1" applyAlignment="1">
      <alignment horizontal="distributed" vertical="distributed" wrapText="1"/>
    </xf>
    <xf numFmtId="0" fontId="7" fillId="0" borderId="21" xfId="0" applyFont="1" applyBorder="1" applyAlignment="1">
      <alignment horizontal="center" vertical="center"/>
    </xf>
    <xf numFmtId="0" fontId="1" fillId="0" borderId="57" xfId="0" applyFont="1" applyBorder="1" applyAlignment="1">
      <alignment horizontal="distributed" vertical="center"/>
    </xf>
    <xf numFmtId="0" fontId="1" fillId="0" borderId="41" xfId="0" applyFont="1" applyBorder="1" applyAlignment="1">
      <alignment horizontal="distributed"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12" xfId="0" applyFont="1" applyBorder="1" applyAlignment="1">
      <alignment horizontal="left" vertical="distributed" wrapText="1"/>
    </xf>
    <xf numFmtId="0" fontId="1" fillId="0" borderId="54" xfId="0" applyFont="1" applyBorder="1" applyAlignment="1">
      <alignment horizontal="center" vertical="top" wrapText="1"/>
    </xf>
    <xf numFmtId="0" fontId="1" fillId="0" borderId="55" xfId="0" applyFont="1" applyBorder="1" applyAlignment="1">
      <alignment horizontal="center" vertical="top" wrapText="1"/>
    </xf>
    <xf numFmtId="0" fontId="7" fillId="0" borderId="15" xfId="0" applyFont="1" applyBorder="1" applyAlignment="1">
      <alignment horizontal="left" vertical="center" wrapText="1"/>
    </xf>
    <xf numFmtId="0" fontId="1" fillId="0" borderId="53" xfId="0" applyFont="1" applyBorder="1" applyAlignment="1">
      <alignment horizontal="distributed" vertical="distributed" wrapText="1"/>
    </xf>
    <xf numFmtId="0" fontId="7" fillId="0" borderId="15" xfId="0" applyFont="1" applyBorder="1" applyAlignment="1">
      <alignment horizontal="center" vertical="center" wrapText="1"/>
    </xf>
    <xf numFmtId="0" fontId="0" fillId="0" borderId="47" xfId="0" applyFont="1" applyBorder="1" applyAlignment="1">
      <alignment horizontal="left"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178" fontId="15" fillId="0" borderId="47" xfId="0" applyNumberFormat="1" applyFont="1" applyBorder="1" applyAlignment="1">
      <alignment horizontal="right" vertical="center"/>
    </xf>
    <xf numFmtId="0" fontId="15" fillId="0" borderId="47" xfId="0" applyFont="1" applyBorder="1" applyAlignment="1">
      <alignment horizontal="right" vertical="center"/>
    </xf>
    <xf numFmtId="0" fontId="15"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1" fillId="0" borderId="72"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0" fontId="1" fillId="0" borderId="3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3" fillId="0" borderId="47" xfId="0" applyFont="1" applyBorder="1" applyAlignment="1">
      <alignment horizontal="distributed" vertical="center"/>
    </xf>
    <xf numFmtId="0" fontId="3" fillId="0" borderId="56"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47" xfId="0" applyFont="1" applyBorder="1" applyAlignment="1">
      <alignment horizontal="center" vertical="center"/>
    </xf>
    <xf numFmtId="0" fontId="3" fillId="0" borderId="0" xfId="0" applyFont="1" applyBorder="1" applyAlignment="1">
      <alignment horizontal="distributed" vertical="center"/>
    </xf>
    <xf numFmtId="0" fontId="1" fillId="0" borderId="0" xfId="0" applyFont="1" applyBorder="1" applyAlignment="1">
      <alignment horizontal="distributed" vertical="center" wrapText="1"/>
    </xf>
    <xf numFmtId="0" fontId="1" fillId="0" borderId="42" xfId="0" applyFont="1" applyBorder="1" applyAlignment="1">
      <alignment horizontal="distributed" vertical="center" wrapText="1"/>
    </xf>
    <xf numFmtId="178" fontId="13" fillId="0" borderId="0" xfId="0" applyNumberFormat="1" applyFont="1" applyBorder="1" applyAlignment="1">
      <alignment horizontal="right" vertical="center" shrinkToFit="1"/>
    </xf>
    <xf numFmtId="178" fontId="13" fillId="0" borderId="42" xfId="0" applyNumberFormat="1" applyFont="1" applyBorder="1" applyAlignment="1">
      <alignment horizontal="right" vertical="center" shrinkToFit="1"/>
    </xf>
    <xf numFmtId="178" fontId="14" fillId="0" borderId="0" xfId="0" applyNumberFormat="1" applyFont="1" applyBorder="1" applyAlignment="1">
      <alignment horizontal="right" vertical="center" shrinkToFit="1"/>
    </xf>
    <xf numFmtId="178" fontId="14" fillId="0" borderId="42" xfId="0" applyNumberFormat="1" applyFont="1" applyBorder="1" applyAlignment="1">
      <alignment horizontal="right" vertical="center" shrinkToFit="1"/>
    </xf>
    <xf numFmtId="180" fontId="17" fillId="0" borderId="0" xfId="0" applyNumberFormat="1" applyFont="1" applyBorder="1" applyAlignment="1">
      <alignment horizontal="center" vertical="center" shrinkToFit="1"/>
    </xf>
    <xf numFmtId="179" fontId="13" fillId="0" borderId="0" xfId="0" applyNumberFormat="1" applyFont="1" applyBorder="1" applyAlignment="1">
      <alignment horizontal="right" vertical="center" shrinkToFit="1"/>
    </xf>
    <xf numFmtId="179" fontId="13"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3" fillId="0" borderId="15" xfId="0" applyNumberFormat="1" applyFont="1" applyBorder="1" applyAlignment="1">
      <alignment horizontal="center" vertical="center" shrinkToFit="1"/>
    </xf>
    <xf numFmtId="0" fontId="1" fillId="0" borderId="47" xfId="0" applyFont="1" applyBorder="1" applyAlignment="1">
      <alignment horizontal="distributed" vertical="center" wrapText="1"/>
    </xf>
    <xf numFmtId="178" fontId="14" fillId="0" borderId="3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179" fontId="13" fillId="0" borderId="30" xfId="0" applyNumberFormat="1" applyFont="1" applyBorder="1" applyAlignment="1">
      <alignment horizontal="right" vertical="center" shrinkToFit="1"/>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30" xfId="0" applyFont="1" applyBorder="1" applyAlignment="1">
      <alignment horizontal="distributed" vertical="center" wrapText="1"/>
    </xf>
    <xf numFmtId="38" fontId="23" fillId="0" borderId="79" xfId="50" applyFont="1" applyBorder="1" applyAlignment="1">
      <alignment horizontal="right" vertical="center"/>
    </xf>
    <xf numFmtId="38" fontId="23" fillId="0" borderId="80" xfId="50" applyFont="1" applyBorder="1" applyAlignment="1">
      <alignment horizontal="right" vertical="center"/>
    </xf>
    <xf numFmtId="0" fontId="23" fillId="0" borderId="81" xfId="61" applyFont="1" applyBorder="1" applyAlignment="1">
      <alignment horizontal="left" vertical="center"/>
      <protection/>
    </xf>
    <xf numFmtId="38" fontId="23" fillId="0" borderId="81" xfId="50" applyFont="1" applyBorder="1" applyAlignment="1">
      <alignment horizontal="right" vertical="center"/>
    </xf>
    <xf numFmtId="38" fontId="23" fillId="0" borderId="82" xfId="50" applyFont="1" applyBorder="1" applyAlignment="1">
      <alignment horizontal="right" vertical="center"/>
    </xf>
    <xf numFmtId="38" fontId="23" fillId="0" borderId="83" xfId="50" applyFont="1" applyBorder="1" applyAlignment="1">
      <alignment horizontal="right" vertical="center"/>
    </xf>
    <xf numFmtId="38" fontId="23" fillId="0" borderId="84" xfId="50" applyFont="1" applyBorder="1" applyAlignment="1">
      <alignment horizontal="right" vertical="center"/>
    </xf>
    <xf numFmtId="38" fontId="23" fillId="0" borderId="13" xfId="50" applyFont="1" applyBorder="1" applyAlignment="1">
      <alignment horizontal="right" vertical="center"/>
    </xf>
    <xf numFmtId="38" fontId="23" fillId="0" borderId="55" xfId="50" applyFont="1" applyBorder="1" applyAlignment="1">
      <alignment horizontal="right" vertical="center"/>
    </xf>
    <xf numFmtId="38" fontId="23" fillId="0" borderId="85" xfId="50" applyFont="1" applyBorder="1" applyAlignment="1">
      <alignment horizontal="right" vertical="center"/>
    </xf>
    <xf numFmtId="38" fontId="23" fillId="0" borderId="86" xfId="50" applyFont="1" applyBorder="1" applyAlignment="1">
      <alignment horizontal="right" vertical="center"/>
    </xf>
    <xf numFmtId="38" fontId="23" fillId="0" borderId="87" xfId="50" applyFont="1" applyBorder="1" applyAlignment="1">
      <alignment horizontal="right" vertical="center"/>
    </xf>
    <xf numFmtId="38" fontId="23" fillId="0" borderId="88" xfId="50" applyFont="1" applyBorder="1" applyAlignment="1">
      <alignment horizontal="right" vertical="center"/>
    </xf>
    <xf numFmtId="0" fontId="23" fillId="0" borderId="88" xfId="61" applyFont="1" applyBorder="1" applyAlignment="1">
      <alignment horizontal="left" vertical="center"/>
      <protection/>
    </xf>
    <xf numFmtId="38" fontId="23" fillId="0" borderId="89" xfId="50" applyFont="1" applyBorder="1" applyAlignment="1">
      <alignment horizontal="right" vertical="center"/>
    </xf>
    <xf numFmtId="38" fontId="23" fillId="0" borderId="90" xfId="50" applyFont="1" applyBorder="1" applyAlignment="1">
      <alignment horizontal="right" vertical="center"/>
    </xf>
    <xf numFmtId="38" fontId="23" fillId="0" borderId="91" xfId="50" applyFont="1" applyBorder="1" applyAlignment="1">
      <alignment horizontal="right" vertical="center"/>
    </xf>
    <xf numFmtId="38" fontId="23" fillId="0" borderId="92" xfId="50" applyFont="1" applyBorder="1" applyAlignment="1">
      <alignment horizontal="right" vertical="center"/>
    </xf>
    <xf numFmtId="38" fontId="23" fillId="0" borderId="93" xfId="50" applyFont="1" applyBorder="1" applyAlignment="1">
      <alignment horizontal="right" vertical="center"/>
    </xf>
    <xf numFmtId="38" fontId="29" fillId="0" borderId="0" xfId="50" applyFont="1" applyBorder="1" applyAlignment="1">
      <alignment horizontal="right" vertical="top"/>
    </xf>
    <xf numFmtId="38" fontId="29" fillId="0" borderId="51" xfId="50" applyFont="1" applyBorder="1" applyAlignment="1">
      <alignment horizontal="right" vertical="top"/>
    </xf>
    <xf numFmtId="38" fontId="29" fillId="0" borderId="94" xfId="50" applyFont="1" applyBorder="1" applyAlignment="1">
      <alignment horizontal="right" vertical="top"/>
    </xf>
    <xf numFmtId="38" fontId="29" fillId="0" borderId="12" xfId="50" applyFont="1" applyBorder="1" applyAlignment="1">
      <alignment horizontal="right" vertical="top"/>
    </xf>
    <xf numFmtId="0" fontId="23" fillId="0" borderId="93" xfId="61" applyFont="1" applyBorder="1" applyAlignment="1">
      <alignment horizontal="left" vertical="center"/>
      <protection/>
    </xf>
    <xf numFmtId="0" fontId="23" fillId="0" borderId="80" xfId="61" applyFont="1" applyBorder="1" applyAlignment="1">
      <alignment horizontal="left" vertical="center"/>
      <protection/>
    </xf>
    <xf numFmtId="0" fontId="23" fillId="0" borderId="92" xfId="61" applyFont="1" applyBorder="1" applyAlignment="1">
      <alignment horizontal="left" vertical="center"/>
      <protection/>
    </xf>
    <xf numFmtId="38" fontId="23" fillId="0" borderId="95" xfId="50" applyFont="1" applyBorder="1" applyAlignment="1">
      <alignment horizontal="right" vertical="center"/>
    </xf>
    <xf numFmtId="38" fontId="23" fillId="0" borderId="96" xfId="50" applyFont="1" applyBorder="1" applyAlignment="1">
      <alignment horizontal="right" vertical="center"/>
    </xf>
    <xf numFmtId="38" fontId="23" fillId="0" borderId="97" xfId="50" applyFont="1" applyBorder="1" applyAlignment="1">
      <alignment horizontal="right" vertical="center"/>
    </xf>
    <xf numFmtId="38" fontId="23" fillId="0" borderId="98" xfId="50" applyFont="1" applyBorder="1" applyAlignment="1">
      <alignment horizontal="right" vertical="center"/>
    </xf>
    <xf numFmtId="0" fontId="29" fillId="0" borderId="94" xfId="61" applyFont="1" applyBorder="1" applyAlignment="1">
      <alignment horizontal="left" vertical="top"/>
      <protection/>
    </xf>
    <xf numFmtId="0" fontId="29" fillId="0" borderId="0" xfId="61" applyFont="1" applyBorder="1" applyAlignment="1">
      <alignment horizontal="left" vertical="top"/>
      <protection/>
    </xf>
    <xf numFmtId="0" fontId="29" fillId="0" borderId="51" xfId="61" applyFont="1" applyBorder="1" applyAlignment="1">
      <alignment horizontal="left" vertical="top"/>
      <protection/>
    </xf>
    <xf numFmtId="38" fontId="29" fillId="0" borderId="99" xfId="50" applyFont="1" applyBorder="1" applyAlignment="1">
      <alignment horizontal="right" vertical="top"/>
    </xf>
    <xf numFmtId="38" fontId="29" fillId="0" borderId="100" xfId="50" applyFont="1" applyBorder="1" applyAlignment="1">
      <alignment horizontal="right" vertical="top"/>
    </xf>
    <xf numFmtId="38" fontId="29" fillId="0" borderId="101" xfId="50" applyFont="1" applyBorder="1" applyAlignment="1">
      <alignment horizontal="right" vertical="top"/>
    </xf>
    <xf numFmtId="0" fontId="26" fillId="0" borderId="47" xfId="61" applyFont="1" applyBorder="1" applyAlignment="1">
      <alignment horizontal="center"/>
      <protection/>
    </xf>
    <xf numFmtId="0" fontId="26" fillId="0" borderId="102" xfId="61" applyFont="1" applyBorder="1" applyAlignment="1">
      <alignment horizontal="center"/>
      <protection/>
    </xf>
    <xf numFmtId="0" fontId="26" fillId="0" borderId="103" xfId="61" applyFont="1" applyBorder="1" applyAlignment="1">
      <alignment horizontal="center"/>
      <protection/>
    </xf>
    <xf numFmtId="0" fontId="26" fillId="0" borderId="14" xfId="61" applyFont="1" applyBorder="1" applyAlignment="1">
      <alignment horizontal="center"/>
      <protection/>
    </xf>
    <xf numFmtId="0" fontId="28" fillId="0" borderId="96" xfId="61" applyFont="1" applyBorder="1" applyAlignment="1">
      <alignment horizontal="center" vertical="top"/>
      <protection/>
    </xf>
    <xf numFmtId="0" fontId="28" fillId="0" borderId="97" xfId="61" applyFont="1" applyBorder="1" applyAlignment="1">
      <alignment horizontal="center" vertical="top"/>
      <protection/>
    </xf>
    <xf numFmtId="0" fontId="28" fillId="0" borderId="98" xfId="61" applyFont="1" applyBorder="1" applyAlignment="1">
      <alignment horizontal="center" vertical="top"/>
      <protection/>
    </xf>
    <xf numFmtId="0" fontId="28" fillId="0" borderId="79" xfId="61" applyFont="1" applyBorder="1" applyAlignment="1">
      <alignment horizontal="center" vertical="top"/>
      <protection/>
    </xf>
    <xf numFmtId="0" fontId="24" fillId="0" borderId="0" xfId="61" applyFont="1" applyBorder="1" applyAlignment="1">
      <alignment horizontal="center"/>
      <protection/>
    </xf>
    <xf numFmtId="0" fontId="24" fillId="0" borderId="0" xfId="61" applyFont="1" applyBorder="1" applyAlignment="1">
      <alignment horizontal="distributed"/>
      <protection/>
    </xf>
    <xf numFmtId="0" fontId="26" fillId="0" borderId="104" xfId="61" applyFont="1" applyBorder="1" applyAlignment="1">
      <alignment horizontal="center" vertical="center"/>
      <protection/>
    </xf>
    <xf numFmtId="0" fontId="26" fillId="0" borderId="105" xfId="61" applyFont="1" applyBorder="1" applyAlignment="1">
      <alignment horizontal="center" vertical="center"/>
      <protection/>
    </xf>
    <xf numFmtId="0" fontId="26" fillId="0" borderId="92" xfId="61" applyFont="1" applyBorder="1" applyAlignment="1">
      <alignment horizontal="center" vertical="center"/>
      <protection/>
    </xf>
    <xf numFmtId="0" fontId="26" fillId="0" borderId="106" xfId="61" applyFont="1" applyBorder="1" applyAlignment="1">
      <alignment horizontal="center" vertical="center"/>
      <protection/>
    </xf>
    <xf numFmtId="0" fontId="27" fillId="0" borderId="103" xfId="61" applyFont="1" applyBorder="1" applyAlignment="1">
      <alignment horizontal="center" wrapText="1"/>
      <protection/>
    </xf>
    <xf numFmtId="0" fontId="27" fillId="0" borderId="47" xfId="61" applyFont="1" applyBorder="1" applyAlignment="1">
      <alignment horizontal="center" wrapText="1"/>
      <protection/>
    </xf>
    <xf numFmtId="0" fontId="27" fillId="0" borderId="102" xfId="61" applyFont="1" applyBorder="1" applyAlignment="1">
      <alignment horizontal="center" wrapText="1"/>
      <protection/>
    </xf>
    <xf numFmtId="0" fontId="73" fillId="0" borderId="107" xfId="61" applyFont="1" applyBorder="1" applyAlignment="1">
      <alignment horizontal="center" vertical="center"/>
      <protection/>
    </xf>
    <xf numFmtId="0" fontId="73" fillId="0" borderId="108" xfId="61" applyFont="1" applyBorder="1" applyAlignment="1">
      <alignment horizontal="center" vertical="center"/>
      <protection/>
    </xf>
    <xf numFmtId="0" fontId="73" fillId="0" borderId="109" xfId="61" applyFont="1" applyBorder="1" applyAlignment="1">
      <alignment horizontal="center" vertical="center"/>
      <protection/>
    </xf>
    <xf numFmtId="0" fontId="73" fillId="0" borderId="110" xfId="61" applyFont="1" applyBorder="1" applyAlignment="1">
      <alignment horizontal="center" vertical="center"/>
      <protection/>
    </xf>
    <xf numFmtId="0" fontId="73" fillId="0" borderId="111" xfId="61" applyFont="1" applyBorder="1" applyAlignment="1">
      <alignment horizontal="center" vertical="center"/>
      <protection/>
    </xf>
    <xf numFmtId="0" fontId="73" fillId="0" borderId="112" xfId="61" applyFont="1" applyBorder="1" applyAlignment="1">
      <alignment horizontal="center" vertical="center"/>
      <protection/>
    </xf>
    <xf numFmtId="0" fontId="3" fillId="0" borderId="73" xfId="61" applyFont="1" applyBorder="1" applyAlignment="1">
      <alignment horizontal="center" vertical="center"/>
      <protection/>
    </xf>
    <xf numFmtId="0" fontId="3" fillId="0" borderId="74" xfId="61" applyFont="1" applyBorder="1" applyAlignment="1">
      <alignment horizontal="center" vertical="center"/>
      <protection/>
    </xf>
    <xf numFmtId="0" fontId="3" fillId="0" borderId="75" xfId="61" applyFont="1" applyBorder="1" applyAlignment="1">
      <alignment horizontal="center" vertical="center"/>
      <protection/>
    </xf>
    <xf numFmtId="0" fontId="3" fillId="0" borderId="76" xfId="61" applyFont="1" applyBorder="1" applyAlignment="1">
      <alignment horizontal="center" vertical="center"/>
      <protection/>
    </xf>
    <xf numFmtId="0" fontId="3" fillId="0" borderId="77" xfId="61" applyFont="1" applyBorder="1" applyAlignment="1">
      <alignment horizontal="center" vertical="center"/>
      <protection/>
    </xf>
    <xf numFmtId="0" fontId="3" fillId="0" borderId="78" xfId="61" applyFont="1" applyBorder="1" applyAlignment="1">
      <alignment horizontal="center" vertical="center"/>
      <protection/>
    </xf>
    <xf numFmtId="179" fontId="34" fillId="0" borderId="0" xfId="61" applyNumberFormat="1" applyFont="1" applyBorder="1" applyAlignment="1">
      <alignment horizontal="right" vertical="center"/>
      <protection/>
    </xf>
    <xf numFmtId="179" fontId="34" fillId="0" borderId="30" xfId="61" applyNumberFormat="1" applyFont="1" applyBorder="1" applyAlignment="1">
      <alignment horizontal="right" vertical="center"/>
      <protection/>
    </xf>
    <xf numFmtId="178" fontId="34" fillId="0" borderId="0" xfId="61" applyNumberFormat="1" applyFont="1" applyBorder="1" applyAlignment="1">
      <alignment horizontal="right" vertical="center"/>
      <protection/>
    </xf>
    <xf numFmtId="178" fontId="34" fillId="0" borderId="30" xfId="61" applyNumberFormat="1" applyFont="1" applyBorder="1" applyAlignment="1">
      <alignment horizontal="right" vertical="center"/>
      <protection/>
    </xf>
    <xf numFmtId="179" fontId="34" fillId="0" borderId="42" xfId="61" applyNumberFormat="1" applyFont="1" applyBorder="1" applyAlignment="1">
      <alignment horizontal="right" vertical="center"/>
      <protection/>
    </xf>
    <xf numFmtId="178" fontId="34" fillId="0" borderId="42" xfId="61" applyNumberFormat="1" applyFont="1" applyBorder="1" applyAlignment="1">
      <alignment horizontal="right" vertical="center"/>
      <protection/>
    </xf>
    <xf numFmtId="177" fontId="3" fillId="0" borderId="15" xfId="61" applyNumberFormat="1" applyFont="1" applyBorder="1" applyAlignment="1">
      <alignment horizontal="center" vertical="center"/>
      <protection/>
    </xf>
    <xf numFmtId="178" fontId="4" fillId="0" borderId="0" xfId="61" applyNumberFormat="1" applyFont="1" applyBorder="1" applyAlignment="1">
      <alignment horizontal="right" vertical="center"/>
      <protection/>
    </xf>
    <xf numFmtId="178" fontId="4" fillId="0" borderId="30" xfId="61" applyNumberFormat="1" applyFont="1" applyBorder="1" applyAlignment="1">
      <alignment horizontal="right" vertical="center"/>
      <protection/>
    </xf>
    <xf numFmtId="178" fontId="4" fillId="0" borderId="0" xfId="61" applyNumberFormat="1" applyFont="1" applyBorder="1" applyAlignment="1">
      <alignment horizontal="right" vertical="center" shrinkToFit="1"/>
      <protection/>
    </xf>
    <xf numFmtId="178" fontId="4" fillId="0" borderId="30" xfId="61" applyNumberFormat="1" applyFont="1" applyBorder="1" applyAlignment="1">
      <alignment horizontal="right" vertical="center" shrinkToFit="1"/>
      <protection/>
    </xf>
    <xf numFmtId="178" fontId="4" fillId="0" borderId="42" xfId="61" applyNumberFormat="1" applyFont="1" applyBorder="1" applyAlignment="1">
      <alignment horizontal="right" vertical="center"/>
      <protection/>
    </xf>
    <xf numFmtId="178" fontId="4" fillId="0" borderId="42" xfId="61" applyNumberFormat="1" applyFont="1" applyBorder="1" applyAlignment="1">
      <alignment horizontal="right" vertical="center" shrinkToFit="1"/>
      <protection/>
    </xf>
    <xf numFmtId="176" fontId="3" fillId="0" borderId="0" xfId="61" applyNumberFormat="1" applyFont="1" applyBorder="1" applyAlignment="1">
      <alignment horizontal="center" vertical="center"/>
      <protection/>
    </xf>
    <xf numFmtId="0" fontId="0" fillId="0" borderId="0" xfId="0" applyFont="1" applyBorder="1" applyAlignment="1">
      <alignment horizontal="center" vertical="center"/>
    </xf>
    <xf numFmtId="0" fontId="3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quotePrefix="1">
      <alignment horizontal="left" vertical="center"/>
    </xf>
    <xf numFmtId="0" fontId="0" fillId="0" borderId="47" xfId="0" applyFont="1" applyBorder="1" applyAlignment="1">
      <alignment horizontal="left" vertical="center"/>
    </xf>
    <xf numFmtId="0" fontId="10" fillId="0" borderId="15" xfId="0" applyFont="1" applyBorder="1" applyAlignment="1">
      <alignment horizontal="center" vertical="center" wrapText="1"/>
    </xf>
    <xf numFmtId="0" fontId="10" fillId="0" borderId="113" xfId="0" applyFont="1" applyBorder="1" applyAlignment="1">
      <alignment horizontal="center" vertical="center" wrapText="1"/>
    </xf>
    <xf numFmtId="178" fontId="32" fillId="0" borderId="15" xfId="0" applyNumberFormat="1" applyFont="1" applyBorder="1" applyAlignment="1">
      <alignment horizontal="right" vertical="center"/>
    </xf>
    <xf numFmtId="178" fontId="32" fillId="0" borderId="47" xfId="0" applyNumberFormat="1" applyFont="1" applyBorder="1" applyAlignment="1">
      <alignment horizontal="right" vertical="center"/>
    </xf>
    <xf numFmtId="0" fontId="32" fillId="0" borderId="47" xfId="0" applyFont="1" applyBorder="1" applyAlignment="1">
      <alignment horizontal="right" vertical="center"/>
    </xf>
    <xf numFmtId="0" fontId="32" fillId="0" borderId="42" xfId="0" applyFont="1" applyBorder="1" applyAlignment="1">
      <alignment horizontal="right" vertical="center"/>
    </xf>
    <xf numFmtId="0" fontId="31" fillId="0" borderId="19" xfId="0" applyFont="1" applyBorder="1" applyAlignment="1">
      <alignment horizontal="center" vertical="center"/>
    </xf>
    <xf numFmtId="0" fontId="31" fillId="0" borderId="40" xfId="0" applyFont="1" applyBorder="1" applyAlignment="1">
      <alignment horizontal="center" vertical="center"/>
    </xf>
    <xf numFmtId="0" fontId="31" fillId="0" borderId="37" xfId="0" applyFont="1" applyBorder="1" applyAlignment="1">
      <alignment horizontal="center" vertical="center"/>
    </xf>
    <xf numFmtId="0" fontId="31" fillId="0" borderId="27"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178" fontId="32" fillId="0" borderId="40" xfId="0" applyNumberFormat="1" applyFont="1" applyBorder="1" applyAlignment="1">
      <alignment horizontal="right" vertical="center"/>
    </xf>
    <xf numFmtId="0" fontId="30" fillId="0" borderId="0" xfId="0" applyFont="1" applyAlignment="1">
      <alignment horizontal="center" vertical="center"/>
    </xf>
    <xf numFmtId="0" fontId="30" fillId="0" borderId="11" xfId="0" applyFont="1" applyBorder="1" applyAlignment="1">
      <alignment/>
    </xf>
    <xf numFmtId="0" fontId="28" fillId="0" borderId="56" xfId="0" applyFont="1" applyBorder="1" applyAlignment="1">
      <alignment horizontal="center" vertical="top" wrapText="1"/>
    </xf>
    <xf numFmtId="0" fontId="28" fillId="0" borderId="47" xfId="0" applyFont="1" applyBorder="1" applyAlignment="1">
      <alignment horizontal="center" vertical="top" wrapText="1"/>
    </xf>
    <xf numFmtId="0" fontId="28" fillId="0" borderId="14" xfId="0" applyFont="1" applyBorder="1" applyAlignment="1">
      <alignment horizontal="center" vertical="top" wrapText="1"/>
    </xf>
    <xf numFmtId="0" fontId="28" fillId="0" borderId="10" xfId="0" applyFont="1" applyBorder="1" applyAlignment="1">
      <alignment horizontal="center" vertical="top" wrapText="1"/>
    </xf>
    <xf numFmtId="0" fontId="28" fillId="0" borderId="42" xfId="0" applyFont="1" applyBorder="1" applyAlignment="1">
      <alignment horizontal="center" vertical="top" wrapText="1"/>
    </xf>
    <xf numFmtId="0" fontId="28" fillId="0" borderId="13" xfId="0" applyFont="1" applyBorder="1" applyAlignment="1">
      <alignment horizontal="center" vertical="top" wrapText="1"/>
    </xf>
    <xf numFmtId="0" fontId="28" fillId="0" borderId="61" xfId="0" applyFont="1" applyBorder="1" applyAlignment="1">
      <alignment horizontal="center" vertical="center" textRotation="255" shrinkToFit="1"/>
    </xf>
    <xf numFmtId="0" fontId="28" fillId="0" borderId="54" xfId="0" applyFont="1" applyBorder="1" applyAlignment="1">
      <alignment horizontal="center" vertical="center" textRotation="255" shrinkToFit="1"/>
    </xf>
    <xf numFmtId="0" fontId="28" fillId="0" borderId="58" xfId="0" applyFont="1" applyBorder="1" applyAlignment="1">
      <alignment horizontal="center" vertical="center" textRotation="255" shrinkToFit="1"/>
    </xf>
    <xf numFmtId="0" fontId="28" fillId="0" borderId="60" xfId="0" applyFont="1" applyBorder="1" applyAlignment="1">
      <alignment horizontal="center" vertical="center" textRotation="255" shrinkToFit="1"/>
    </xf>
    <xf numFmtId="0" fontId="28" fillId="0" borderId="57" xfId="0" applyFont="1" applyBorder="1" applyAlignment="1">
      <alignment horizontal="center" vertical="center" textRotation="255" shrinkToFit="1"/>
    </xf>
    <xf numFmtId="0" fontId="28" fillId="0" borderId="59" xfId="0" applyFont="1" applyBorder="1" applyAlignment="1">
      <alignment horizontal="center" vertical="center"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xdr:row>
      <xdr:rowOff>95250</xdr:rowOff>
    </xdr:from>
    <xdr:to>
      <xdr:col>18</xdr:col>
      <xdr:colOff>104775</xdr:colOff>
      <xdr:row>3</xdr:row>
      <xdr:rowOff>323850</xdr:rowOff>
    </xdr:to>
    <xdr:sp>
      <xdr:nvSpPr>
        <xdr:cNvPr id="1" name="AutoShape 10"/>
        <xdr:cNvSpPr>
          <a:spLocks/>
        </xdr:cNvSpPr>
      </xdr:nvSpPr>
      <xdr:spPr>
        <a:xfrm>
          <a:off x="381000" y="590550"/>
          <a:ext cx="3933825" cy="381000"/>
        </a:xfrm>
        <a:prstGeom prst="wedgeRectCallout">
          <a:avLst>
            <a:gd name="adj1" fmla="val 23157"/>
            <a:gd name="adj2" fmla="val 251615"/>
          </a:avLst>
        </a:prstGeom>
        <a:solidFill>
          <a:srgbClr val="FFFFFF"/>
        </a:solidFill>
        <a:ln w="2857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FF0000"/>
              </a:solidFill>
            </a:rPr>
            <a:t>令和４年度概算負担金報告額を記載</a:t>
          </a:r>
        </a:p>
      </xdr:txBody>
    </xdr:sp>
    <xdr:clientData/>
  </xdr:twoCellAnchor>
  <xdr:twoCellAnchor>
    <xdr:from>
      <xdr:col>53</xdr:col>
      <xdr:colOff>0</xdr:colOff>
      <xdr:row>4</xdr:row>
      <xdr:rowOff>0</xdr:rowOff>
    </xdr:from>
    <xdr:to>
      <xdr:col>54</xdr:col>
      <xdr:colOff>85725</xdr:colOff>
      <xdr:row>7</xdr:row>
      <xdr:rowOff>466725</xdr:rowOff>
    </xdr:to>
    <xdr:sp>
      <xdr:nvSpPr>
        <xdr:cNvPr id="2" name="AutoShape 4"/>
        <xdr:cNvSpPr>
          <a:spLocks/>
        </xdr:cNvSpPr>
      </xdr:nvSpPr>
      <xdr:spPr>
        <a:xfrm>
          <a:off x="12011025" y="1152525"/>
          <a:ext cx="342900" cy="1981200"/>
        </a:xfrm>
        <a:prstGeom prst="rightBrace">
          <a:avLst>
            <a:gd name="adj1" fmla="val -44291"/>
            <a:gd name="adj2" fmla="val 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54</xdr:col>
      <xdr:colOff>161925</xdr:colOff>
      <xdr:row>4</xdr:row>
      <xdr:rowOff>390525</xdr:rowOff>
    </xdr:from>
    <xdr:to>
      <xdr:col>65</xdr:col>
      <xdr:colOff>209550</xdr:colOff>
      <xdr:row>7</xdr:row>
      <xdr:rowOff>66675</xdr:rowOff>
    </xdr:to>
    <xdr:sp>
      <xdr:nvSpPr>
        <xdr:cNvPr id="3" name="Rectangle 6"/>
        <xdr:cNvSpPr>
          <a:spLocks/>
        </xdr:cNvSpPr>
      </xdr:nvSpPr>
      <xdr:spPr>
        <a:xfrm>
          <a:off x="12430125" y="1543050"/>
          <a:ext cx="2486025" cy="119062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400" b="0" i="0" u="none" baseline="0">
              <a:solidFill>
                <a:srgbClr val="FF0000"/>
              </a:solidFill>
            </a:rPr>
            <a:t>還付希望の場合に記入</a:t>
          </a:r>
          <a:r>
            <a:rPr lang="en-US" cap="none" sz="1100" b="0" i="0" u="none" baseline="0">
              <a:solidFill>
                <a:srgbClr val="FF0000"/>
              </a:solidFill>
            </a:rPr>
            <a:t>
</a:t>
          </a:r>
          <a:r>
            <a:rPr lang="en-US" cap="none" sz="1100" b="0" i="0" u="none" baseline="0">
              <a:solidFill>
                <a:srgbClr val="FF0000"/>
              </a:solidFill>
            </a:rPr>
            <a:t>
</a:t>
          </a:r>
          <a:r>
            <a:rPr lang="en-US" cap="none" sz="1200" b="0" i="0" u="none" baseline="0">
              <a:solidFill>
                <a:srgbClr val="FF0000"/>
              </a:solidFill>
            </a:rPr>
            <a:t>※</a:t>
          </a:r>
          <a:r>
            <a:rPr lang="en-US" cap="none" sz="1200" b="0" i="0" u="none" baseline="0">
              <a:solidFill>
                <a:srgbClr val="FF0000"/>
              </a:solidFill>
            </a:rPr>
            <a:t>　振込みの項目は正確に</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記すこと</a:t>
          </a:r>
          <a:r>
            <a:rPr lang="en-US" cap="none" sz="1400" b="0" i="0" u="none" baseline="0">
              <a:solidFill>
                <a:srgbClr val="FF0000"/>
              </a:solidFill>
            </a:rPr>
            <a:t>
</a:t>
          </a:r>
          <a:r>
            <a:rPr lang="en-US" cap="none" sz="1400" b="0" i="0" u="none" baseline="0">
              <a:solidFill>
                <a:srgbClr val="000000"/>
              </a:solidFill>
            </a:rPr>
            <a:t>
</a:t>
          </a:r>
          <a:r>
            <a:rPr lang="en-US" cap="none" sz="1100" b="0" i="0" u="none" baseline="0">
              <a:solidFill>
                <a:srgbClr val="000000"/>
              </a:solidFill>
            </a:rPr>
            <a:t>
</a:t>
          </a:r>
        </a:p>
      </xdr:txBody>
    </xdr:sp>
    <xdr:clientData/>
  </xdr:twoCellAnchor>
  <xdr:twoCellAnchor>
    <xdr:from>
      <xdr:col>54</xdr:col>
      <xdr:colOff>104775</xdr:colOff>
      <xdr:row>8</xdr:row>
      <xdr:rowOff>209550</xdr:rowOff>
    </xdr:from>
    <xdr:to>
      <xdr:col>64</xdr:col>
      <xdr:colOff>171450</xdr:colOff>
      <xdr:row>10</xdr:row>
      <xdr:rowOff>209550</xdr:rowOff>
    </xdr:to>
    <xdr:sp>
      <xdr:nvSpPr>
        <xdr:cNvPr id="4" name="Rectangle 7"/>
        <xdr:cNvSpPr>
          <a:spLocks/>
        </xdr:cNvSpPr>
      </xdr:nvSpPr>
      <xdr:spPr>
        <a:xfrm>
          <a:off x="12372975" y="3381375"/>
          <a:ext cx="2257425" cy="1009650"/>
        </a:xfrm>
        <a:prstGeom prst="rect">
          <a:avLst/>
        </a:prstGeom>
        <a:solidFill>
          <a:srgbClr val="FFFFFF"/>
        </a:solidFill>
        <a:ln w="381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
</a:t>
          </a:r>
          <a:r>
            <a:rPr lang="en-US" cap="none" sz="1400" b="0" i="0" u="none" baseline="0">
              <a:solidFill>
                <a:srgbClr val="FF0000"/>
              </a:solidFill>
            </a:rPr>
            <a:t>次年度への充当を　　</a:t>
          </a:r>
          <a:r>
            <a:rPr lang="en-US" cap="none" sz="1400" b="0" i="0" u="none" baseline="0">
              <a:solidFill>
                <a:srgbClr val="FF0000"/>
              </a:solidFill>
            </a:rPr>
            <a:t>
</a:t>
          </a:r>
          <a:r>
            <a:rPr lang="en-US" cap="none" sz="1400" b="0" i="0" u="none" baseline="0">
              <a:solidFill>
                <a:srgbClr val="FF0000"/>
              </a:solidFill>
            </a:rPr>
            <a:t>希望する場合に記入</a:t>
          </a:r>
          <a:r>
            <a:rPr lang="en-US" cap="none" sz="1100" b="0" i="0" u="none" baseline="0">
              <a:solidFill>
                <a:srgbClr val="FF0000"/>
              </a:solidFill>
            </a:rPr>
            <a:t>
</a:t>
          </a:r>
        </a:p>
      </xdr:txBody>
    </xdr:sp>
    <xdr:clientData/>
  </xdr:twoCellAnchor>
  <xdr:twoCellAnchor>
    <xdr:from>
      <xdr:col>53</xdr:col>
      <xdr:colOff>19050</xdr:colOff>
      <xdr:row>8</xdr:row>
      <xdr:rowOff>285750</xdr:rowOff>
    </xdr:from>
    <xdr:to>
      <xdr:col>54</xdr:col>
      <xdr:colOff>85725</xdr:colOff>
      <xdr:row>8</xdr:row>
      <xdr:rowOff>285750</xdr:rowOff>
    </xdr:to>
    <xdr:sp>
      <xdr:nvSpPr>
        <xdr:cNvPr id="5" name="Line 17"/>
        <xdr:cNvSpPr>
          <a:spLocks/>
        </xdr:cNvSpPr>
      </xdr:nvSpPr>
      <xdr:spPr>
        <a:xfrm flipH="1">
          <a:off x="12030075" y="3457575"/>
          <a:ext cx="3238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76200</xdr:colOff>
      <xdr:row>6</xdr:row>
      <xdr:rowOff>85725</xdr:rowOff>
    </xdr:from>
    <xdr:to>
      <xdr:col>15</xdr:col>
      <xdr:colOff>133350</xdr:colOff>
      <xdr:row>6</xdr:row>
      <xdr:rowOff>400050</xdr:rowOff>
    </xdr:to>
    <xdr:sp>
      <xdr:nvSpPr>
        <xdr:cNvPr id="6" name="Oval 5"/>
        <xdr:cNvSpPr>
          <a:spLocks/>
        </xdr:cNvSpPr>
      </xdr:nvSpPr>
      <xdr:spPr>
        <a:xfrm>
          <a:off x="2914650" y="2247900"/>
          <a:ext cx="514350" cy="323850"/>
        </a:xfrm>
        <a:prstGeom prst="ellips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180975</xdr:colOff>
      <xdr:row>28</xdr:row>
      <xdr:rowOff>66675</xdr:rowOff>
    </xdr:from>
    <xdr:to>
      <xdr:col>20</xdr:col>
      <xdr:colOff>238125</xdr:colOff>
      <xdr:row>32</xdr:row>
      <xdr:rowOff>95250</xdr:rowOff>
    </xdr:to>
    <xdr:sp>
      <xdr:nvSpPr>
        <xdr:cNvPr id="7" name="Rectangle 22"/>
        <xdr:cNvSpPr>
          <a:spLocks/>
        </xdr:cNvSpPr>
      </xdr:nvSpPr>
      <xdr:spPr>
        <a:xfrm>
          <a:off x="1323975" y="8877300"/>
          <a:ext cx="3429000" cy="80962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rPr>
            <a:t>
</a:t>
          </a:r>
          <a:r>
            <a:rPr lang="en-US" cap="none" sz="1400" b="0" i="0" u="none" baseline="0">
              <a:solidFill>
                <a:srgbClr val="FF0000"/>
              </a:solidFill>
            </a:rPr>
            <a:t>決算書に計上された数字と一致すること。円単位で記入。</a:t>
          </a:r>
        </a:p>
      </xdr:txBody>
    </xdr:sp>
    <xdr:clientData/>
  </xdr:twoCellAnchor>
  <xdr:twoCellAnchor>
    <xdr:from>
      <xdr:col>8</xdr:col>
      <xdr:colOff>9525</xdr:colOff>
      <xdr:row>32</xdr:row>
      <xdr:rowOff>133350</xdr:rowOff>
    </xdr:from>
    <xdr:to>
      <xdr:col>30</xdr:col>
      <xdr:colOff>133350</xdr:colOff>
      <xdr:row>34</xdr:row>
      <xdr:rowOff>171450</xdr:rowOff>
    </xdr:to>
    <xdr:sp>
      <xdr:nvSpPr>
        <xdr:cNvPr id="8" name="左中かっこ 8"/>
        <xdr:cNvSpPr>
          <a:spLocks/>
        </xdr:cNvSpPr>
      </xdr:nvSpPr>
      <xdr:spPr>
        <a:xfrm rot="5400000">
          <a:off x="1800225" y="9725025"/>
          <a:ext cx="5362575" cy="419100"/>
        </a:xfrm>
        <a:prstGeom prst="leftBrace">
          <a:avLst>
            <a:gd name="adj1" fmla="val -48657"/>
            <a:gd name="adj2" fmla="val 27458"/>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28</xdr:col>
      <xdr:colOff>257175</xdr:colOff>
      <xdr:row>28</xdr:row>
      <xdr:rowOff>114300</xdr:rowOff>
    </xdr:from>
    <xdr:to>
      <xdr:col>39</xdr:col>
      <xdr:colOff>180975</xdr:colOff>
      <xdr:row>32</xdr:row>
      <xdr:rowOff>85725</xdr:rowOff>
    </xdr:to>
    <xdr:sp>
      <xdr:nvSpPr>
        <xdr:cNvPr id="9" name="Rectangle 15"/>
        <xdr:cNvSpPr>
          <a:spLocks/>
        </xdr:cNvSpPr>
      </xdr:nvSpPr>
      <xdr:spPr>
        <a:xfrm>
          <a:off x="6677025" y="8924925"/>
          <a:ext cx="2514600" cy="752475"/>
        </a:xfrm>
        <a:prstGeom prst="rect">
          <a:avLst/>
        </a:prstGeom>
        <a:solidFill>
          <a:srgbClr val="FFFFFF"/>
        </a:solidFill>
        <a:ln w="38100" cmpd="sng">
          <a:solidFill>
            <a:srgbClr val="000000"/>
          </a:solidFill>
          <a:headEnd type="none"/>
          <a:tailEnd type="none"/>
        </a:ln>
      </xdr:spPr>
      <xdr:txBody>
        <a:bodyPr vertOverflow="clip" wrap="square" lIns="27432" tIns="0" rIns="0" bIns="0"/>
        <a:p>
          <a:pPr algn="l">
            <a:defRPr/>
          </a:pPr>
          <a:r>
            <a:rPr lang="en-US" cap="none" sz="1400" b="0" i="0" u="none" baseline="0">
              <a:solidFill>
                <a:srgbClr val="FF0000"/>
              </a:solidFill>
            </a:rPr>
            <a:t>　</a:t>
          </a:r>
          <a:r>
            <a:rPr lang="en-US" cap="none" sz="1400" b="0" i="0" u="none" baseline="0">
              <a:solidFill>
                <a:srgbClr val="FF0000"/>
              </a:solidFill>
            </a:rPr>
            <a:t>
</a:t>
          </a:r>
          <a:r>
            <a:rPr lang="en-US" cap="none" sz="1400" b="0" i="0" u="none" baseline="0">
              <a:solidFill>
                <a:srgbClr val="FF0000"/>
              </a:solidFill>
            </a:rPr>
            <a:t>令和４年度の負担金割合　</a:t>
          </a:r>
          <a:r>
            <a:rPr lang="en-US" cap="none" sz="1400" b="0" i="0" u="none" baseline="0">
              <a:solidFill>
                <a:srgbClr val="FF0000"/>
              </a:solidFill>
            </a:rPr>
            <a:t>
</a:t>
          </a:r>
          <a:r>
            <a:rPr lang="en-US" cap="none" sz="1400" b="0" i="0" u="none" baseline="0">
              <a:solidFill>
                <a:srgbClr val="FF0000"/>
              </a:solidFill>
            </a:rPr>
            <a:t> </a:t>
          </a:r>
          <a:r>
            <a:rPr lang="en-US" cap="none" sz="1400" b="0" i="0" u="none" baseline="0">
              <a:solidFill>
                <a:srgbClr val="FF0000"/>
              </a:solidFill>
            </a:rPr>
            <a:t>で算定する</a:t>
          </a:r>
          <a:r>
            <a:rPr lang="en-US" cap="none" sz="1400" b="0" i="0" u="none" baseline="0">
              <a:solidFill>
                <a:srgbClr val="FF0000"/>
              </a:solidFill>
            </a:rPr>
            <a:t>
</a:t>
          </a:r>
        </a:p>
      </xdr:txBody>
    </xdr:sp>
    <xdr:clientData/>
  </xdr:twoCellAnchor>
  <xdr:twoCellAnchor>
    <xdr:from>
      <xdr:col>44</xdr:col>
      <xdr:colOff>57150</xdr:colOff>
      <xdr:row>29</xdr:row>
      <xdr:rowOff>9525</xdr:rowOff>
    </xdr:from>
    <xdr:to>
      <xdr:col>54</xdr:col>
      <xdr:colOff>209550</xdr:colOff>
      <xdr:row>33</xdr:row>
      <xdr:rowOff>38100</xdr:rowOff>
    </xdr:to>
    <xdr:sp>
      <xdr:nvSpPr>
        <xdr:cNvPr id="10" name="Rectangle 15"/>
        <xdr:cNvSpPr>
          <a:spLocks/>
        </xdr:cNvSpPr>
      </xdr:nvSpPr>
      <xdr:spPr>
        <a:xfrm>
          <a:off x="10048875" y="9039225"/>
          <a:ext cx="2428875" cy="781050"/>
        </a:xfrm>
        <a:prstGeom prst="rect">
          <a:avLst/>
        </a:prstGeom>
        <a:solidFill>
          <a:srgbClr val="FFFFFF"/>
        </a:solidFill>
        <a:ln w="38100" cmpd="sng">
          <a:solidFill>
            <a:srgbClr val="000000"/>
          </a:solidFill>
          <a:headEnd type="none"/>
          <a:tailEnd type="none"/>
        </a:ln>
      </xdr:spPr>
      <xdr:txBody>
        <a:bodyPr vertOverflow="clip" wrap="square" lIns="27432" tIns="0" rIns="0" bIns="0"/>
        <a:p>
          <a:pPr algn="l">
            <a:defRPr/>
          </a:pPr>
          <a:r>
            <a:rPr lang="en-US" cap="none" sz="1100" b="0" i="0" u="none" baseline="0">
              <a:solidFill>
                <a:srgbClr val="FF0000"/>
              </a:solidFill>
            </a:rPr>
            <a:t>　</a:t>
          </a:r>
          <a:r>
            <a:rPr lang="en-US" cap="none" sz="1100" b="0" i="0" u="none" baseline="0">
              <a:solidFill>
                <a:srgbClr val="FF0000"/>
              </a:solidFill>
            </a:rPr>
            <a:t>
</a:t>
          </a:r>
          <a:r>
            <a:rPr lang="en-US" cap="none" sz="1400" b="0" i="0" u="none" baseline="0">
              <a:solidFill>
                <a:srgbClr val="FF0000"/>
              </a:solidFill>
            </a:rPr>
            <a:t>令和４年度の概算負担金　</a:t>
          </a:r>
          <a:r>
            <a:rPr lang="en-US" cap="none" sz="1400" b="0" i="0" u="none" baseline="0">
              <a:solidFill>
                <a:srgbClr val="FF0000"/>
              </a:solidFill>
            </a:rPr>
            <a:t>
</a:t>
          </a:r>
          <a:r>
            <a:rPr lang="en-US" cap="none" sz="1400" b="0" i="0" u="none" baseline="0">
              <a:solidFill>
                <a:srgbClr val="FF0000"/>
              </a:solidFill>
            </a:rPr>
            <a:t> </a:t>
          </a:r>
          <a:r>
            <a:rPr lang="en-US" cap="none" sz="1400" b="0" i="0" u="none" baseline="0">
              <a:solidFill>
                <a:srgbClr val="FF0000"/>
              </a:solidFill>
            </a:rPr>
            <a:t>報告書の額を記入する</a:t>
          </a:r>
        </a:p>
      </xdr:txBody>
    </xdr:sp>
    <xdr:clientData/>
  </xdr:twoCellAnchor>
  <xdr:twoCellAnchor>
    <xdr:from>
      <xdr:col>34</xdr:col>
      <xdr:colOff>19050</xdr:colOff>
      <xdr:row>32</xdr:row>
      <xdr:rowOff>85725</xdr:rowOff>
    </xdr:from>
    <xdr:to>
      <xdr:col>34</xdr:col>
      <xdr:colOff>19050</xdr:colOff>
      <xdr:row>34</xdr:row>
      <xdr:rowOff>133350</xdr:rowOff>
    </xdr:to>
    <xdr:sp>
      <xdr:nvSpPr>
        <xdr:cNvPr id="11" name="Line 16"/>
        <xdr:cNvSpPr>
          <a:spLocks/>
        </xdr:cNvSpPr>
      </xdr:nvSpPr>
      <xdr:spPr>
        <a:xfrm>
          <a:off x="7962900" y="9677400"/>
          <a:ext cx="0" cy="4286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38100</xdr:colOff>
      <xdr:row>33</xdr:row>
      <xdr:rowOff>66675</xdr:rowOff>
    </xdr:from>
    <xdr:to>
      <xdr:col>46</xdr:col>
      <xdr:colOff>38100</xdr:colOff>
      <xdr:row>34</xdr:row>
      <xdr:rowOff>180975</xdr:rowOff>
    </xdr:to>
    <xdr:sp>
      <xdr:nvSpPr>
        <xdr:cNvPr id="12" name="Line 16"/>
        <xdr:cNvSpPr>
          <a:spLocks/>
        </xdr:cNvSpPr>
      </xdr:nvSpPr>
      <xdr:spPr>
        <a:xfrm>
          <a:off x="10582275" y="9848850"/>
          <a:ext cx="0" cy="3048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142875</xdr:colOff>
      <xdr:row>55</xdr:row>
      <xdr:rowOff>9525</xdr:rowOff>
    </xdr:from>
    <xdr:to>
      <xdr:col>37</xdr:col>
      <xdr:colOff>190500</xdr:colOff>
      <xdr:row>55</xdr:row>
      <xdr:rowOff>9525</xdr:rowOff>
    </xdr:to>
    <xdr:sp>
      <xdr:nvSpPr>
        <xdr:cNvPr id="13" name="Line 17"/>
        <xdr:cNvSpPr>
          <a:spLocks/>
        </xdr:cNvSpPr>
      </xdr:nvSpPr>
      <xdr:spPr>
        <a:xfrm>
          <a:off x="8543925" y="15125700"/>
          <a:ext cx="200025" cy="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133350</xdr:colOff>
      <xdr:row>47</xdr:row>
      <xdr:rowOff>9525</xdr:rowOff>
    </xdr:from>
    <xdr:to>
      <xdr:col>37</xdr:col>
      <xdr:colOff>180975</xdr:colOff>
      <xdr:row>47</xdr:row>
      <xdr:rowOff>9525</xdr:rowOff>
    </xdr:to>
    <xdr:sp>
      <xdr:nvSpPr>
        <xdr:cNvPr id="14" name="Line 17"/>
        <xdr:cNvSpPr>
          <a:spLocks/>
        </xdr:cNvSpPr>
      </xdr:nvSpPr>
      <xdr:spPr>
        <a:xfrm>
          <a:off x="8534400" y="13144500"/>
          <a:ext cx="200025" cy="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142875</xdr:colOff>
      <xdr:row>41</xdr:row>
      <xdr:rowOff>9525</xdr:rowOff>
    </xdr:from>
    <xdr:to>
      <xdr:col>37</xdr:col>
      <xdr:colOff>190500</xdr:colOff>
      <xdr:row>41</xdr:row>
      <xdr:rowOff>9525</xdr:rowOff>
    </xdr:to>
    <xdr:sp>
      <xdr:nvSpPr>
        <xdr:cNvPr id="15" name="Line 17"/>
        <xdr:cNvSpPr>
          <a:spLocks/>
        </xdr:cNvSpPr>
      </xdr:nvSpPr>
      <xdr:spPr>
        <a:xfrm>
          <a:off x="8543925" y="11658600"/>
          <a:ext cx="200025" cy="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28</xdr:row>
      <xdr:rowOff>219075</xdr:rowOff>
    </xdr:from>
    <xdr:to>
      <xdr:col>3</xdr:col>
      <xdr:colOff>180975</xdr:colOff>
      <xdr:row>29</xdr:row>
      <xdr:rowOff>333375</xdr:rowOff>
    </xdr:to>
    <xdr:sp>
      <xdr:nvSpPr>
        <xdr:cNvPr id="1" name="左中かっこ 1"/>
        <xdr:cNvSpPr>
          <a:spLocks/>
        </xdr:cNvSpPr>
      </xdr:nvSpPr>
      <xdr:spPr>
        <a:xfrm>
          <a:off x="2228850" y="9525000"/>
          <a:ext cx="209550" cy="495300"/>
        </a:xfrm>
        <a:prstGeom prst="leftBrace">
          <a:avLst>
            <a:gd name="adj" fmla="val -4726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542925</xdr:colOff>
      <xdr:row>29</xdr:row>
      <xdr:rowOff>142875</xdr:rowOff>
    </xdr:from>
    <xdr:to>
      <xdr:col>2</xdr:col>
      <xdr:colOff>495300</xdr:colOff>
      <xdr:row>33</xdr:row>
      <xdr:rowOff>0</xdr:rowOff>
    </xdr:to>
    <xdr:sp>
      <xdr:nvSpPr>
        <xdr:cNvPr id="2" name="Line 20"/>
        <xdr:cNvSpPr>
          <a:spLocks/>
        </xdr:cNvSpPr>
      </xdr:nvSpPr>
      <xdr:spPr>
        <a:xfrm flipV="1">
          <a:off x="933450" y="9829800"/>
          <a:ext cx="129540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266700</xdr:colOff>
      <xdr:row>20</xdr:row>
      <xdr:rowOff>219075</xdr:rowOff>
    </xdr:from>
    <xdr:to>
      <xdr:col>10</xdr:col>
      <xdr:colOff>276225</xdr:colOff>
      <xdr:row>31</xdr:row>
      <xdr:rowOff>180975</xdr:rowOff>
    </xdr:to>
    <xdr:sp>
      <xdr:nvSpPr>
        <xdr:cNvPr id="3" name="Line 26"/>
        <xdr:cNvSpPr>
          <a:spLocks/>
        </xdr:cNvSpPr>
      </xdr:nvSpPr>
      <xdr:spPr>
        <a:xfrm flipH="1">
          <a:off x="9496425" y="6477000"/>
          <a:ext cx="9525" cy="415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676275</xdr:colOff>
      <xdr:row>26</xdr:row>
      <xdr:rowOff>19050</xdr:rowOff>
    </xdr:from>
    <xdr:to>
      <xdr:col>10</xdr:col>
      <xdr:colOff>676275</xdr:colOff>
      <xdr:row>33</xdr:row>
      <xdr:rowOff>76200</xdr:rowOff>
    </xdr:to>
    <xdr:sp>
      <xdr:nvSpPr>
        <xdr:cNvPr id="4" name="Line 26"/>
        <xdr:cNvSpPr>
          <a:spLocks/>
        </xdr:cNvSpPr>
      </xdr:nvSpPr>
      <xdr:spPr>
        <a:xfrm flipH="1">
          <a:off x="9906000" y="8562975"/>
          <a:ext cx="0" cy="2495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85725</xdr:rowOff>
    </xdr:from>
    <xdr:to>
      <xdr:col>10</xdr:col>
      <xdr:colOff>695325</xdr:colOff>
      <xdr:row>33</xdr:row>
      <xdr:rowOff>85725</xdr:rowOff>
    </xdr:to>
    <xdr:sp>
      <xdr:nvSpPr>
        <xdr:cNvPr id="5" name="Line 24"/>
        <xdr:cNvSpPr>
          <a:spLocks/>
        </xdr:cNvSpPr>
      </xdr:nvSpPr>
      <xdr:spPr>
        <a:xfrm flipH="1" flipV="1">
          <a:off x="9229725" y="110680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1114425</xdr:colOff>
      <xdr:row>31</xdr:row>
      <xdr:rowOff>152400</xdr:rowOff>
    </xdr:from>
    <xdr:to>
      <xdr:col>10</xdr:col>
      <xdr:colOff>266700</xdr:colOff>
      <xdr:row>31</xdr:row>
      <xdr:rowOff>152400</xdr:rowOff>
    </xdr:to>
    <xdr:sp>
      <xdr:nvSpPr>
        <xdr:cNvPr id="6" name="Line 24"/>
        <xdr:cNvSpPr>
          <a:spLocks/>
        </xdr:cNvSpPr>
      </xdr:nvSpPr>
      <xdr:spPr>
        <a:xfrm flipH="1" flipV="1">
          <a:off x="9210675" y="10601325"/>
          <a:ext cx="2857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1114425</xdr:colOff>
      <xdr:row>30</xdr:row>
      <xdr:rowOff>200025</xdr:rowOff>
    </xdr:from>
    <xdr:to>
      <xdr:col>10</xdr:col>
      <xdr:colOff>266700</xdr:colOff>
      <xdr:row>30</xdr:row>
      <xdr:rowOff>209550</xdr:rowOff>
    </xdr:to>
    <xdr:sp>
      <xdr:nvSpPr>
        <xdr:cNvPr id="7" name="Line 24"/>
        <xdr:cNvSpPr>
          <a:spLocks/>
        </xdr:cNvSpPr>
      </xdr:nvSpPr>
      <xdr:spPr>
        <a:xfrm flipH="1" flipV="1">
          <a:off x="9210675" y="10267950"/>
          <a:ext cx="2857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1123950</xdr:colOff>
      <xdr:row>20</xdr:row>
      <xdr:rowOff>228600</xdr:rowOff>
    </xdr:from>
    <xdr:to>
      <xdr:col>10</xdr:col>
      <xdr:colOff>276225</xdr:colOff>
      <xdr:row>20</xdr:row>
      <xdr:rowOff>228600</xdr:rowOff>
    </xdr:to>
    <xdr:sp>
      <xdr:nvSpPr>
        <xdr:cNvPr id="8" name="Line 24"/>
        <xdr:cNvSpPr>
          <a:spLocks/>
        </xdr:cNvSpPr>
      </xdr:nvSpPr>
      <xdr:spPr>
        <a:xfrm flipH="1" flipV="1">
          <a:off x="9220200" y="6486525"/>
          <a:ext cx="2857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1123950</xdr:colOff>
      <xdr:row>27</xdr:row>
      <xdr:rowOff>209550</xdr:rowOff>
    </xdr:from>
    <xdr:to>
      <xdr:col>10</xdr:col>
      <xdr:colOff>276225</xdr:colOff>
      <xdr:row>27</xdr:row>
      <xdr:rowOff>219075</xdr:rowOff>
    </xdr:to>
    <xdr:sp>
      <xdr:nvSpPr>
        <xdr:cNvPr id="9" name="Line 24"/>
        <xdr:cNvSpPr>
          <a:spLocks/>
        </xdr:cNvSpPr>
      </xdr:nvSpPr>
      <xdr:spPr>
        <a:xfrm flipH="1" flipV="1">
          <a:off x="9220200" y="9134475"/>
          <a:ext cx="2857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742950</xdr:colOff>
      <xdr:row>4</xdr:row>
      <xdr:rowOff>142875</xdr:rowOff>
    </xdr:from>
    <xdr:to>
      <xdr:col>9</xdr:col>
      <xdr:colOff>0</xdr:colOff>
      <xdr:row>14</xdr:row>
      <xdr:rowOff>228600</xdr:rowOff>
    </xdr:to>
    <xdr:sp>
      <xdr:nvSpPr>
        <xdr:cNvPr id="10" name="Line 20"/>
        <xdr:cNvSpPr>
          <a:spLocks/>
        </xdr:cNvSpPr>
      </xdr:nvSpPr>
      <xdr:spPr>
        <a:xfrm flipH="1">
          <a:off x="4067175" y="1066800"/>
          <a:ext cx="4029075" cy="3133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xdr:row>
      <xdr:rowOff>0</xdr:rowOff>
    </xdr:from>
    <xdr:to>
      <xdr:col>3</xdr:col>
      <xdr:colOff>295275</xdr:colOff>
      <xdr:row>6</xdr:row>
      <xdr:rowOff>114300</xdr:rowOff>
    </xdr:to>
    <xdr:sp>
      <xdr:nvSpPr>
        <xdr:cNvPr id="11" name="Line 19"/>
        <xdr:cNvSpPr>
          <a:spLocks/>
        </xdr:cNvSpPr>
      </xdr:nvSpPr>
      <xdr:spPr>
        <a:xfrm>
          <a:off x="1733550" y="771525"/>
          <a:ext cx="8191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428625</xdr:colOff>
      <xdr:row>4</xdr:row>
      <xdr:rowOff>133350</xdr:rowOff>
    </xdr:from>
    <xdr:to>
      <xdr:col>7</xdr:col>
      <xdr:colOff>781050</xdr:colOff>
      <xdr:row>6</xdr:row>
      <xdr:rowOff>0</xdr:rowOff>
    </xdr:to>
    <xdr:sp>
      <xdr:nvSpPr>
        <xdr:cNvPr id="12" name="右中かっこ 12"/>
        <xdr:cNvSpPr>
          <a:spLocks/>
        </xdr:cNvSpPr>
      </xdr:nvSpPr>
      <xdr:spPr>
        <a:xfrm rot="16200000">
          <a:off x="2686050" y="1057275"/>
          <a:ext cx="4133850" cy="171450"/>
        </a:xfrm>
        <a:prstGeom prst="rightBrace">
          <a:avLst>
            <a:gd name="adj1" fmla="val -49578"/>
            <a:gd name="adj2" fmla="val 138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438150</xdr:colOff>
      <xdr:row>4</xdr:row>
      <xdr:rowOff>0</xdr:rowOff>
    </xdr:from>
    <xdr:to>
      <xdr:col>5</xdr:col>
      <xdr:colOff>457200</xdr:colOff>
      <xdr:row>5</xdr:row>
      <xdr:rowOff>76200</xdr:rowOff>
    </xdr:to>
    <xdr:sp>
      <xdr:nvSpPr>
        <xdr:cNvPr id="13" name="Line 18"/>
        <xdr:cNvSpPr>
          <a:spLocks/>
        </xdr:cNvSpPr>
      </xdr:nvSpPr>
      <xdr:spPr>
        <a:xfrm>
          <a:off x="4810125" y="923925"/>
          <a:ext cx="190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285750</xdr:colOff>
      <xdr:row>25</xdr:row>
      <xdr:rowOff>371475</xdr:rowOff>
    </xdr:from>
    <xdr:to>
      <xdr:col>10</xdr:col>
      <xdr:colOff>685800</xdr:colOff>
      <xdr:row>25</xdr:row>
      <xdr:rowOff>371475</xdr:rowOff>
    </xdr:to>
    <xdr:sp>
      <xdr:nvSpPr>
        <xdr:cNvPr id="14" name="直線コネクタ 14"/>
        <xdr:cNvSpPr>
          <a:spLocks/>
        </xdr:cNvSpPr>
      </xdr:nvSpPr>
      <xdr:spPr>
        <a:xfrm>
          <a:off x="9515475" y="853440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3">
      <selection activeCell="L7" sqref="L7"/>
    </sheetView>
  </sheetViews>
  <sheetFormatPr defaultColWidth="8.796875" defaultRowHeight="15"/>
  <cols>
    <col min="1" max="1" width="3.19921875" style="0" customWidth="1"/>
    <col min="2" max="2" width="4.3984375" style="0" customWidth="1"/>
    <col min="3" max="10" width="10.09765625" style="0" customWidth="1"/>
  </cols>
  <sheetData>
    <row r="1" spans="1:10" ht="28.5" customHeight="1">
      <c r="A1" s="177"/>
      <c r="B1" s="177"/>
      <c r="C1" s="177"/>
      <c r="D1" s="177"/>
      <c r="E1" s="177"/>
      <c r="F1" s="177"/>
      <c r="G1" s="177"/>
      <c r="H1" s="177"/>
      <c r="I1" s="177"/>
      <c r="J1" s="177"/>
    </row>
    <row r="2" spans="1:10" ht="28.5" customHeight="1">
      <c r="A2" s="95" t="s">
        <v>100</v>
      </c>
      <c r="B2" s="96"/>
      <c r="C2" s="96"/>
      <c r="D2" s="96"/>
      <c r="E2" s="96"/>
      <c r="F2" s="96"/>
      <c r="G2" s="96"/>
      <c r="H2" s="96"/>
      <c r="I2" s="96"/>
      <c r="J2" s="96"/>
    </row>
    <row r="3" spans="1:10" ht="28.5" customHeight="1">
      <c r="A3" s="96"/>
      <c r="B3" s="96"/>
      <c r="C3" s="96"/>
      <c r="D3" s="96"/>
      <c r="E3" s="96"/>
      <c r="F3" s="96"/>
      <c r="G3" s="96"/>
      <c r="H3" s="96"/>
      <c r="I3" s="96"/>
      <c r="J3" s="96"/>
    </row>
    <row r="4" spans="1:10" ht="49.5" customHeight="1">
      <c r="A4" s="96"/>
      <c r="B4" s="97" t="s">
        <v>101</v>
      </c>
      <c r="C4" s="178" t="s">
        <v>102</v>
      </c>
      <c r="D4" s="178"/>
      <c r="E4" s="178"/>
      <c r="F4" s="178"/>
      <c r="G4" s="178"/>
      <c r="H4" s="178"/>
      <c r="I4" s="178"/>
      <c r="J4" s="178"/>
    </row>
    <row r="5" spans="1:10" ht="28.5" customHeight="1">
      <c r="A5" s="96"/>
      <c r="B5" s="97" t="s">
        <v>101</v>
      </c>
      <c r="C5" s="97" t="s">
        <v>103</v>
      </c>
      <c r="D5" s="97"/>
      <c r="E5" s="97"/>
      <c r="F5" s="97"/>
      <c r="G5" s="97"/>
      <c r="H5" s="97"/>
      <c r="I5" s="97"/>
      <c r="J5" s="97"/>
    </row>
    <row r="6" spans="1:10" ht="28.5" customHeight="1">
      <c r="A6" s="97"/>
      <c r="B6" s="97"/>
      <c r="C6" s="99" t="s">
        <v>104</v>
      </c>
      <c r="D6" s="97" t="s">
        <v>105</v>
      </c>
      <c r="E6" s="97"/>
      <c r="F6" s="97"/>
      <c r="G6" s="97"/>
      <c r="H6" s="97"/>
      <c r="I6" s="97"/>
      <c r="J6" s="97"/>
    </row>
    <row r="7" spans="1:10" ht="28.5" customHeight="1">
      <c r="A7" s="97"/>
      <c r="B7" s="97"/>
      <c r="C7" s="99"/>
      <c r="D7" s="100" t="s">
        <v>106</v>
      </c>
      <c r="E7" s="97"/>
      <c r="F7" s="97"/>
      <c r="G7" s="97"/>
      <c r="H7" s="97"/>
      <c r="I7" s="97"/>
      <c r="J7" s="97"/>
    </row>
    <row r="8" spans="1:10" ht="28.5" customHeight="1">
      <c r="A8" s="97"/>
      <c r="B8" s="97"/>
      <c r="C8" s="99" t="s">
        <v>107</v>
      </c>
      <c r="D8" s="97" t="s">
        <v>108</v>
      </c>
      <c r="E8" s="97"/>
      <c r="F8" s="97"/>
      <c r="G8" s="97"/>
      <c r="H8" s="97"/>
      <c r="I8" s="97"/>
      <c r="J8" s="97"/>
    </row>
    <row r="9" spans="1:10" ht="28.5" customHeight="1">
      <c r="A9" s="97"/>
      <c r="B9" s="97"/>
      <c r="C9" s="99"/>
      <c r="D9" s="97"/>
      <c r="E9" s="97"/>
      <c r="F9" s="97"/>
      <c r="G9" s="97"/>
      <c r="H9" s="97"/>
      <c r="I9" s="97"/>
      <c r="J9" s="97"/>
    </row>
    <row r="10" spans="1:10" ht="28.5" customHeight="1">
      <c r="A10" s="97"/>
      <c r="B10" s="97" t="s">
        <v>101</v>
      </c>
      <c r="C10" s="97" t="s">
        <v>109</v>
      </c>
      <c r="D10" s="97"/>
      <c r="E10" s="98"/>
      <c r="F10" s="98"/>
      <c r="G10" s="98"/>
      <c r="H10" s="98"/>
      <c r="I10" s="98"/>
      <c r="J10" s="98"/>
    </row>
    <row r="11" spans="1:10" ht="28.5" customHeight="1">
      <c r="A11" s="97"/>
      <c r="B11" s="97"/>
      <c r="C11" s="179" t="s">
        <v>110</v>
      </c>
      <c r="D11" s="180"/>
      <c r="E11" s="180"/>
      <c r="F11" s="180"/>
      <c r="G11" s="180"/>
      <c r="H11" s="180"/>
      <c r="I11" s="180"/>
      <c r="J11" s="180"/>
    </row>
    <row r="12" spans="3:10" ht="28.5" customHeight="1">
      <c r="C12" s="180"/>
      <c r="D12" s="180"/>
      <c r="E12" s="180"/>
      <c r="F12" s="180"/>
      <c r="G12" s="180"/>
      <c r="H12" s="180"/>
      <c r="I12" s="180"/>
      <c r="J12" s="180"/>
    </row>
    <row r="13" spans="3:10" ht="14.25">
      <c r="C13" s="180"/>
      <c r="D13" s="180"/>
      <c r="E13" s="180"/>
      <c r="F13" s="180"/>
      <c r="G13" s="180"/>
      <c r="H13" s="180"/>
      <c r="I13" s="180"/>
      <c r="J13" s="180"/>
    </row>
  </sheetData>
  <sheetProtection/>
  <mergeCells count="3">
    <mergeCell ref="A1:J1"/>
    <mergeCell ref="C4:J4"/>
    <mergeCell ref="C11:J13"/>
  </mergeCells>
  <printOptions/>
  <pageMargins left="0.7" right="0.7" top="0.75" bottom="0.75" header="0.3" footer="0.3"/>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BK68"/>
  <sheetViews>
    <sheetView view="pageBreakPreview" zoomScale="90" zoomScaleNormal="90" zoomScaleSheetLayoutView="90" workbookViewId="0" topLeftCell="A40">
      <selection activeCell="B16" sqref="B16:AX16"/>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90" t="s">
        <v>98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91" t="s">
        <v>86</v>
      </c>
      <c r="AB4" s="191"/>
      <c r="AC4" s="191"/>
      <c r="AD4" s="191"/>
      <c r="AE4" s="191"/>
      <c r="AF4" s="191"/>
      <c r="AG4" s="191"/>
      <c r="AH4" s="191"/>
      <c r="AI4" s="191"/>
      <c r="AJ4" s="27"/>
      <c r="AK4" s="181"/>
      <c r="AL4" s="182"/>
      <c r="AM4" s="182"/>
      <c r="AN4" s="182"/>
      <c r="AO4" s="182"/>
      <c r="AP4" s="182"/>
      <c r="AQ4" s="182"/>
      <c r="AR4" s="182"/>
      <c r="AS4" s="182"/>
      <c r="AT4" s="182"/>
      <c r="AU4" s="182"/>
      <c r="AV4" s="182"/>
      <c r="AW4" s="182"/>
      <c r="AX4" s="182"/>
      <c r="AY4" s="182"/>
      <c r="AZ4" s="182"/>
      <c r="BA4" s="183"/>
    </row>
    <row r="5" spans="1:53" ht="39.75" customHeight="1">
      <c r="A5" s="24"/>
      <c r="B5" s="192" t="s">
        <v>0</v>
      </c>
      <c r="C5" s="192"/>
      <c r="D5" s="192"/>
      <c r="E5" s="192"/>
      <c r="F5" s="192"/>
      <c r="G5" s="192"/>
      <c r="H5" s="192"/>
      <c r="I5" s="192"/>
      <c r="J5" s="192"/>
      <c r="K5" s="28"/>
      <c r="L5" s="29" t="s">
        <v>1</v>
      </c>
      <c r="M5" s="60"/>
      <c r="N5" s="61"/>
      <c r="O5" s="61"/>
      <c r="P5" s="61"/>
      <c r="Q5" s="193"/>
      <c r="R5" s="193"/>
      <c r="S5" s="193"/>
      <c r="T5" s="193"/>
      <c r="U5" s="193"/>
      <c r="V5" s="193"/>
      <c r="W5" s="193"/>
      <c r="X5" s="79" t="s">
        <v>67</v>
      </c>
      <c r="Y5" s="61"/>
      <c r="Z5" s="41"/>
      <c r="AA5" s="30"/>
      <c r="AB5" s="87"/>
      <c r="AC5" s="210" t="s">
        <v>13</v>
      </c>
      <c r="AD5" s="192" t="s">
        <v>14</v>
      </c>
      <c r="AE5" s="192"/>
      <c r="AF5" s="192"/>
      <c r="AG5" s="192"/>
      <c r="AH5" s="192"/>
      <c r="AI5" s="192"/>
      <c r="AJ5" s="192"/>
      <c r="AK5" s="192"/>
      <c r="AL5" s="192"/>
      <c r="AM5" s="25"/>
      <c r="AN5" s="60"/>
      <c r="AO5" s="213"/>
      <c r="AP5" s="213"/>
      <c r="AQ5" s="213"/>
      <c r="AR5" s="213"/>
      <c r="AS5" s="202" t="s">
        <v>73</v>
      </c>
      <c r="AT5" s="202"/>
      <c r="AU5" s="199"/>
      <c r="AV5" s="199"/>
      <c r="AW5" s="199"/>
      <c r="AX5" s="199"/>
      <c r="AY5" s="202" t="s">
        <v>74</v>
      </c>
      <c r="AZ5" s="202"/>
      <c r="BA5" s="203"/>
    </row>
    <row r="6" spans="1:53" ht="39.75" customHeight="1">
      <c r="A6" s="31"/>
      <c r="B6" s="204" t="s">
        <v>15</v>
      </c>
      <c r="C6" s="204"/>
      <c r="D6" s="204"/>
      <c r="E6" s="204"/>
      <c r="F6" s="204"/>
      <c r="G6" s="204"/>
      <c r="H6" s="204"/>
      <c r="I6" s="204"/>
      <c r="J6" s="204"/>
      <c r="K6" s="10"/>
      <c r="L6" s="11" t="s">
        <v>3</v>
      </c>
      <c r="M6" s="62"/>
      <c r="N6" s="63"/>
      <c r="O6" s="63"/>
      <c r="P6" s="63"/>
      <c r="Q6" s="205"/>
      <c r="R6" s="205"/>
      <c r="S6" s="205"/>
      <c r="T6" s="205"/>
      <c r="U6" s="205"/>
      <c r="V6" s="205"/>
      <c r="W6" s="205"/>
      <c r="X6" s="10" t="s">
        <v>67</v>
      </c>
      <c r="Y6" s="63"/>
      <c r="Z6" s="42"/>
      <c r="AA6" s="218" t="s">
        <v>2</v>
      </c>
      <c r="AB6" s="219" t="s">
        <v>48</v>
      </c>
      <c r="AC6" s="211"/>
      <c r="AD6" s="204" t="s">
        <v>16</v>
      </c>
      <c r="AE6" s="204"/>
      <c r="AF6" s="204"/>
      <c r="AG6" s="204"/>
      <c r="AH6" s="204"/>
      <c r="AI6" s="204"/>
      <c r="AJ6" s="204"/>
      <c r="AK6" s="204"/>
      <c r="AL6" s="204"/>
      <c r="AM6" s="12"/>
      <c r="AN6" s="62"/>
      <c r="AO6" s="221"/>
      <c r="AP6" s="221"/>
      <c r="AQ6" s="221"/>
      <c r="AR6" s="221"/>
      <c r="AS6" s="221"/>
      <c r="AT6" s="221"/>
      <c r="AU6" s="221"/>
      <c r="AV6" s="221"/>
      <c r="AW6" s="221"/>
      <c r="AX6" s="221"/>
      <c r="AY6" s="221"/>
      <c r="AZ6" s="221"/>
      <c r="BA6" s="68"/>
    </row>
    <row r="7" spans="1:53" ht="39.75" customHeight="1">
      <c r="A7" s="32"/>
      <c r="B7" s="196" t="s">
        <v>4</v>
      </c>
      <c r="C7" s="196"/>
      <c r="D7" s="196"/>
      <c r="E7" s="196"/>
      <c r="F7" s="196"/>
      <c r="G7" s="196"/>
      <c r="H7" s="196"/>
      <c r="I7" s="196"/>
      <c r="J7" s="216" t="s">
        <v>17</v>
      </c>
      <c r="K7" s="216"/>
      <c r="L7" s="216"/>
      <c r="M7" s="200"/>
      <c r="N7" s="201"/>
      <c r="O7" s="198" t="s">
        <v>65</v>
      </c>
      <c r="P7" s="198"/>
      <c r="Q7" s="229"/>
      <c r="R7" s="230"/>
      <c r="S7" s="230"/>
      <c r="T7" s="230"/>
      <c r="U7" s="230"/>
      <c r="V7" s="230"/>
      <c r="W7" s="230"/>
      <c r="X7" s="227" t="s">
        <v>67</v>
      </c>
      <c r="Y7" s="45"/>
      <c r="Z7" s="42"/>
      <c r="AA7" s="218"/>
      <c r="AB7" s="219"/>
      <c r="AC7" s="212"/>
      <c r="AD7" s="204" t="s">
        <v>5</v>
      </c>
      <c r="AE7" s="204"/>
      <c r="AF7" s="204"/>
      <c r="AG7" s="204"/>
      <c r="AH7" s="204"/>
      <c r="AI7" s="204"/>
      <c r="AJ7" s="204"/>
      <c r="AK7" s="204"/>
      <c r="AL7" s="204"/>
      <c r="AM7" s="12"/>
      <c r="AN7" s="62"/>
      <c r="AO7" s="207"/>
      <c r="AP7" s="207"/>
      <c r="AQ7" s="208"/>
      <c r="AR7" s="208"/>
      <c r="AS7" s="80"/>
      <c r="AT7" s="207"/>
      <c r="AU7" s="207"/>
      <c r="AV7" s="207"/>
      <c r="AW7" s="207"/>
      <c r="AX7" s="207"/>
      <c r="AY7" s="207"/>
      <c r="AZ7" s="207"/>
      <c r="BA7" s="68"/>
    </row>
    <row r="8" spans="1:53" ht="39.75" customHeight="1">
      <c r="A8" s="33"/>
      <c r="B8" s="197"/>
      <c r="C8" s="197"/>
      <c r="D8" s="197"/>
      <c r="E8" s="197"/>
      <c r="F8" s="197"/>
      <c r="G8" s="197"/>
      <c r="H8" s="197"/>
      <c r="I8" s="197"/>
      <c r="J8" s="217"/>
      <c r="K8" s="217"/>
      <c r="L8" s="217"/>
      <c r="M8" s="232"/>
      <c r="N8" s="233"/>
      <c r="O8" s="234" t="s">
        <v>66</v>
      </c>
      <c r="P8" s="234"/>
      <c r="Q8" s="231"/>
      <c r="R8" s="231"/>
      <c r="S8" s="231"/>
      <c r="T8" s="231"/>
      <c r="U8" s="231"/>
      <c r="V8" s="231"/>
      <c r="W8" s="231"/>
      <c r="X8" s="228"/>
      <c r="Y8" s="64"/>
      <c r="Z8" s="42"/>
      <c r="AA8" s="218"/>
      <c r="AB8" s="220"/>
      <c r="AC8" s="204" t="s">
        <v>18</v>
      </c>
      <c r="AD8" s="204"/>
      <c r="AE8" s="204"/>
      <c r="AF8" s="204"/>
      <c r="AG8" s="204"/>
      <c r="AH8" s="204"/>
      <c r="AI8" s="204"/>
      <c r="AJ8" s="204"/>
      <c r="AK8" s="204"/>
      <c r="AL8" s="204"/>
      <c r="AM8" s="12"/>
      <c r="AN8" s="62"/>
      <c r="AO8" s="209"/>
      <c r="AP8" s="209"/>
      <c r="AQ8" s="209"/>
      <c r="AR8" s="209"/>
      <c r="AS8" s="209"/>
      <c r="AT8" s="209"/>
      <c r="AU8" s="209"/>
      <c r="AV8" s="209"/>
      <c r="AW8" s="209"/>
      <c r="AX8" s="209"/>
      <c r="AY8" s="209"/>
      <c r="AZ8" s="209"/>
      <c r="BA8" s="68"/>
    </row>
    <row r="9" spans="1:53" ht="39.75" customHeight="1">
      <c r="A9" s="32"/>
      <c r="B9" s="13"/>
      <c r="C9" s="214" t="s">
        <v>6</v>
      </c>
      <c r="D9" s="214"/>
      <c r="E9" s="214"/>
      <c r="F9" s="214"/>
      <c r="G9" s="214"/>
      <c r="H9" s="214"/>
      <c r="I9" s="214"/>
      <c r="J9" s="214"/>
      <c r="K9" s="214"/>
      <c r="L9" s="215"/>
      <c r="M9" s="62"/>
      <c r="N9" s="63"/>
      <c r="O9" s="63"/>
      <c r="P9" s="63"/>
      <c r="Q9" s="205"/>
      <c r="R9" s="205"/>
      <c r="S9" s="205"/>
      <c r="T9" s="205"/>
      <c r="U9" s="205"/>
      <c r="V9" s="205"/>
      <c r="W9" s="205"/>
      <c r="X9" s="10" t="s">
        <v>67</v>
      </c>
      <c r="Y9" s="63"/>
      <c r="Z9" s="43"/>
      <c r="AA9" s="18"/>
      <c r="AB9" s="88"/>
      <c r="AC9" s="204" t="s">
        <v>42</v>
      </c>
      <c r="AD9" s="204"/>
      <c r="AE9" s="204"/>
      <c r="AF9" s="204"/>
      <c r="AG9" s="204"/>
      <c r="AH9" s="204"/>
      <c r="AI9" s="204"/>
      <c r="AJ9" s="204"/>
      <c r="AK9" s="204"/>
      <c r="AL9" s="204"/>
      <c r="AM9" s="12"/>
      <c r="AN9" s="62"/>
      <c r="AO9" s="208"/>
      <c r="AP9" s="208"/>
      <c r="AQ9" s="206"/>
      <c r="AR9" s="206"/>
      <c r="AS9" s="206"/>
      <c r="AT9" s="208" t="s">
        <v>75</v>
      </c>
      <c r="AU9" s="208"/>
      <c r="AV9" s="208"/>
      <c r="AW9" s="208"/>
      <c r="AX9" s="208"/>
      <c r="AY9" s="208"/>
      <c r="AZ9" s="208"/>
      <c r="BA9" s="68"/>
    </row>
    <row r="10" spans="1:53" ht="39.75" customHeight="1">
      <c r="A10" s="34"/>
      <c r="B10" s="218" t="s">
        <v>19</v>
      </c>
      <c r="C10" s="214" t="s">
        <v>20</v>
      </c>
      <c r="D10" s="214"/>
      <c r="E10" s="214"/>
      <c r="F10" s="214"/>
      <c r="G10" s="214"/>
      <c r="H10" s="214"/>
      <c r="I10" s="214"/>
      <c r="J10" s="214"/>
      <c r="K10" s="214"/>
      <c r="L10" s="215"/>
      <c r="M10" s="62"/>
      <c r="N10" s="63"/>
      <c r="O10" s="208"/>
      <c r="P10" s="208"/>
      <c r="Q10" s="65"/>
      <c r="R10" s="10" t="s">
        <v>70</v>
      </c>
      <c r="S10" s="207"/>
      <c r="T10" s="207"/>
      <c r="U10" s="10" t="s">
        <v>71</v>
      </c>
      <c r="V10" s="65"/>
      <c r="W10" s="10" t="s">
        <v>72</v>
      </c>
      <c r="X10" s="63"/>
      <c r="Y10" s="63"/>
      <c r="Z10" s="44"/>
      <c r="AA10" s="208" t="s">
        <v>21</v>
      </c>
      <c r="AB10" s="208"/>
      <c r="AC10" s="208"/>
      <c r="AD10" s="208"/>
      <c r="AE10" s="208"/>
      <c r="AF10" s="208"/>
      <c r="AG10" s="208"/>
      <c r="AH10" s="208"/>
      <c r="AI10" s="208"/>
      <c r="AJ10" s="208"/>
      <c r="AK10" s="208"/>
      <c r="AL10" s="208"/>
      <c r="AM10" s="12"/>
      <c r="AN10" s="62"/>
      <c r="AO10" s="209"/>
      <c r="AP10" s="209"/>
      <c r="AQ10" s="209"/>
      <c r="AR10" s="209"/>
      <c r="AS10" s="209"/>
      <c r="AT10" s="209"/>
      <c r="AU10" s="209"/>
      <c r="AV10" s="209"/>
      <c r="AW10" s="209"/>
      <c r="AX10" s="209"/>
      <c r="AY10" s="209"/>
      <c r="AZ10" s="209"/>
      <c r="BA10" s="68"/>
    </row>
    <row r="11" spans="1:53" ht="39.75" customHeight="1">
      <c r="A11" s="34"/>
      <c r="B11" s="218"/>
      <c r="C11" s="222" t="s">
        <v>22</v>
      </c>
      <c r="D11" s="214" t="s">
        <v>7</v>
      </c>
      <c r="E11" s="214"/>
      <c r="F11" s="214"/>
      <c r="G11" s="214"/>
      <c r="H11" s="214"/>
      <c r="I11" s="214"/>
      <c r="J11" s="214"/>
      <c r="K11" s="214"/>
      <c r="L11" s="215"/>
      <c r="M11" s="62"/>
      <c r="N11" s="223"/>
      <c r="O11" s="223"/>
      <c r="P11" s="223"/>
      <c r="Q11" s="223"/>
      <c r="R11" s="208" t="s">
        <v>68</v>
      </c>
      <c r="S11" s="208"/>
      <c r="T11" s="223"/>
      <c r="U11" s="223"/>
      <c r="V11" s="223"/>
      <c r="W11" s="223"/>
      <c r="X11" s="208" t="s">
        <v>69</v>
      </c>
      <c r="Y11" s="208"/>
      <c r="Z11" s="69"/>
      <c r="AA11" s="225" t="s">
        <v>49</v>
      </c>
      <c r="AB11" s="225"/>
      <c r="AC11" s="225"/>
      <c r="AD11" s="225"/>
      <c r="AE11" s="225"/>
      <c r="AF11" s="226" t="s">
        <v>50</v>
      </c>
      <c r="AG11" s="226"/>
      <c r="AH11" s="226"/>
      <c r="AI11" s="226"/>
      <c r="AJ11" s="226"/>
      <c r="AK11" s="70"/>
      <c r="AL11" s="224"/>
      <c r="AM11" s="224"/>
      <c r="AN11" s="224"/>
      <c r="AO11" s="224"/>
      <c r="AP11" s="224"/>
      <c r="AQ11" s="224"/>
      <c r="AR11" s="224"/>
      <c r="AS11" s="224"/>
      <c r="AT11" s="224"/>
      <c r="AU11" s="224"/>
      <c r="AV11" s="224"/>
      <c r="AW11" s="224"/>
      <c r="AX11" s="224"/>
      <c r="AY11" s="224"/>
      <c r="AZ11" s="224"/>
      <c r="BA11" s="71"/>
    </row>
    <row r="12" spans="1:53" ht="39.75" customHeight="1">
      <c r="A12" s="34"/>
      <c r="B12" s="218"/>
      <c r="C12" s="212"/>
      <c r="D12" s="214" t="s">
        <v>23</v>
      </c>
      <c r="E12" s="214"/>
      <c r="F12" s="214"/>
      <c r="G12" s="214"/>
      <c r="H12" s="214"/>
      <c r="I12" s="214"/>
      <c r="J12" s="214"/>
      <c r="K12" s="214"/>
      <c r="L12" s="215"/>
      <c r="M12" s="62"/>
      <c r="N12" s="223"/>
      <c r="O12" s="223"/>
      <c r="P12" s="223"/>
      <c r="Q12" s="223"/>
      <c r="R12" s="208" t="s">
        <v>68</v>
      </c>
      <c r="S12" s="208"/>
      <c r="T12" s="223"/>
      <c r="U12" s="223"/>
      <c r="V12" s="223"/>
      <c r="W12" s="223"/>
      <c r="X12" s="208" t="s">
        <v>69</v>
      </c>
      <c r="Y12" s="208"/>
      <c r="Z12" s="42"/>
      <c r="AA12" s="19"/>
      <c r="AB12" s="19"/>
      <c r="AC12" s="19"/>
      <c r="AD12" s="19"/>
      <c r="AE12" s="19"/>
      <c r="AF12" s="237" t="s">
        <v>46</v>
      </c>
      <c r="AG12" s="237"/>
      <c r="AH12" s="237"/>
      <c r="AI12" s="237"/>
      <c r="AJ12" s="237"/>
      <c r="AK12" s="19"/>
      <c r="AL12" s="239"/>
      <c r="AM12" s="239"/>
      <c r="AN12" s="239"/>
      <c r="AO12" s="239"/>
      <c r="AP12" s="239"/>
      <c r="AQ12" s="239"/>
      <c r="AR12" s="239"/>
      <c r="AS12" s="239"/>
      <c r="AT12" s="239"/>
      <c r="AU12" s="239"/>
      <c r="AV12" s="239"/>
      <c r="AW12" s="239"/>
      <c r="AX12" s="239"/>
      <c r="AY12" s="239"/>
      <c r="AZ12" s="239"/>
      <c r="BA12" s="35"/>
    </row>
    <row r="13" spans="1:53" ht="39.75" customHeight="1" thickBot="1">
      <c r="A13" s="36"/>
      <c r="B13" s="37"/>
      <c r="C13" s="244" t="s">
        <v>24</v>
      </c>
      <c r="D13" s="244"/>
      <c r="E13" s="244"/>
      <c r="F13" s="244"/>
      <c r="G13" s="244"/>
      <c r="H13" s="244"/>
      <c r="I13" s="244"/>
      <c r="J13" s="244"/>
      <c r="K13" s="244"/>
      <c r="L13" s="245"/>
      <c r="M13" s="66"/>
      <c r="N13" s="246"/>
      <c r="O13" s="246"/>
      <c r="P13" s="246"/>
      <c r="Q13" s="246"/>
      <c r="R13" s="246"/>
      <c r="S13" s="246"/>
      <c r="T13" s="246"/>
      <c r="U13" s="246"/>
      <c r="V13" s="246"/>
      <c r="W13" s="246"/>
      <c r="X13" s="246"/>
      <c r="Y13" s="67"/>
      <c r="Z13" s="72"/>
      <c r="AA13" s="39"/>
      <c r="AB13" s="39"/>
      <c r="AC13" s="39"/>
      <c r="AD13" s="39"/>
      <c r="AE13" s="39"/>
      <c r="AF13" s="247" t="s">
        <v>47</v>
      </c>
      <c r="AG13" s="247"/>
      <c r="AH13" s="247"/>
      <c r="AI13" s="247"/>
      <c r="AJ13" s="247"/>
      <c r="AK13" s="39"/>
      <c r="AL13" s="235"/>
      <c r="AM13" s="236"/>
      <c r="AN13" s="236"/>
      <c r="AO13" s="236"/>
      <c r="AP13" s="236"/>
      <c r="AQ13" s="236"/>
      <c r="AR13" s="236"/>
      <c r="AS13" s="236"/>
      <c r="AT13" s="236"/>
      <c r="AU13" s="240" t="s">
        <v>25</v>
      </c>
      <c r="AV13" s="240"/>
      <c r="AW13" s="241"/>
      <c r="AX13" s="241"/>
      <c r="AY13" s="241"/>
      <c r="AZ13" s="241"/>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242" t="s">
        <v>99</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47"/>
      <c r="AZ15" s="47"/>
      <c r="BA15" s="46"/>
    </row>
    <row r="16" spans="1:53" s="49" customFormat="1" ht="19.5" customHeight="1">
      <c r="A16" s="46"/>
      <c r="B16" s="243" t="s">
        <v>51</v>
      </c>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47"/>
      <c r="AZ16" s="47"/>
      <c r="BA16" s="46"/>
    </row>
    <row r="17" spans="1:53" s="49" customFormat="1" ht="19.5" customHeight="1">
      <c r="A17" s="46"/>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49" t="s">
        <v>41</v>
      </c>
      <c r="AB17" s="249"/>
      <c r="AC17" s="249"/>
      <c r="AD17" s="249"/>
      <c r="AE17" s="249"/>
      <c r="AF17" s="249"/>
      <c r="AG17" s="249"/>
      <c r="AH17" s="48"/>
      <c r="AI17" s="250" t="s">
        <v>87</v>
      </c>
      <c r="AJ17" s="243"/>
      <c r="AK17" s="243"/>
      <c r="AL17" s="243"/>
      <c r="AM17" s="243"/>
      <c r="AN17" s="243"/>
      <c r="AO17" s="243"/>
      <c r="AP17" s="243"/>
      <c r="AQ17" s="243"/>
      <c r="AR17" s="243"/>
      <c r="AS17" s="243"/>
      <c r="AT17" s="243"/>
      <c r="AU17" s="243"/>
      <c r="AV17" s="243"/>
      <c r="AW17" s="243"/>
      <c r="AX17" s="243"/>
      <c r="AY17" s="243"/>
      <c r="AZ17" s="48"/>
      <c r="BA17" s="48"/>
    </row>
    <row r="18" spans="1:53" s="49" customFormat="1" ht="19.5" customHeight="1">
      <c r="A18" s="46"/>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49" t="s">
        <v>76</v>
      </c>
      <c r="AB18" s="249"/>
      <c r="AC18" s="249"/>
      <c r="AD18" s="249"/>
      <c r="AE18" s="249"/>
      <c r="AF18" s="249"/>
      <c r="AG18" s="249"/>
      <c r="AH18" s="48"/>
      <c r="AI18" s="251"/>
      <c r="AJ18" s="251"/>
      <c r="AK18" s="251"/>
      <c r="AL18" s="251"/>
      <c r="AM18" s="251"/>
      <c r="AN18" s="251"/>
      <c r="AO18" s="251"/>
      <c r="AP18" s="251"/>
      <c r="AQ18" s="251"/>
      <c r="AR18" s="251"/>
      <c r="AS18" s="251"/>
      <c r="AT18" s="251"/>
      <c r="AU18" s="251"/>
      <c r="AV18" s="251"/>
      <c r="AW18" s="251"/>
      <c r="AX18" s="251"/>
      <c r="AY18" s="227"/>
      <c r="AZ18" s="227"/>
      <c r="BA18" s="227"/>
    </row>
    <row r="19" spans="1:53" s="49" customFormat="1" ht="19.5" customHeight="1">
      <c r="A19" s="46"/>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49"/>
      <c r="AB19" s="249"/>
      <c r="AC19" s="249"/>
      <c r="AD19" s="249"/>
      <c r="AE19" s="249"/>
      <c r="AF19" s="249"/>
      <c r="AG19" s="249"/>
      <c r="AH19" s="48"/>
      <c r="AI19" s="251"/>
      <c r="AJ19" s="251"/>
      <c r="AK19" s="251"/>
      <c r="AL19" s="251"/>
      <c r="AM19" s="251"/>
      <c r="AN19" s="251"/>
      <c r="AO19" s="251"/>
      <c r="AP19" s="251"/>
      <c r="AQ19" s="251"/>
      <c r="AR19" s="251"/>
      <c r="AS19" s="251"/>
      <c r="AT19" s="251"/>
      <c r="AU19" s="251"/>
      <c r="AV19" s="251"/>
      <c r="AW19" s="251"/>
      <c r="AX19" s="251"/>
      <c r="AY19" s="227"/>
      <c r="AZ19" s="227"/>
      <c r="BA19" s="227"/>
    </row>
    <row r="20" spans="1:53" s="49" customFormat="1" ht="19.5" customHeight="1">
      <c r="A20" s="46"/>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49"/>
      <c r="AB20" s="249"/>
      <c r="AC20" s="249"/>
      <c r="AD20" s="249"/>
      <c r="AE20" s="249"/>
      <c r="AF20" s="249"/>
      <c r="AG20" s="249"/>
      <c r="AH20" s="48"/>
      <c r="AI20" s="251"/>
      <c r="AJ20" s="251"/>
      <c r="AK20" s="251"/>
      <c r="AL20" s="251"/>
      <c r="AM20" s="251"/>
      <c r="AN20" s="251"/>
      <c r="AO20" s="251"/>
      <c r="AP20" s="251"/>
      <c r="AQ20" s="251"/>
      <c r="AR20" s="251"/>
      <c r="AS20" s="251"/>
      <c r="AT20" s="251"/>
      <c r="AU20" s="251"/>
      <c r="AV20" s="251"/>
      <c r="AW20" s="251"/>
      <c r="AX20" s="251"/>
      <c r="AY20" s="227"/>
      <c r="AZ20" s="227"/>
      <c r="BA20" s="227"/>
    </row>
    <row r="21" spans="1:53" s="49" customFormat="1" ht="19.5" customHeight="1">
      <c r="A21" s="46"/>
      <c r="B21" s="248" t="s">
        <v>52</v>
      </c>
      <c r="C21" s="248"/>
      <c r="D21" s="248"/>
      <c r="E21" s="248"/>
      <c r="F21" s="248"/>
      <c r="G21" s="248"/>
      <c r="H21" s="248"/>
      <c r="I21" s="248"/>
      <c r="J21" s="248"/>
      <c r="K21" s="248"/>
      <c r="L21" s="248"/>
      <c r="M21" s="248"/>
      <c r="N21" s="248"/>
      <c r="O21" s="248"/>
      <c r="P21" s="248"/>
      <c r="Q21" s="248"/>
      <c r="R21" s="248"/>
      <c r="S21" s="248"/>
      <c r="T21" s="248"/>
      <c r="U21" s="248" t="s">
        <v>53</v>
      </c>
      <c r="V21" s="248"/>
      <c r="W21" s="248"/>
      <c r="X21" s="248"/>
      <c r="Y21" s="248"/>
      <c r="Z21" s="248"/>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79</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80</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81</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279" t="s">
        <v>91</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row>
    <row r="27" spans="1:60" s="53" customFormat="1" ht="12" customHeight="1">
      <c r="A27" s="279" t="s">
        <v>92</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row>
    <row r="28" spans="1:60" s="91" customFormat="1" ht="17.25" customHeight="1">
      <c r="A28" s="280" t="s">
        <v>95</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row>
    <row r="29" spans="1:60" s="91" customFormat="1" ht="17.2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row>
    <row r="30" spans="1:60" s="91" customFormat="1" ht="17.25" customHeight="1">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row>
    <row r="31" spans="1:53" s="53" customFormat="1" ht="12" customHeight="1">
      <c r="A31" s="50" t="s">
        <v>88</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88" t="s">
        <v>40</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row>
    <row r="35" ht="15" customHeight="1" thickBot="1"/>
    <row r="36" spans="1:63" s="22" customFormat="1" ht="27" customHeight="1">
      <c r="A36" s="54"/>
      <c r="B36" s="189" t="s">
        <v>26</v>
      </c>
      <c r="C36" s="189"/>
      <c r="D36" s="189"/>
      <c r="E36" s="189"/>
      <c r="F36" s="189"/>
      <c r="G36" s="189"/>
      <c r="H36" s="30"/>
      <c r="I36" s="55"/>
      <c r="J36" s="189" t="s">
        <v>11</v>
      </c>
      <c r="K36" s="189"/>
      <c r="L36" s="189"/>
      <c r="M36" s="30"/>
      <c r="N36" s="55"/>
      <c r="O36" s="189" t="s">
        <v>27</v>
      </c>
      <c r="P36" s="189"/>
      <c r="Q36" s="189"/>
      <c r="R36" s="189"/>
      <c r="S36" s="30"/>
      <c r="T36" s="55"/>
      <c r="U36" s="189" t="s">
        <v>28</v>
      </c>
      <c r="V36" s="189"/>
      <c r="W36" s="189"/>
      <c r="X36" s="189"/>
      <c r="Y36" s="30"/>
      <c r="Z36" s="55"/>
      <c r="AA36" s="189" t="s">
        <v>29</v>
      </c>
      <c r="AB36" s="189"/>
      <c r="AC36" s="189"/>
      <c r="AD36" s="189"/>
      <c r="AE36" s="30"/>
      <c r="AF36" s="55"/>
      <c r="AG36" s="189" t="s">
        <v>30</v>
      </c>
      <c r="AH36" s="189"/>
      <c r="AI36" s="189"/>
      <c r="AJ36" s="30"/>
      <c r="AK36" s="55"/>
      <c r="AL36" s="189" t="s">
        <v>31</v>
      </c>
      <c r="AM36" s="189"/>
      <c r="AN36" s="189"/>
      <c r="AO36" s="189"/>
      <c r="AP36" s="189"/>
      <c r="AQ36" s="30"/>
      <c r="AR36" s="55"/>
      <c r="AS36" s="189" t="s">
        <v>32</v>
      </c>
      <c r="AT36" s="189"/>
      <c r="AU36" s="189"/>
      <c r="AV36" s="189"/>
      <c r="AW36" s="30"/>
      <c r="AX36" s="55"/>
      <c r="AY36" s="189" t="s">
        <v>45</v>
      </c>
      <c r="AZ36" s="189"/>
      <c r="BA36" s="189"/>
      <c r="BB36" s="189"/>
      <c r="BC36" s="189"/>
      <c r="BD36" s="30"/>
      <c r="BE36" s="55"/>
      <c r="BF36" s="189" t="s">
        <v>33</v>
      </c>
      <c r="BG36" s="189"/>
      <c r="BH36" s="189"/>
      <c r="BI36" s="56"/>
      <c r="BK36" s="94" t="s">
        <v>97</v>
      </c>
    </row>
    <row r="37" spans="1:61" s="22" customFormat="1" ht="12" customHeight="1">
      <c r="A37" s="75"/>
      <c r="B37" s="197"/>
      <c r="C37" s="197"/>
      <c r="D37" s="197"/>
      <c r="E37" s="197"/>
      <c r="F37" s="197"/>
      <c r="G37" s="197"/>
      <c r="H37" s="76"/>
      <c r="I37" s="77"/>
      <c r="J37" s="197"/>
      <c r="K37" s="197"/>
      <c r="L37" s="197"/>
      <c r="M37" s="76"/>
      <c r="N37" s="77"/>
      <c r="O37" s="197"/>
      <c r="P37" s="197"/>
      <c r="Q37" s="197"/>
      <c r="R37" s="197"/>
      <c r="S37" s="76" t="s">
        <v>55</v>
      </c>
      <c r="T37" s="77"/>
      <c r="U37" s="197"/>
      <c r="V37" s="197"/>
      <c r="W37" s="197"/>
      <c r="X37" s="197"/>
      <c r="Y37" s="76" t="s">
        <v>56</v>
      </c>
      <c r="Z37" s="77"/>
      <c r="AA37" s="197" t="s">
        <v>57</v>
      </c>
      <c r="AB37" s="197"/>
      <c r="AC37" s="197"/>
      <c r="AD37" s="197"/>
      <c r="AE37" s="76" t="s">
        <v>58</v>
      </c>
      <c r="AF37" s="77"/>
      <c r="AG37" s="197"/>
      <c r="AH37" s="197"/>
      <c r="AI37" s="197"/>
      <c r="AJ37" s="76" t="s">
        <v>59</v>
      </c>
      <c r="AK37" s="77"/>
      <c r="AL37" s="228" t="s">
        <v>60</v>
      </c>
      <c r="AM37" s="228"/>
      <c r="AN37" s="228"/>
      <c r="AO37" s="228"/>
      <c r="AP37" s="228"/>
      <c r="AQ37" s="76" t="s">
        <v>61</v>
      </c>
      <c r="AR37" s="77"/>
      <c r="AS37" s="197"/>
      <c r="AT37" s="197"/>
      <c r="AU37" s="197"/>
      <c r="AV37" s="197"/>
      <c r="AW37" s="76" t="s">
        <v>62</v>
      </c>
      <c r="AX37" s="77"/>
      <c r="AY37" s="197" t="s">
        <v>63</v>
      </c>
      <c r="AZ37" s="197"/>
      <c r="BA37" s="197"/>
      <c r="BB37" s="197"/>
      <c r="BC37" s="197"/>
      <c r="BD37" s="76" t="s">
        <v>64</v>
      </c>
      <c r="BE37" s="77"/>
      <c r="BF37" s="197"/>
      <c r="BG37" s="197"/>
      <c r="BH37" s="197"/>
      <c r="BI37" s="78"/>
    </row>
    <row r="38" spans="1:61" s="8" customFormat="1" ht="19.5" customHeight="1">
      <c r="A38" s="57"/>
      <c r="B38" s="252"/>
      <c r="C38" s="252"/>
      <c r="D38" s="252"/>
      <c r="E38" s="252"/>
      <c r="F38" s="252"/>
      <c r="G38" s="252"/>
      <c r="H38" s="7"/>
      <c r="I38" s="253" t="s">
        <v>43</v>
      </c>
      <c r="J38" s="254"/>
      <c r="K38" s="254"/>
      <c r="L38" s="254"/>
      <c r="M38" s="255"/>
      <c r="N38" s="253" t="s">
        <v>44</v>
      </c>
      <c r="O38" s="254"/>
      <c r="P38" s="254"/>
      <c r="Q38" s="254"/>
      <c r="R38" s="254"/>
      <c r="S38" s="255"/>
      <c r="T38" s="253" t="s">
        <v>44</v>
      </c>
      <c r="U38" s="254"/>
      <c r="V38" s="254"/>
      <c r="W38" s="254"/>
      <c r="X38" s="254"/>
      <c r="Y38" s="255"/>
      <c r="Z38" s="253" t="s">
        <v>44</v>
      </c>
      <c r="AA38" s="254"/>
      <c r="AB38" s="254"/>
      <c r="AC38" s="254"/>
      <c r="AD38" s="254"/>
      <c r="AE38" s="255"/>
      <c r="AF38" s="4"/>
      <c r="AG38" s="256"/>
      <c r="AH38" s="256"/>
      <c r="AI38" s="256"/>
      <c r="AJ38" s="4"/>
      <c r="AK38" s="253" t="s">
        <v>44</v>
      </c>
      <c r="AL38" s="254"/>
      <c r="AM38" s="254"/>
      <c r="AN38" s="254"/>
      <c r="AO38" s="254"/>
      <c r="AP38" s="254"/>
      <c r="AQ38" s="255"/>
      <c r="AR38" s="253" t="s">
        <v>44</v>
      </c>
      <c r="AS38" s="254"/>
      <c r="AT38" s="254"/>
      <c r="AU38" s="254"/>
      <c r="AV38" s="254"/>
      <c r="AW38" s="255"/>
      <c r="AX38" s="253" t="s">
        <v>44</v>
      </c>
      <c r="AY38" s="254"/>
      <c r="AZ38" s="254"/>
      <c r="BA38" s="254"/>
      <c r="BB38" s="254"/>
      <c r="BC38" s="254"/>
      <c r="BD38" s="255"/>
      <c r="BE38" s="9"/>
      <c r="BF38" s="257"/>
      <c r="BG38" s="257"/>
      <c r="BH38" s="257"/>
      <c r="BI38" s="58"/>
    </row>
    <row r="39" spans="1:61" ht="19.5" customHeight="1">
      <c r="A39" s="34"/>
      <c r="B39" s="258" t="s">
        <v>34</v>
      </c>
      <c r="C39" s="258"/>
      <c r="D39" s="258"/>
      <c r="E39" s="258"/>
      <c r="F39" s="258"/>
      <c r="G39" s="258"/>
      <c r="H39" s="16"/>
      <c r="I39" s="81"/>
      <c r="J39" s="260"/>
      <c r="K39" s="260"/>
      <c r="L39" s="260"/>
      <c r="M39" s="82"/>
      <c r="N39" s="81"/>
      <c r="O39" s="260"/>
      <c r="P39" s="260"/>
      <c r="Q39" s="260"/>
      <c r="R39" s="260"/>
      <c r="S39" s="82"/>
      <c r="T39" s="81"/>
      <c r="U39" s="262"/>
      <c r="V39" s="262"/>
      <c r="W39" s="262"/>
      <c r="X39" s="262"/>
      <c r="Y39" s="82"/>
      <c r="Z39" s="81"/>
      <c r="AA39" s="260" t="str">
        <f>IF(ISBLANK(J39)," ",O39-U39)</f>
        <v> </v>
      </c>
      <c r="AB39" s="260"/>
      <c r="AC39" s="260"/>
      <c r="AD39" s="260"/>
      <c r="AE39" s="82"/>
      <c r="AF39" s="3"/>
      <c r="AG39" s="264">
        <v>1</v>
      </c>
      <c r="AH39" s="264"/>
      <c r="AI39" s="264"/>
      <c r="AJ39" s="5"/>
      <c r="AK39" s="81"/>
      <c r="AL39" s="265" t="str">
        <f>IF(ISBLANK(J39)," ",ROUNDDOWN(AA39*AG39/AG40,0))</f>
        <v> </v>
      </c>
      <c r="AM39" s="265"/>
      <c r="AN39" s="265"/>
      <c r="AO39" s="265"/>
      <c r="AP39" s="265"/>
      <c r="AQ39" s="82"/>
      <c r="AR39" s="81"/>
      <c r="AS39" s="260"/>
      <c r="AT39" s="260"/>
      <c r="AU39" s="260"/>
      <c r="AV39" s="260"/>
      <c r="AW39" s="82"/>
      <c r="AX39" s="81"/>
      <c r="AY39" s="260">
        <f>IF(ISBLANK(J39),"",AL39-AS39)</f>
      </c>
      <c r="AZ39" s="260"/>
      <c r="BA39" s="260"/>
      <c r="BB39" s="260"/>
      <c r="BC39" s="260"/>
      <c r="BD39" s="82"/>
      <c r="BE39" s="14"/>
      <c r="BF39" s="237"/>
      <c r="BG39" s="237"/>
      <c r="BH39" s="237"/>
      <c r="BI39" s="35"/>
    </row>
    <row r="40" spans="1:61" ht="19.5" customHeight="1">
      <c r="A40" s="33"/>
      <c r="B40" s="259"/>
      <c r="C40" s="259"/>
      <c r="D40" s="259"/>
      <c r="E40" s="259"/>
      <c r="F40" s="259"/>
      <c r="G40" s="259"/>
      <c r="H40" s="18"/>
      <c r="I40" s="83"/>
      <c r="J40" s="261"/>
      <c r="K40" s="261"/>
      <c r="L40" s="261"/>
      <c r="M40" s="84"/>
      <c r="N40" s="83"/>
      <c r="O40" s="261"/>
      <c r="P40" s="261"/>
      <c r="Q40" s="261"/>
      <c r="R40" s="261"/>
      <c r="S40" s="84"/>
      <c r="T40" s="83"/>
      <c r="U40" s="263"/>
      <c r="V40" s="263"/>
      <c r="W40" s="263"/>
      <c r="X40" s="263"/>
      <c r="Y40" s="84"/>
      <c r="Z40" s="83"/>
      <c r="AA40" s="261"/>
      <c r="AB40" s="261"/>
      <c r="AC40" s="261"/>
      <c r="AD40" s="261"/>
      <c r="AE40" s="84"/>
      <c r="AF40" s="2"/>
      <c r="AG40" s="268">
        <v>1000</v>
      </c>
      <c r="AH40" s="268"/>
      <c r="AI40" s="268"/>
      <c r="AJ40" s="6"/>
      <c r="AK40" s="83"/>
      <c r="AL40" s="266"/>
      <c r="AM40" s="266"/>
      <c r="AN40" s="266"/>
      <c r="AO40" s="266"/>
      <c r="AP40" s="266"/>
      <c r="AQ40" s="84"/>
      <c r="AR40" s="83"/>
      <c r="AS40" s="261"/>
      <c r="AT40" s="261"/>
      <c r="AU40" s="261"/>
      <c r="AV40" s="261"/>
      <c r="AW40" s="84"/>
      <c r="AX40" s="83"/>
      <c r="AY40" s="261"/>
      <c r="AZ40" s="261"/>
      <c r="BA40" s="261"/>
      <c r="BB40" s="261"/>
      <c r="BC40" s="261"/>
      <c r="BD40" s="84"/>
      <c r="BE40" s="17"/>
      <c r="BF40" s="267"/>
      <c r="BG40" s="267"/>
      <c r="BH40" s="267"/>
      <c r="BI40" s="59"/>
    </row>
    <row r="41" spans="1:61" ht="19.5" customHeight="1">
      <c r="A41" s="34"/>
      <c r="B41" s="258" t="s">
        <v>12</v>
      </c>
      <c r="C41" s="258"/>
      <c r="D41" s="258"/>
      <c r="E41" s="258"/>
      <c r="F41" s="258"/>
      <c r="G41" s="258"/>
      <c r="H41" s="16"/>
      <c r="I41" s="81"/>
      <c r="J41" s="260"/>
      <c r="K41" s="260"/>
      <c r="L41" s="260"/>
      <c r="M41" s="82"/>
      <c r="N41" s="81"/>
      <c r="O41" s="260"/>
      <c r="P41" s="260"/>
      <c r="Q41" s="260"/>
      <c r="R41" s="260"/>
      <c r="S41" s="82"/>
      <c r="T41" s="81"/>
      <c r="U41" s="262"/>
      <c r="V41" s="262"/>
      <c r="W41" s="262"/>
      <c r="X41" s="262"/>
      <c r="Y41" s="82"/>
      <c r="Z41" s="81"/>
      <c r="AA41" s="260" t="str">
        <f>IF(ISBLANK(J41)," ",O41-U41)</f>
        <v> </v>
      </c>
      <c r="AB41" s="260"/>
      <c r="AC41" s="260"/>
      <c r="AD41" s="260"/>
      <c r="AE41" s="82"/>
      <c r="AF41" s="3"/>
      <c r="AG41" s="264">
        <v>1.07</v>
      </c>
      <c r="AH41" s="264"/>
      <c r="AI41" s="264"/>
      <c r="AJ41" s="5"/>
      <c r="AK41" s="81"/>
      <c r="AL41" s="265" t="str">
        <f>IF(ISBLANK(J41)," ",ROUNDDOWN(AA41*AG41/AG42,0))</f>
        <v> </v>
      </c>
      <c r="AM41" s="265"/>
      <c r="AN41" s="265"/>
      <c r="AO41" s="265"/>
      <c r="AP41" s="265"/>
      <c r="AQ41" s="82"/>
      <c r="AR41" s="81"/>
      <c r="AS41" s="260"/>
      <c r="AT41" s="260"/>
      <c r="AU41" s="260"/>
      <c r="AV41" s="260"/>
      <c r="AW41" s="82"/>
      <c r="AX41" s="81"/>
      <c r="AY41" s="260">
        <f>IF(ISBLANK(J41),"",AL41-AS41)</f>
      </c>
      <c r="AZ41" s="260"/>
      <c r="BA41" s="260"/>
      <c r="BB41" s="260"/>
      <c r="BC41" s="260"/>
      <c r="BD41" s="82"/>
      <c r="BE41" s="14"/>
      <c r="BF41" s="237"/>
      <c r="BG41" s="237"/>
      <c r="BH41" s="237"/>
      <c r="BI41" s="35"/>
    </row>
    <row r="42" spans="1:61" ht="19.5" customHeight="1">
      <c r="A42" s="34"/>
      <c r="B42" s="258"/>
      <c r="C42" s="258"/>
      <c r="D42" s="258"/>
      <c r="E42" s="258"/>
      <c r="F42" s="258"/>
      <c r="G42" s="258"/>
      <c r="H42" s="16"/>
      <c r="I42" s="83"/>
      <c r="J42" s="261"/>
      <c r="K42" s="261"/>
      <c r="L42" s="261"/>
      <c r="M42" s="84"/>
      <c r="N42" s="83"/>
      <c r="O42" s="261"/>
      <c r="P42" s="261"/>
      <c r="Q42" s="261"/>
      <c r="R42" s="261"/>
      <c r="S42" s="84"/>
      <c r="T42" s="83"/>
      <c r="U42" s="263"/>
      <c r="V42" s="263"/>
      <c r="W42" s="263"/>
      <c r="X42" s="263"/>
      <c r="Y42" s="84"/>
      <c r="Z42" s="83"/>
      <c r="AA42" s="261"/>
      <c r="AB42" s="261"/>
      <c r="AC42" s="261"/>
      <c r="AD42" s="261"/>
      <c r="AE42" s="84"/>
      <c r="AF42" s="2"/>
      <c r="AG42" s="268">
        <v>1000</v>
      </c>
      <c r="AH42" s="268"/>
      <c r="AI42" s="268"/>
      <c r="AJ42" s="6"/>
      <c r="AK42" s="83"/>
      <c r="AL42" s="266"/>
      <c r="AM42" s="266"/>
      <c r="AN42" s="266"/>
      <c r="AO42" s="266"/>
      <c r="AP42" s="266"/>
      <c r="AQ42" s="84"/>
      <c r="AR42" s="83"/>
      <c r="AS42" s="261"/>
      <c r="AT42" s="261"/>
      <c r="AU42" s="261"/>
      <c r="AV42" s="261"/>
      <c r="AW42" s="84"/>
      <c r="AX42" s="83"/>
      <c r="AY42" s="261"/>
      <c r="AZ42" s="261"/>
      <c r="BA42" s="261"/>
      <c r="BB42" s="261"/>
      <c r="BC42" s="261"/>
      <c r="BD42" s="84"/>
      <c r="BE42" s="17"/>
      <c r="BF42" s="267"/>
      <c r="BG42" s="267"/>
      <c r="BH42" s="267"/>
      <c r="BI42" s="59"/>
    </row>
    <row r="43" spans="1:61" ht="19.5" customHeight="1">
      <c r="A43" s="32"/>
      <c r="B43" s="269" t="s">
        <v>8</v>
      </c>
      <c r="C43" s="269"/>
      <c r="D43" s="269"/>
      <c r="E43" s="269"/>
      <c r="F43" s="269"/>
      <c r="G43" s="269"/>
      <c r="H43" s="13"/>
      <c r="I43" s="81"/>
      <c r="J43" s="260"/>
      <c r="K43" s="260"/>
      <c r="L43" s="260"/>
      <c r="M43" s="82"/>
      <c r="N43" s="81"/>
      <c r="O43" s="260"/>
      <c r="P43" s="260"/>
      <c r="Q43" s="260"/>
      <c r="R43" s="260"/>
      <c r="S43" s="82"/>
      <c r="T43" s="81"/>
      <c r="U43" s="262"/>
      <c r="V43" s="262"/>
      <c r="W43" s="262"/>
      <c r="X43" s="262"/>
      <c r="Y43" s="82"/>
      <c r="Z43" s="81"/>
      <c r="AA43" s="260" t="str">
        <f>IF(ISBLANK(J43)," ",O43-U43)</f>
        <v> </v>
      </c>
      <c r="AB43" s="260"/>
      <c r="AC43" s="260"/>
      <c r="AD43" s="260"/>
      <c r="AE43" s="82"/>
      <c r="AF43" s="3"/>
      <c r="AG43" s="264">
        <v>3.39</v>
      </c>
      <c r="AH43" s="264"/>
      <c r="AI43" s="264"/>
      <c r="AJ43" s="5"/>
      <c r="AK43" s="81"/>
      <c r="AL43" s="265" t="str">
        <f>IF(ISBLANK(J43)," ",ROUNDDOWN(AA43*AG43/AG44,0))</f>
        <v> </v>
      </c>
      <c r="AM43" s="265"/>
      <c r="AN43" s="265"/>
      <c r="AO43" s="265"/>
      <c r="AP43" s="265"/>
      <c r="AQ43" s="82"/>
      <c r="AR43" s="81"/>
      <c r="AS43" s="260"/>
      <c r="AT43" s="260"/>
      <c r="AU43" s="260"/>
      <c r="AV43" s="260"/>
      <c r="AW43" s="82"/>
      <c r="AX43" s="81"/>
      <c r="AY43" s="260">
        <f>IF(ISBLANK(J43),"",AL43-AS43)</f>
      </c>
      <c r="AZ43" s="260"/>
      <c r="BA43" s="260"/>
      <c r="BB43" s="260"/>
      <c r="BC43" s="260"/>
      <c r="BD43" s="82"/>
      <c r="BE43" s="14"/>
      <c r="BF43" s="237"/>
      <c r="BG43" s="237"/>
      <c r="BH43" s="237"/>
      <c r="BI43" s="35"/>
    </row>
    <row r="44" spans="1:61" ht="19.5" customHeight="1">
      <c r="A44" s="33"/>
      <c r="B44" s="259"/>
      <c r="C44" s="259"/>
      <c r="D44" s="259"/>
      <c r="E44" s="259"/>
      <c r="F44" s="259"/>
      <c r="G44" s="259"/>
      <c r="H44" s="18"/>
      <c r="I44" s="83"/>
      <c r="J44" s="261"/>
      <c r="K44" s="261"/>
      <c r="L44" s="261"/>
      <c r="M44" s="84"/>
      <c r="N44" s="83"/>
      <c r="O44" s="261"/>
      <c r="P44" s="261"/>
      <c r="Q44" s="261"/>
      <c r="R44" s="261"/>
      <c r="S44" s="84"/>
      <c r="T44" s="83"/>
      <c r="U44" s="263"/>
      <c r="V44" s="263"/>
      <c r="W44" s="263"/>
      <c r="X44" s="263"/>
      <c r="Y44" s="84"/>
      <c r="Z44" s="83"/>
      <c r="AA44" s="261"/>
      <c r="AB44" s="261"/>
      <c r="AC44" s="261"/>
      <c r="AD44" s="261"/>
      <c r="AE44" s="84"/>
      <c r="AF44" s="2"/>
      <c r="AG44" s="268">
        <v>1000</v>
      </c>
      <c r="AH44" s="268"/>
      <c r="AI44" s="268"/>
      <c r="AJ44" s="6"/>
      <c r="AK44" s="83"/>
      <c r="AL44" s="266"/>
      <c r="AM44" s="266"/>
      <c r="AN44" s="266"/>
      <c r="AO44" s="266"/>
      <c r="AP44" s="266"/>
      <c r="AQ44" s="84"/>
      <c r="AR44" s="83"/>
      <c r="AS44" s="261"/>
      <c r="AT44" s="261"/>
      <c r="AU44" s="261"/>
      <c r="AV44" s="261"/>
      <c r="AW44" s="84"/>
      <c r="AX44" s="83"/>
      <c r="AY44" s="261"/>
      <c r="AZ44" s="261"/>
      <c r="BA44" s="261"/>
      <c r="BB44" s="261"/>
      <c r="BC44" s="261"/>
      <c r="BD44" s="84"/>
      <c r="BE44" s="17"/>
      <c r="BF44" s="267"/>
      <c r="BG44" s="267"/>
      <c r="BH44" s="267"/>
      <c r="BI44" s="59"/>
    </row>
    <row r="45" spans="1:61" ht="19.5" customHeight="1">
      <c r="A45" s="34"/>
      <c r="B45" s="258" t="s">
        <v>9</v>
      </c>
      <c r="C45" s="258"/>
      <c r="D45" s="258"/>
      <c r="E45" s="258"/>
      <c r="F45" s="258"/>
      <c r="G45" s="258"/>
      <c r="H45" s="16"/>
      <c r="I45" s="81"/>
      <c r="J45" s="260"/>
      <c r="K45" s="260"/>
      <c r="L45" s="260"/>
      <c r="M45" s="82"/>
      <c r="N45" s="81"/>
      <c r="O45" s="260"/>
      <c r="P45" s="260"/>
      <c r="Q45" s="260"/>
      <c r="R45" s="260"/>
      <c r="S45" s="82"/>
      <c r="T45" s="81"/>
      <c r="U45" s="262"/>
      <c r="V45" s="262"/>
      <c r="W45" s="262"/>
      <c r="X45" s="262"/>
      <c r="Y45" s="82"/>
      <c r="Z45" s="81"/>
      <c r="AA45" s="260" t="str">
        <f>IF(ISBLANK(J45)," ",O45-U45)</f>
        <v> </v>
      </c>
      <c r="AB45" s="260"/>
      <c r="AC45" s="260"/>
      <c r="AD45" s="260"/>
      <c r="AE45" s="82"/>
      <c r="AF45" s="3"/>
      <c r="AG45" s="264">
        <v>2.45</v>
      </c>
      <c r="AH45" s="264"/>
      <c r="AI45" s="264"/>
      <c r="AJ45" s="5"/>
      <c r="AK45" s="81"/>
      <c r="AL45" s="265" t="str">
        <f>IF(ISBLANK(J45)," ",ROUNDDOWN(AA45*AG45/AG46,0))</f>
        <v> </v>
      </c>
      <c r="AM45" s="265"/>
      <c r="AN45" s="265"/>
      <c r="AO45" s="265"/>
      <c r="AP45" s="265"/>
      <c r="AQ45" s="82"/>
      <c r="AR45" s="81"/>
      <c r="AS45" s="260"/>
      <c r="AT45" s="260"/>
      <c r="AU45" s="260"/>
      <c r="AV45" s="260"/>
      <c r="AW45" s="82"/>
      <c r="AX45" s="81"/>
      <c r="AY45" s="260">
        <f>IF(ISBLANK(J45),"",AL45-AS45)</f>
      </c>
      <c r="AZ45" s="260"/>
      <c r="BA45" s="260"/>
      <c r="BB45" s="260"/>
      <c r="BC45" s="260"/>
      <c r="BD45" s="82"/>
      <c r="BE45" s="14"/>
      <c r="BF45" s="237"/>
      <c r="BG45" s="237"/>
      <c r="BH45" s="237"/>
      <c r="BI45" s="35"/>
    </row>
    <row r="46" spans="1:61" ht="19.5" customHeight="1">
      <c r="A46" s="34"/>
      <c r="B46" s="258"/>
      <c r="C46" s="258"/>
      <c r="D46" s="258"/>
      <c r="E46" s="258"/>
      <c r="F46" s="258"/>
      <c r="G46" s="258"/>
      <c r="H46" s="16"/>
      <c r="I46" s="83"/>
      <c r="J46" s="261"/>
      <c r="K46" s="261"/>
      <c r="L46" s="261"/>
      <c r="M46" s="84"/>
      <c r="N46" s="83"/>
      <c r="O46" s="261"/>
      <c r="P46" s="261"/>
      <c r="Q46" s="261"/>
      <c r="R46" s="261"/>
      <c r="S46" s="84"/>
      <c r="T46" s="83"/>
      <c r="U46" s="263"/>
      <c r="V46" s="263"/>
      <c r="W46" s="263"/>
      <c r="X46" s="263"/>
      <c r="Y46" s="84"/>
      <c r="Z46" s="83"/>
      <c r="AA46" s="261"/>
      <c r="AB46" s="261"/>
      <c r="AC46" s="261"/>
      <c r="AD46" s="261"/>
      <c r="AE46" s="84"/>
      <c r="AF46" s="2"/>
      <c r="AG46" s="268">
        <v>1000</v>
      </c>
      <c r="AH46" s="268"/>
      <c r="AI46" s="268"/>
      <c r="AJ46" s="6"/>
      <c r="AK46" s="83"/>
      <c r="AL46" s="266"/>
      <c r="AM46" s="266"/>
      <c r="AN46" s="266"/>
      <c r="AO46" s="266"/>
      <c r="AP46" s="266"/>
      <c r="AQ46" s="84"/>
      <c r="AR46" s="83"/>
      <c r="AS46" s="261"/>
      <c r="AT46" s="261"/>
      <c r="AU46" s="261"/>
      <c r="AV46" s="261"/>
      <c r="AW46" s="84"/>
      <c r="AX46" s="83"/>
      <c r="AY46" s="261"/>
      <c r="AZ46" s="261"/>
      <c r="BA46" s="261"/>
      <c r="BB46" s="261"/>
      <c r="BC46" s="261"/>
      <c r="BD46" s="84"/>
      <c r="BE46" s="17"/>
      <c r="BF46" s="267"/>
      <c r="BG46" s="267"/>
      <c r="BH46" s="267"/>
      <c r="BI46" s="59"/>
    </row>
    <row r="47" spans="1:61" ht="19.5" customHeight="1">
      <c r="A47" s="32"/>
      <c r="B47" s="269" t="s">
        <v>35</v>
      </c>
      <c r="C47" s="269"/>
      <c r="D47" s="269"/>
      <c r="E47" s="269"/>
      <c r="F47" s="269"/>
      <c r="G47" s="269"/>
      <c r="H47" s="13"/>
      <c r="I47" s="81"/>
      <c r="J47" s="260"/>
      <c r="K47" s="260"/>
      <c r="L47" s="260"/>
      <c r="M47" s="82"/>
      <c r="N47" s="81"/>
      <c r="O47" s="260"/>
      <c r="P47" s="260"/>
      <c r="Q47" s="260"/>
      <c r="R47" s="260"/>
      <c r="S47" s="82"/>
      <c r="T47" s="81"/>
      <c r="U47" s="262"/>
      <c r="V47" s="262"/>
      <c r="W47" s="262"/>
      <c r="X47" s="262"/>
      <c r="Y47" s="82"/>
      <c r="Z47" s="81"/>
      <c r="AA47" s="260" t="str">
        <f>IF(ISBLANK(J47)," ",O47-U47)</f>
        <v> </v>
      </c>
      <c r="AB47" s="260"/>
      <c r="AC47" s="260"/>
      <c r="AD47" s="260"/>
      <c r="AE47" s="82"/>
      <c r="AF47" s="3"/>
      <c r="AG47" s="264">
        <v>1.65</v>
      </c>
      <c r="AH47" s="264"/>
      <c r="AI47" s="264"/>
      <c r="AJ47" s="5"/>
      <c r="AK47" s="81"/>
      <c r="AL47" s="265" t="str">
        <f>IF(ISBLANK(J47)," ",ROUNDDOWN(AA47*AG47/AG48,0))</f>
        <v> </v>
      </c>
      <c r="AM47" s="265"/>
      <c r="AN47" s="265"/>
      <c r="AO47" s="265"/>
      <c r="AP47" s="265"/>
      <c r="AQ47" s="82"/>
      <c r="AR47" s="81"/>
      <c r="AS47" s="260"/>
      <c r="AT47" s="260"/>
      <c r="AU47" s="260"/>
      <c r="AV47" s="260"/>
      <c r="AW47" s="82"/>
      <c r="AX47" s="81"/>
      <c r="AY47" s="260">
        <f>IF(ISBLANK(J47),"",AL47-AS47)</f>
      </c>
      <c r="AZ47" s="260"/>
      <c r="BA47" s="260"/>
      <c r="BB47" s="260"/>
      <c r="BC47" s="260"/>
      <c r="BD47" s="82"/>
      <c r="BE47" s="14"/>
      <c r="BF47" s="237"/>
      <c r="BG47" s="237"/>
      <c r="BH47" s="237"/>
      <c r="BI47" s="35"/>
    </row>
    <row r="48" spans="1:61" ht="19.5" customHeight="1">
      <c r="A48" s="33"/>
      <c r="B48" s="259"/>
      <c r="C48" s="259"/>
      <c r="D48" s="259"/>
      <c r="E48" s="259"/>
      <c r="F48" s="259"/>
      <c r="G48" s="259"/>
      <c r="H48" s="18"/>
      <c r="I48" s="83"/>
      <c r="J48" s="261"/>
      <c r="K48" s="261"/>
      <c r="L48" s="261"/>
      <c r="M48" s="84"/>
      <c r="N48" s="83"/>
      <c r="O48" s="261"/>
      <c r="P48" s="261"/>
      <c r="Q48" s="261"/>
      <c r="R48" s="261"/>
      <c r="S48" s="84"/>
      <c r="T48" s="83"/>
      <c r="U48" s="263"/>
      <c r="V48" s="263"/>
      <c r="W48" s="263"/>
      <c r="X48" s="263"/>
      <c r="Y48" s="84"/>
      <c r="Z48" s="83"/>
      <c r="AA48" s="261"/>
      <c r="AB48" s="261"/>
      <c r="AC48" s="261"/>
      <c r="AD48" s="261"/>
      <c r="AE48" s="84"/>
      <c r="AF48" s="2"/>
      <c r="AG48" s="268">
        <v>1000</v>
      </c>
      <c r="AH48" s="268"/>
      <c r="AI48" s="268"/>
      <c r="AJ48" s="6"/>
      <c r="AK48" s="83"/>
      <c r="AL48" s="266"/>
      <c r="AM48" s="266"/>
      <c r="AN48" s="266"/>
      <c r="AO48" s="266"/>
      <c r="AP48" s="266"/>
      <c r="AQ48" s="84"/>
      <c r="AR48" s="83"/>
      <c r="AS48" s="261"/>
      <c r="AT48" s="261"/>
      <c r="AU48" s="261"/>
      <c r="AV48" s="261"/>
      <c r="AW48" s="84"/>
      <c r="AX48" s="83"/>
      <c r="AY48" s="261"/>
      <c r="AZ48" s="261"/>
      <c r="BA48" s="261"/>
      <c r="BB48" s="261"/>
      <c r="BC48" s="261"/>
      <c r="BD48" s="84"/>
      <c r="BE48" s="17"/>
      <c r="BF48" s="267"/>
      <c r="BG48" s="267"/>
      <c r="BH48" s="267"/>
      <c r="BI48" s="59"/>
    </row>
    <row r="49" spans="1:61" ht="19.5" customHeight="1">
      <c r="A49" s="34"/>
      <c r="B49" s="258" t="s">
        <v>10</v>
      </c>
      <c r="C49" s="258"/>
      <c r="D49" s="258"/>
      <c r="E49" s="258"/>
      <c r="F49" s="258"/>
      <c r="G49" s="258"/>
      <c r="H49" s="16"/>
      <c r="I49" s="81"/>
      <c r="J49" s="260"/>
      <c r="K49" s="260"/>
      <c r="L49" s="260"/>
      <c r="M49" s="82"/>
      <c r="N49" s="81"/>
      <c r="O49" s="260"/>
      <c r="P49" s="260"/>
      <c r="Q49" s="260"/>
      <c r="R49" s="260"/>
      <c r="S49" s="82"/>
      <c r="T49" s="81"/>
      <c r="U49" s="262"/>
      <c r="V49" s="262"/>
      <c r="W49" s="262"/>
      <c r="X49" s="262"/>
      <c r="Y49" s="82"/>
      <c r="Z49" s="81"/>
      <c r="AA49" s="260" t="str">
        <f>IF(ISBLANK(J49)," ",O49-U49)</f>
        <v> </v>
      </c>
      <c r="AB49" s="260"/>
      <c r="AC49" s="260"/>
      <c r="AD49" s="260"/>
      <c r="AE49" s="82"/>
      <c r="AF49" s="3"/>
      <c r="AG49" s="264">
        <v>1.95</v>
      </c>
      <c r="AH49" s="264"/>
      <c r="AI49" s="264"/>
      <c r="AJ49" s="5"/>
      <c r="AK49" s="81"/>
      <c r="AL49" s="265" t="str">
        <f>IF(ISBLANK(J49)," ",ROUNDDOWN(AA49*AG49/AG50,0))</f>
        <v> </v>
      </c>
      <c r="AM49" s="265"/>
      <c r="AN49" s="265"/>
      <c r="AO49" s="265"/>
      <c r="AP49" s="265"/>
      <c r="AQ49" s="82"/>
      <c r="AR49" s="81"/>
      <c r="AS49" s="260"/>
      <c r="AT49" s="260"/>
      <c r="AU49" s="260"/>
      <c r="AV49" s="260"/>
      <c r="AW49" s="82"/>
      <c r="AX49" s="81"/>
      <c r="AY49" s="260">
        <f>IF(ISBLANK(J49),"",AL49-AS49)</f>
      </c>
      <c r="AZ49" s="260"/>
      <c r="BA49" s="260"/>
      <c r="BB49" s="260"/>
      <c r="BC49" s="260"/>
      <c r="BD49" s="82"/>
      <c r="BE49" s="14"/>
      <c r="BF49" s="237"/>
      <c r="BG49" s="237"/>
      <c r="BH49" s="237"/>
      <c r="BI49" s="35"/>
    </row>
    <row r="50" spans="1:61" ht="19.5" customHeight="1">
      <c r="A50" s="34"/>
      <c r="B50" s="258"/>
      <c r="C50" s="258"/>
      <c r="D50" s="258"/>
      <c r="E50" s="258"/>
      <c r="F50" s="258"/>
      <c r="G50" s="258"/>
      <c r="H50" s="16"/>
      <c r="I50" s="83"/>
      <c r="J50" s="261"/>
      <c r="K50" s="261"/>
      <c r="L50" s="261"/>
      <c r="M50" s="84"/>
      <c r="N50" s="83"/>
      <c r="O50" s="261"/>
      <c r="P50" s="261"/>
      <c r="Q50" s="261"/>
      <c r="R50" s="261"/>
      <c r="S50" s="84"/>
      <c r="T50" s="83"/>
      <c r="U50" s="263"/>
      <c r="V50" s="263"/>
      <c r="W50" s="263"/>
      <c r="X50" s="263"/>
      <c r="Y50" s="84"/>
      <c r="Z50" s="83"/>
      <c r="AA50" s="261"/>
      <c r="AB50" s="261"/>
      <c r="AC50" s="261"/>
      <c r="AD50" s="261"/>
      <c r="AE50" s="84"/>
      <c r="AF50" s="2"/>
      <c r="AG50" s="268">
        <v>1000</v>
      </c>
      <c r="AH50" s="268"/>
      <c r="AI50" s="268"/>
      <c r="AJ50" s="6"/>
      <c r="AK50" s="83"/>
      <c r="AL50" s="266"/>
      <c r="AM50" s="266"/>
      <c r="AN50" s="266"/>
      <c r="AO50" s="266"/>
      <c r="AP50" s="266"/>
      <c r="AQ50" s="84"/>
      <c r="AR50" s="83"/>
      <c r="AS50" s="261"/>
      <c r="AT50" s="261"/>
      <c r="AU50" s="261"/>
      <c r="AV50" s="261"/>
      <c r="AW50" s="84"/>
      <c r="AX50" s="83"/>
      <c r="AY50" s="261"/>
      <c r="AZ50" s="261"/>
      <c r="BA50" s="261"/>
      <c r="BB50" s="261"/>
      <c r="BC50" s="261"/>
      <c r="BD50" s="84"/>
      <c r="BE50" s="17"/>
      <c r="BF50" s="267"/>
      <c r="BG50" s="267"/>
      <c r="BH50" s="267"/>
      <c r="BI50" s="59"/>
    </row>
    <row r="51" spans="1:61" ht="19.5" customHeight="1">
      <c r="A51" s="32"/>
      <c r="B51" s="269" t="s">
        <v>36</v>
      </c>
      <c r="C51" s="269"/>
      <c r="D51" s="269"/>
      <c r="E51" s="269"/>
      <c r="F51" s="269"/>
      <c r="G51" s="269"/>
      <c r="H51" s="13"/>
      <c r="I51" s="81"/>
      <c r="J51" s="260"/>
      <c r="K51" s="260"/>
      <c r="L51" s="260"/>
      <c r="M51" s="82"/>
      <c r="N51" s="81"/>
      <c r="O51" s="260"/>
      <c r="P51" s="260"/>
      <c r="Q51" s="260"/>
      <c r="R51" s="260"/>
      <c r="S51" s="82"/>
      <c r="T51" s="81"/>
      <c r="U51" s="262"/>
      <c r="V51" s="262"/>
      <c r="W51" s="262"/>
      <c r="X51" s="262"/>
      <c r="Y51" s="82"/>
      <c r="Z51" s="81"/>
      <c r="AA51" s="260" t="str">
        <f>IF(ISBLANK(J51)," ",O51-U51)</f>
        <v> </v>
      </c>
      <c r="AB51" s="260"/>
      <c r="AC51" s="260"/>
      <c r="AD51" s="260"/>
      <c r="AE51" s="82"/>
      <c r="AF51" s="3"/>
      <c r="AG51" s="264">
        <v>4.18</v>
      </c>
      <c r="AH51" s="264"/>
      <c r="AI51" s="264"/>
      <c r="AJ51" s="5"/>
      <c r="AK51" s="81"/>
      <c r="AL51" s="265" t="str">
        <f>IF(ISBLANK(J51)," ",ROUNDDOWN(AA51*AG51/AG52,0))</f>
        <v> </v>
      </c>
      <c r="AM51" s="265"/>
      <c r="AN51" s="265"/>
      <c r="AO51" s="265"/>
      <c r="AP51" s="265"/>
      <c r="AQ51" s="82"/>
      <c r="AR51" s="81"/>
      <c r="AS51" s="260"/>
      <c r="AT51" s="260"/>
      <c r="AU51" s="260"/>
      <c r="AV51" s="260"/>
      <c r="AW51" s="82"/>
      <c r="AX51" s="81"/>
      <c r="AY51" s="260">
        <f>IF(ISBLANK(J51),"",AL51-AS51)</f>
      </c>
      <c r="AZ51" s="260"/>
      <c r="BA51" s="260"/>
      <c r="BB51" s="260"/>
      <c r="BC51" s="260"/>
      <c r="BD51" s="82"/>
      <c r="BE51" s="14"/>
      <c r="BF51" s="237"/>
      <c r="BG51" s="237"/>
      <c r="BH51" s="237"/>
      <c r="BI51" s="35"/>
    </row>
    <row r="52" spans="1:61" ht="19.5" customHeight="1">
      <c r="A52" s="33"/>
      <c r="B52" s="259"/>
      <c r="C52" s="259"/>
      <c r="D52" s="259"/>
      <c r="E52" s="259"/>
      <c r="F52" s="259"/>
      <c r="G52" s="259"/>
      <c r="H52" s="18"/>
      <c r="I52" s="83"/>
      <c r="J52" s="261"/>
      <c r="K52" s="261"/>
      <c r="L52" s="261"/>
      <c r="M52" s="84"/>
      <c r="N52" s="83"/>
      <c r="O52" s="261"/>
      <c r="P52" s="261"/>
      <c r="Q52" s="261"/>
      <c r="R52" s="261"/>
      <c r="S52" s="84"/>
      <c r="T52" s="83"/>
      <c r="U52" s="263"/>
      <c r="V52" s="263"/>
      <c r="W52" s="263"/>
      <c r="X52" s="263"/>
      <c r="Y52" s="84"/>
      <c r="Z52" s="83"/>
      <c r="AA52" s="261"/>
      <c r="AB52" s="261"/>
      <c r="AC52" s="261"/>
      <c r="AD52" s="261"/>
      <c r="AE52" s="84"/>
      <c r="AF52" s="2"/>
      <c r="AG52" s="268">
        <v>1000</v>
      </c>
      <c r="AH52" s="268"/>
      <c r="AI52" s="268"/>
      <c r="AJ52" s="6"/>
      <c r="AK52" s="83"/>
      <c r="AL52" s="266"/>
      <c r="AM52" s="266"/>
      <c r="AN52" s="266"/>
      <c r="AO52" s="266"/>
      <c r="AP52" s="266"/>
      <c r="AQ52" s="84"/>
      <c r="AR52" s="83"/>
      <c r="AS52" s="261"/>
      <c r="AT52" s="261"/>
      <c r="AU52" s="261"/>
      <c r="AV52" s="261"/>
      <c r="AW52" s="84"/>
      <c r="AX52" s="83"/>
      <c r="AY52" s="261"/>
      <c r="AZ52" s="261"/>
      <c r="BA52" s="261"/>
      <c r="BB52" s="261"/>
      <c r="BC52" s="261"/>
      <c r="BD52" s="84"/>
      <c r="BE52" s="17"/>
      <c r="BF52" s="267"/>
      <c r="BG52" s="267"/>
      <c r="BH52" s="267"/>
      <c r="BI52" s="59"/>
    </row>
    <row r="53" spans="1:61" ht="19.5" customHeight="1">
      <c r="A53" s="32"/>
      <c r="B53" s="269" t="s">
        <v>37</v>
      </c>
      <c r="C53" s="269"/>
      <c r="D53" s="269"/>
      <c r="E53" s="269"/>
      <c r="F53" s="269"/>
      <c r="G53" s="269"/>
      <c r="H53" s="13"/>
      <c r="I53" s="81"/>
      <c r="J53" s="260"/>
      <c r="K53" s="260"/>
      <c r="L53" s="260"/>
      <c r="M53" s="82"/>
      <c r="N53" s="81"/>
      <c r="O53" s="260"/>
      <c r="P53" s="260"/>
      <c r="Q53" s="260"/>
      <c r="R53" s="260"/>
      <c r="S53" s="82"/>
      <c r="T53" s="81"/>
      <c r="U53" s="262"/>
      <c r="V53" s="262"/>
      <c r="W53" s="262"/>
      <c r="X53" s="262"/>
      <c r="Y53" s="82"/>
      <c r="Z53" s="81"/>
      <c r="AA53" s="260" t="str">
        <f>IF(ISBLANK(J53)," ",O53-U53)</f>
        <v> </v>
      </c>
      <c r="AB53" s="260"/>
      <c r="AC53" s="260"/>
      <c r="AD53" s="260"/>
      <c r="AE53" s="82"/>
      <c r="AF53" s="3"/>
      <c r="AG53" s="264">
        <v>4.12</v>
      </c>
      <c r="AH53" s="264"/>
      <c r="AI53" s="264"/>
      <c r="AJ53" s="5"/>
      <c r="AK53" s="81"/>
      <c r="AL53" s="265" t="str">
        <f>IF(ISBLANK(J53)," ",ROUNDDOWN(AA53*AG53/AG54,0))</f>
        <v> </v>
      </c>
      <c r="AM53" s="265"/>
      <c r="AN53" s="265"/>
      <c r="AO53" s="265"/>
      <c r="AP53" s="265"/>
      <c r="AQ53" s="82"/>
      <c r="AR53" s="81"/>
      <c r="AS53" s="260"/>
      <c r="AT53" s="260"/>
      <c r="AU53" s="260"/>
      <c r="AV53" s="260"/>
      <c r="AW53" s="82"/>
      <c r="AX53" s="81"/>
      <c r="AY53" s="260">
        <f>IF(ISBLANK(J53),"",AL53-AS53)</f>
      </c>
      <c r="AZ53" s="260"/>
      <c r="BA53" s="260"/>
      <c r="BB53" s="260"/>
      <c r="BC53" s="260"/>
      <c r="BD53" s="82"/>
      <c r="BE53" s="14"/>
      <c r="BF53" s="237"/>
      <c r="BG53" s="237"/>
      <c r="BH53" s="237"/>
      <c r="BI53" s="35"/>
    </row>
    <row r="54" spans="1:61" ht="19.5" customHeight="1">
      <c r="A54" s="33"/>
      <c r="B54" s="259"/>
      <c r="C54" s="259"/>
      <c r="D54" s="259"/>
      <c r="E54" s="259"/>
      <c r="F54" s="259"/>
      <c r="G54" s="259"/>
      <c r="H54" s="18"/>
      <c r="I54" s="83"/>
      <c r="J54" s="261"/>
      <c r="K54" s="261"/>
      <c r="L54" s="261"/>
      <c r="M54" s="84"/>
      <c r="N54" s="83"/>
      <c r="O54" s="261"/>
      <c r="P54" s="261"/>
      <c r="Q54" s="261"/>
      <c r="R54" s="261"/>
      <c r="S54" s="84"/>
      <c r="T54" s="83"/>
      <c r="U54" s="263"/>
      <c r="V54" s="263"/>
      <c r="W54" s="263"/>
      <c r="X54" s="263"/>
      <c r="Y54" s="84"/>
      <c r="Z54" s="83"/>
      <c r="AA54" s="261"/>
      <c r="AB54" s="261"/>
      <c r="AC54" s="261"/>
      <c r="AD54" s="261"/>
      <c r="AE54" s="84"/>
      <c r="AF54" s="2"/>
      <c r="AG54" s="268">
        <v>1000</v>
      </c>
      <c r="AH54" s="268"/>
      <c r="AI54" s="268"/>
      <c r="AJ54" s="6"/>
      <c r="AK54" s="83"/>
      <c r="AL54" s="266"/>
      <c r="AM54" s="266"/>
      <c r="AN54" s="266"/>
      <c r="AO54" s="266"/>
      <c r="AP54" s="266"/>
      <c r="AQ54" s="84"/>
      <c r="AR54" s="83"/>
      <c r="AS54" s="261"/>
      <c r="AT54" s="261"/>
      <c r="AU54" s="261"/>
      <c r="AV54" s="261"/>
      <c r="AW54" s="84"/>
      <c r="AX54" s="83"/>
      <c r="AY54" s="261"/>
      <c r="AZ54" s="261"/>
      <c r="BA54" s="261"/>
      <c r="BB54" s="261"/>
      <c r="BC54" s="261"/>
      <c r="BD54" s="84"/>
      <c r="BE54" s="17"/>
      <c r="BF54" s="267"/>
      <c r="BG54" s="267"/>
      <c r="BH54" s="267"/>
      <c r="BI54" s="59"/>
    </row>
    <row r="55" spans="1:61" ht="19.5" customHeight="1">
      <c r="A55" s="32"/>
      <c r="B55" s="269" t="s">
        <v>38</v>
      </c>
      <c r="C55" s="269"/>
      <c r="D55" s="269"/>
      <c r="E55" s="269"/>
      <c r="F55" s="269"/>
      <c r="G55" s="269"/>
      <c r="H55" s="13"/>
      <c r="I55" s="81"/>
      <c r="J55" s="260"/>
      <c r="K55" s="260"/>
      <c r="L55" s="260"/>
      <c r="M55" s="82"/>
      <c r="N55" s="81"/>
      <c r="O55" s="260"/>
      <c r="P55" s="260"/>
      <c r="Q55" s="260"/>
      <c r="R55" s="260"/>
      <c r="S55" s="82"/>
      <c r="T55" s="81"/>
      <c r="U55" s="262"/>
      <c r="V55" s="262"/>
      <c r="W55" s="262"/>
      <c r="X55" s="262"/>
      <c r="Y55" s="82"/>
      <c r="Z55" s="81"/>
      <c r="AA55" s="260" t="str">
        <f>IF(ISBLANK(J55)," ",O55-U55)</f>
        <v> </v>
      </c>
      <c r="AB55" s="260"/>
      <c r="AC55" s="260"/>
      <c r="AD55" s="260"/>
      <c r="AE55" s="82"/>
      <c r="AF55" s="3"/>
      <c r="AG55" s="264">
        <v>1.08</v>
      </c>
      <c r="AH55" s="264"/>
      <c r="AI55" s="264"/>
      <c r="AJ55" s="5"/>
      <c r="AK55" s="81"/>
      <c r="AL55" s="265" t="str">
        <f>IF(ISBLANK(J55)," ",ROUNDDOWN(AA55*AG55/AG56,0))</f>
        <v> </v>
      </c>
      <c r="AM55" s="265"/>
      <c r="AN55" s="265"/>
      <c r="AO55" s="265"/>
      <c r="AP55" s="265"/>
      <c r="AQ55" s="82"/>
      <c r="AR55" s="81"/>
      <c r="AS55" s="260"/>
      <c r="AT55" s="260"/>
      <c r="AU55" s="260"/>
      <c r="AV55" s="260"/>
      <c r="AW55" s="82"/>
      <c r="AX55" s="81"/>
      <c r="AY55" s="260">
        <f>IF(ISBLANK(J55),"",AL55-AS55)</f>
      </c>
      <c r="AZ55" s="260"/>
      <c r="BA55" s="260"/>
      <c r="BB55" s="260"/>
      <c r="BC55" s="260"/>
      <c r="BD55" s="82"/>
      <c r="BE55" s="14"/>
      <c r="BF55" s="237"/>
      <c r="BG55" s="237"/>
      <c r="BH55" s="237"/>
      <c r="BI55" s="35"/>
    </row>
    <row r="56" spans="1:61" ht="19.5" customHeight="1">
      <c r="A56" s="33"/>
      <c r="B56" s="259"/>
      <c r="C56" s="259"/>
      <c r="D56" s="259"/>
      <c r="E56" s="259"/>
      <c r="F56" s="259"/>
      <c r="G56" s="259"/>
      <c r="H56" s="18"/>
      <c r="I56" s="83"/>
      <c r="J56" s="261"/>
      <c r="K56" s="261"/>
      <c r="L56" s="261"/>
      <c r="M56" s="84"/>
      <c r="N56" s="83"/>
      <c r="O56" s="261"/>
      <c r="P56" s="261"/>
      <c r="Q56" s="261"/>
      <c r="R56" s="261"/>
      <c r="S56" s="84"/>
      <c r="T56" s="83"/>
      <c r="U56" s="263"/>
      <c r="V56" s="263"/>
      <c r="W56" s="263"/>
      <c r="X56" s="263"/>
      <c r="Y56" s="84"/>
      <c r="Z56" s="83"/>
      <c r="AA56" s="261"/>
      <c r="AB56" s="261"/>
      <c r="AC56" s="261"/>
      <c r="AD56" s="261"/>
      <c r="AE56" s="84"/>
      <c r="AF56" s="2"/>
      <c r="AG56" s="268">
        <v>1000</v>
      </c>
      <c r="AH56" s="268"/>
      <c r="AI56" s="268"/>
      <c r="AJ56" s="6"/>
      <c r="AK56" s="83"/>
      <c r="AL56" s="266"/>
      <c r="AM56" s="266"/>
      <c r="AN56" s="266"/>
      <c r="AO56" s="266"/>
      <c r="AP56" s="266"/>
      <c r="AQ56" s="84"/>
      <c r="AR56" s="83"/>
      <c r="AS56" s="261"/>
      <c r="AT56" s="261"/>
      <c r="AU56" s="261"/>
      <c r="AV56" s="261"/>
      <c r="AW56" s="84"/>
      <c r="AX56" s="83"/>
      <c r="AY56" s="261"/>
      <c r="AZ56" s="261"/>
      <c r="BA56" s="261"/>
      <c r="BB56" s="261"/>
      <c r="BC56" s="261"/>
      <c r="BD56" s="84"/>
      <c r="BE56" s="17"/>
      <c r="BF56" s="267"/>
      <c r="BG56" s="267"/>
      <c r="BH56" s="267"/>
      <c r="BI56" s="59"/>
    </row>
    <row r="57" spans="1:62" ht="19.5" customHeight="1">
      <c r="A57" s="32"/>
      <c r="B57" s="269" t="s">
        <v>39</v>
      </c>
      <c r="C57" s="269"/>
      <c r="D57" s="269"/>
      <c r="E57" s="269"/>
      <c r="F57" s="269"/>
      <c r="G57" s="269"/>
      <c r="H57" s="13"/>
      <c r="I57" s="81"/>
      <c r="J57" s="260">
        <f>SUM(J39:L56)</f>
        <v>0</v>
      </c>
      <c r="K57" s="260"/>
      <c r="L57" s="260"/>
      <c r="M57" s="82"/>
      <c r="N57" s="81"/>
      <c r="O57" s="260">
        <f>SUM(O39:R56)</f>
        <v>0</v>
      </c>
      <c r="P57" s="260"/>
      <c r="Q57" s="260"/>
      <c r="R57" s="260"/>
      <c r="S57" s="82"/>
      <c r="T57" s="81"/>
      <c r="U57" s="262">
        <f>SUM(U39:X56)</f>
        <v>0</v>
      </c>
      <c r="V57" s="262"/>
      <c r="W57" s="262"/>
      <c r="X57" s="262"/>
      <c r="Y57" s="82"/>
      <c r="Z57" s="81"/>
      <c r="AA57" s="260">
        <f>SUM(AA39:AD56)</f>
        <v>0</v>
      </c>
      <c r="AB57" s="260"/>
      <c r="AC57" s="260"/>
      <c r="AD57" s="260"/>
      <c r="AE57" s="82"/>
      <c r="AF57" s="272"/>
      <c r="AG57" s="273"/>
      <c r="AH57" s="273"/>
      <c r="AI57" s="273"/>
      <c r="AJ57" s="274"/>
      <c r="AK57" s="81"/>
      <c r="AL57" s="265">
        <f>SUM(AL39:AP56)</f>
        <v>0</v>
      </c>
      <c r="AM57" s="265"/>
      <c r="AN57" s="265"/>
      <c r="AO57" s="265"/>
      <c r="AP57" s="265"/>
      <c r="AQ57" s="82"/>
      <c r="AR57" s="81"/>
      <c r="AS57" s="260">
        <f>SUM(AS39:AV56)</f>
        <v>0</v>
      </c>
      <c r="AT57" s="260"/>
      <c r="AU57" s="260"/>
      <c r="AV57" s="260"/>
      <c r="AW57" s="82"/>
      <c r="AX57" s="81"/>
      <c r="AY57" s="260">
        <f>SUM(AY39:BC56)</f>
        <v>0</v>
      </c>
      <c r="AZ57" s="260"/>
      <c r="BA57" s="260"/>
      <c r="BB57" s="260"/>
      <c r="BC57" s="260"/>
      <c r="BD57" s="82"/>
      <c r="BE57" s="14"/>
      <c r="BF57" s="237"/>
      <c r="BG57" s="237"/>
      <c r="BH57" s="237"/>
      <c r="BI57" s="35"/>
      <c r="BJ57" s="19"/>
    </row>
    <row r="58" spans="1:62" ht="19.5" customHeight="1" thickBot="1">
      <c r="A58" s="36"/>
      <c r="B58" s="281"/>
      <c r="C58" s="281"/>
      <c r="D58" s="281"/>
      <c r="E58" s="281"/>
      <c r="F58" s="281"/>
      <c r="G58" s="281"/>
      <c r="H58" s="37"/>
      <c r="I58" s="85"/>
      <c r="J58" s="271"/>
      <c r="K58" s="271"/>
      <c r="L58" s="271"/>
      <c r="M58" s="86"/>
      <c r="N58" s="85"/>
      <c r="O58" s="271"/>
      <c r="P58" s="271"/>
      <c r="Q58" s="271"/>
      <c r="R58" s="271"/>
      <c r="S58" s="86"/>
      <c r="T58" s="85"/>
      <c r="U58" s="270"/>
      <c r="V58" s="270"/>
      <c r="W58" s="270"/>
      <c r="X58" s="270"/>
      <c r="Y58" s="86"/>
      <c r="Z58" s="85"/>
      <c r="AA58" s="271"/>
      <c r="AB58" s="271"/>
      <c r="AC58" s="271"/>
      <c r="AD58" s="271"/>
      <c r="AE58" s="86"/>
      <c r="AF58" s="275"/>
      <c r="AG58" s="276"/>
      <c r="AH58" s="276"/>
      <c r="AI58" s="276"/>
      <c r="AJ58" s="277"/>
      <c r="AK58" s="85"/>
      <c r="AL58" s="278"/>
      <c r="AM58" s="278"/>
      <c r="AN58" s="278"/>
      <c r="AO58" s="278"/>
      <c r="AP58" s="278"/>
      <c r="AQ58" s="86"/>
      <c r="AR58" s="85"/>
      <c r="AS58" s="271"/>
      <c r="AT58" s="271"/>
      <c r="AU58" s="271"/>
      <c r="AV58" s="271"/>
      <c r="AW58" s="86"/>
      <c r="AX58" s="85"/>
      <c r="AY58" s="271"/>
      <c r="AZ58" s="271"/>
      <c r="BA58" s="271"/>
      <c r="BB58" s="271"/>
      <c r="BC58" s="271"/>
      <c r="BD58" s="86"/>
      <c r="BE58" s="38"/>
      <c r="BF58" s="247"/>
      <c r="BG58" s="247"/>
      <c r="BH58" s="247"/>
      <c r="BI58" s="40"/>
      <c r="BJ58" s="19"/>
    </row>
    <row r="59" ht="12" customHeight="1">
      <c r="BJ59" s="19"/>
    </row>
    <row r="60" spans="1:53" s="53" customFormat="1" ht="15" customHeight="1">
      <c r="A60" s="50" t="s">
        <v>82</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94" t="s">
        <v>89</v>
      </c>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89"/>
    </row>
    <row r="62" spans="1:53" s="53" customFormat="1" ht="15" customHeight="1">
      <c r="A62" s="50" t="s">
        <v>96</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90</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4" t="s">
        <v>93</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row>
    <row r="65" ht="15.75" customHeight="1">
      <c r="A65" s="1" t="s">
        <v>83</v>
      </c>
    </row>
    <row r="66" ht="15.75" customHeight="1">
      <c r="A66" s="1" t="s">
        <v>85</v>
      </c>
    </row>
    <row r="67" spans="1:61" ht="33" customHeight="1">
      <c r="A67" s="186" t="s">
        <v>94</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row>
    <row r="68" ht="15.75" customHeight="1">
      <c r="A68" s="1" t="s">
        <v>84</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26:BH26"/>
    <mergeCell ref="A27:BH27"/>
    <mergeCell ref="A28:BH30"/>
    <mergeCell ref="B57:G58"/>
    <mergeCell ref="J57:L58"/>
    <mergeCell ref="O57:R58"/>
    <mergeCell ref="BF57:BH58"/>
    <mergeCell ref="AY55:BC56"/>
    <mergeCell ref="BF55:BH56"/>
    <mergeCell ref="AG56:AI56"/>
    <mergeCell ref="U57:X58"/>
    <mergeCell ref="AA57:AD58"/>
    <mergeCell ref="AS57:AV58"/>
    <mergeCell ref="AG55:AI55"/>
    <mergeCell ref="AY57:BC58"/>
    <mergeCell ref="AF57:AJ58"/>
    <mergeCell ref="AL57:AP58"/>
    <mergeCell ref="AL55:AP56"/>
    <mergeCell ref="AS55:AV56"/>
    <mergeCell ref="AL53:AP54"/>
    <mergeCell ref="AS53:AV54"/>
    <mergeCell ref="AY53:BC54"/>
    <mergeCell ref="BF53:BH54"/>
    <mergeCell ref="AG54:AI54"/>
    <mergeCell ref="B55:G56"/>
    <mergeCell ref="J55:L56"/>
    <mergeCell ref="O55:R56"/>
    <mergeCell ref="U55:X56"/>
    <mergeCell ref="AA55:AD56"/>
    <mergeCell ref="B53:G54"/>
    <mergeCell ref="J53:L54"/>
    <mergeCell ref="O53:R54"/>
    <mergeCell ref="U53:X54"/>
    <mergeCell ref="AA53:AD54"/>
    <mergeCell ref="AG53:AI53"/>
    <mergeCell ref="AG51:AI51"/>
    <mergeCell ref="AL51:AP52"/>
    <mergeCell ref="AS51:AV52"/>
    <mergeCell ref="AY51:BC52"/>
    <mergeCell ref="BF51:BH52"/>
    <mergeCell ref="AG52:AI52"/>
    <mergeCell ref="AL49:AP50"/>
    <mergeCell ref="AS49:AV50"/>
    <mergeCell ref="AY49:BC50"/>
    <mergeCell ref="BF49:BH50"/>
    <mergeCell ref="AG50:AI50"/>
    <mergeCell ref="B51:G52"/>
    <mergeCell ref="J51:L52"/>
    <mergeCell ref="O51:R52"/>
    <mergeCell ref="U51:X52"/>
    <mergeCell ref="AA51:AD52"/>
    <mergeCell ref="B49:G50"/>
    <mergeCell ref="J49:L50"/>
    <mergeCell ref="O49:R50"/>
    <mergeCell ref="U49:X50"/>
    <mergeCell ref="AA49:AD50"/>
    <mergeCell ref="AG49:AI49"/>
    <mergeCell ref="AG47:AI47"/>
    <mergeCell ref="AL47:AP48"/>
    <mergeCell ref="AS47:AV48"/>
    <mergeCell ref="AY47:BC48"/>
    <mergeCell ref="BF47:BH48"/>
    <mergeCell ref="AG48:AI48"/>
    <mergeCell ref="AL45:AP46"/>
    <mergeCell ref="AS45:AV46"/>
    <mergeCell ref="AY45:BC46"/>
    <mergeCell ref="BF45:BH46"/>
    <mergeCell ref="AG46:AI46"/>
    <mergeCell ref="B47:G48"/>
    <mergeCell ref="J47:L48"/>
    <mergeCell ref="O47:R48"/>
    <mergeCell ref="U47:X48"/>
    <mergeCell ref="AA47:AD48"/>
    <mergeCell ref="B45:G46"/>
    <mergeCell ref="J45:L46"/>
    <mergeCell ref="O45:R46"/>
    <mergeCell ref="U45:X46"/>
    <mergeCell ref="AA45:AD46"/>
    <mergeCell ref="AG45:AI45"/>
    <mergeCell ref="AG43:AI43"/>
    <mergeCell ref="AL43:AP44"/>
    <mergeCell ref="AS43:AV44"/>
    <mergeCell ref="AY43:BC44"/>
    <mergeCell ref="BF43:BH44"/>
    <mergeCell ref="AG44:AI44"/>
    <mergeCell ref="AL41:AP42"/>
    <mergeCell ref="AS41:AV42"/>
    <mergeCell ref="AY41:BC42"/>
    <mergeCell ref="BF41:BH42"/>
    <mergeCell ref="AG42:AI42"/>
    <mergeCell ref="B43:G44"/>
    <mergeCell ref="J43:L44"/>
    <mergeCell ref="O43:R44"/>
    <mergeCell ref="U43:X44"/>
    <mergeCell ref="AA43:AD44"/>
    <mergeCell ref="AS39:AV40"/>
    <mergeCell ref="AY39:BC40"/>
    <mergeCell ref="BF39:BH40"/>
    <mergeCell ref="AG40:AI40"/>
    <mergeCell ref="B41:G42"/>
    <mergeCell ref="J41:L42"/>
    <mergeCell ref="O41:R42"/>
    <mergeCell ref="U41:X42"/>
    <mergeCell ref="AA41:AD42"/>
    <mergeCell ref="AG41:AI41"/>
    <mergeCell ref="AR38:AW38"/>
    <mergeCell ref="AX38:BD38"/>
    <mergeCell ref="BF38:BH38"/>
    <mergeCell ref="B39:G40"/>
    <mergeCell ref="J39:L40"/>
    <mergeCell ref="O39:R40"/>
    <mergeCell ref="U39:X40"/>
    <mergeCell ref="AA39:AD40"/>
    <mergeCell ref="AG39:AI39"/>
    <mergeCell ref="AL39:AP40"/>
    <mergeCell ref="AS37:AV37"/>
    <mergeCell ref="AY37:BC37"/>
    <mergeCell ref="BF37:BH37"/>
    <mergeCell ref="B38:G38"/>
    <mergeCell ref="I38:M38"/>
    <mergeCell ref="N38:S38"/>
    <mergeCell ref="T38:Y38"/>
    <mergeCell ref="Z38:AE38"/>
    <mergeCell ref="AG38:AI38"/>
    <mergeCell ref="AK38:AQ38"/>
    <mergeCell ref="AS36:AV36"/>
    <mergeCell ref="AY36:BC36"/>
    <mergeCell ref="BF36:BH36"/>
    <mergeCell ref="B37:G37"/>
    <mergeCell ref="J37:L37"/>
    <mergeCell ref="O37:R37"/>
    <mergeCell ref="U37:X37"/>
    <mergeCell ref="AA37:AD37"/>
    <mergeCell ref="AG37:AI37"/>
    <mergeCell ref="AL37:AP37"/>
    <mergeCell ref="B21:L21"/>
    <mergeCell ref="M21:T21"/>
    <mergeCell ref="U21:Z21"/>
    <mergeCell ref="B17:Z17"/>
    <mergeCell ref="AA17:AG17"/>
    <mergeCell ref="AI17:AY17"/>
    <mergeCell ref="B18:Z18"/>
    <mergeCell ref="AA18:AG20"/>
    <mergeCell ref="AI18:AX20"/>
    <mergeCell ref="AY18:BA20"/>
    <mergeCell ref="B19:Z19"/>
    <mergeCell ref="B20:Z20"/>
    <mergeCell ref="AL12:AZ12"/>
    <mergeCell ref="AU13:AV13"/>
    <mergeCell ref="AW13:AZ13"/>
    <mergeCell ref="B15:AX15"/>
    <mergeCell ref="B16:AX16"/>
    <mergeCell ref="C13:L13"/>
    <mergeCell ref="N13:X13"/>
    <mergeCell ref="AF13:AJ13"/>
    <mergeCell ref="X7:X8"/>
    <mergeCell ref="Q7:W8"/>
    <mergeCell ref="M8:N8"/>
    <mergeCell ref="O8:P8"/>
    <mergeCell ref="AC8:AL8"/>
    <mergeCell ref="AL13:AT13"/>
    <mergeCell ref="T12:W12"/>
    <mergeCell ref="X12:Y12"/>
    <mergeCell ref="AF12:AJ12"/>
    <mergeCell ref="T11:W11"/>
    <mergeCell ref="R11:S11"/>
    <mergeCell ref="B10:B12"/>
    <mergeCell ref="C10:L10"/>
    <mergeCell ref="O10:P10"/>
    <mergeCell ref="S10:T10"/>
    <mergeCell ref="AA10:AL10"/>
    <mergeCell ref="D12:L12"/>
    <mergeCell ref="X11:Y11"/>
    <mergeCell ref="AA11:AE11"/>
    <mergeCell ref="AF11:AJ11"/>
    <mergeCell ref="AD6:AL6"/>
    <mergeCell ref="AO6:AZ6"/>
    <mergeCell ref="AT9:AZ9"/>
    <mergeCell ref="AO10:AZ10"/>
    <mergeCell ref="C11:C12"/>
    <mergeCell ref="D11:L11"/>
    <mergeCell ref="N12:Q12"/>
    <mergeCell ref="R12:S12"/>
    <mergeCell ref="N11:Q11"/>
    <mergeCell ref="AL11:AZ11"/>
    <mergeCell ref="AO5:AR5"/>
    <mergeCell ref="AS5:AT5"/>
    <mergeCell ref="AD7:AL7"/>
    <mergeCell ref="C9:L9"/>
    <mergeCell ref="Q9:W9"/>
    <mergeCell ref="AC9:AL9"/>
    <mergeCell ref="J7:L8"/>
    <mergeCell ref="AO9:AP9"/>
    <mergeCell ref="AA6:AA8"/>
    <mergeCell ref="AB6:AB8"/>
    <mergeCell ref="AY5:BA5"/>
    <mergeCell ref="B6:J6"/>
    <mergeCell ref="Q6:W6"/>
    <mergeCell ref="AQ9:AS9"/>
    <mergeCell ref="AO7:AP7"/>
    <mergeCell ref="AQ7:AR7"/>
    <mergeCell ref="AT7:AZ7"/>
    <mergeCell ref="AO8:AZ8"/>
    <mergeCell ref="AC5:AC7"/>
    <mergeCell ref="AD5:AL5"/>
    <mergeCell ref="AL36:AP36"/>
    <mergeCell ref="A2:BA2"/>
    <mergeCell ref="AA4:AI4"/>
    <mergeCell ref="B5:J5"/>
    <mergeCell ref="Q5:W5"/>
    <mergeCell ref="F61:AV61"/>
    <mergeCell ref="B7:I8"/>
    <mergeCell ref="O7:P7"/>
    <mergeCell ref="AU5:AX5"/>
    <mergeCell ref="M7:N7"/>
    <mergeCell ref="AK4:BA4"/>
    <mergeCell ref="A64:BI64"/>
    <mergeCell ref="A67:BI67"/>
    <mergeCell ref="A34:BI34"/>
    <mergeCell ref="B36:G36"/>
    <mergeCell ref="J36:L36"/>
    <mergeCell ref="O36:R36"/>
    <mergeCell ref="U36:X36"/>
    <mergeCell ref="AA36:AD36"/>
    <mergeCell ref="AG36:AI36"/>
  </mergeCells>
  <printOptions horizontalCentered="1" verticalCentered="1"/>
  <pageMargins left="0.7874015748031497" right="0.1968503937007874" top="0.984251968503937" bottom="0.7874015748031497" header="0.5118110236220472" footer="0.5118110236220472"/>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BK68"/>
  <sheetViews>
    <sheetView view="pageBreakPreview" zoomScale="90" zoomScaleNormal="90" zoomScaleSheetLayoutView="90" workbookViewId="0" topLeftCell="A40">
      <selection activeCell="F60" sqref="F60"/>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90" t="s">
        <v>98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91" t="s">
        <v>86</v>
      </c>
      <c r="AB4" s="191"/>
      <c r="AC4" s="191"/>
      <c r="AD4" s="191"/>
      <c r="AE4" s="191"/>
      <c r="AF4" s="191"/>
      <c r="AG4" s="191"/>
      <c r="AH4" s="191"/>
      <c r="AI4" s="191"/>
      <c r="AJ4" s="27"/>
      <c r="AK4" s="181"/>
      <c r="AL4" s="182"/>
      <c r="AM4" s="182"/>
      <c r="AN4" s="182"/>
      <c r="AO4" s="182"/>
      <c r="AP4" s="182"/>
      <c r="AQ4" s="182"/>
      <c r="AR4" s="182"/>
      <c r="AS4" s="182"/>
      <c r="AT4" s="182"/>
      <c r="AU4" s="182"/>
      <c r="AV4" s="182"/>
      <c r="AW4" s="182"/>
      <c r="AX4" s="182"/>
      <c r="AY4" s="182"/>
      <c r="AZ4" s="182"/>
      <c r="BA4" s="183"/>
    </row>
    <row r="5" spans="1:53" ht="39.75" customHeight="1">
      <c r="A5" s="24"/>
      <c r="B5" s="192" t="s">
        <v>0</v>
      </c>
      <c r="C5" s="192"/>
      <c r="D5" s="192"/>
      <c r="E5" s="192"/>
      <c r="F5" s="192"/>
      <c r="G5" s="192"/>
      <c r="H5" s="192"/>
      <c r="I5" s="192"/>
      <c r="J5" s="192"/>
      <c r="K5" s="28"/>
      <c r="L5" s="29" t="s">
        <v>1</v>
      </c>
      <c r="M5" s="60"/>
      <c r="N5" s="61"/>
      <c r="O5" s="61"/>
      <c r="P5" s="61"/>
      <c r="Q5" s="193"/>
      <c r="R5" s="193"/>
      <c r="S5" s="193"/>
      <c r="T5" s="193"/>
      <c r="U5" s="193"/>
      <c r="V5" s="193"/>
      <c r="W5" s="193"/>
      <c r="X5" s="79" t="s">
        <v>67</v>
      </c>
      <c r="Y5" s="61"/>
      <c r="Z5" s="41"/>
      <c r="AA5" s="30"/>
      <c r="AB5" s="87"/>
      <c r="AC5" s="210" t="s">
        <v>13</v>
      </c>
      <c r="AD5" s="192" t="s">
        <v>14</v>
      </c>
      <c r="AE5" s="192"/>
      <c r="AF5" s="192"/>
      <c r="AG5" s="192"/>
      <c r="AH5" s="192"/>
      <c r="AI5" s="192"/>
      <c r="AJ5" s="192"/>
      <c r="AK5" s="192"/>
      <c r="AL5" s="192"/>
      <c r="AM5" s="25"/>
      <c r="AN5" s="60"/>
      <c r="AO5" s="213"/>
      <c r="AP5" s="213"/>
      <c r="AQ5" s="213"/>
      <c r="AR5" s="213"/>
      <c r="AS5" s="202" t="s">
        <v>73</v>
      </c>
      <c r="AT5" s="202"/>
      <c r="AU5" s="199"/>
      <c r="AV5" s="199"/>
      <c r="AW5" s="199"/>
      <c r="AX5" s="199"/>
      <c r="AY5" s="202" t="s">
        <v>74</v>
      </c>
      <c r="AZ5" s="202"/>
      <c r="BA5" s="203"/>
    </row>
    <row r="6" spans="1:53" ht="39.75" customHeight="1">
      <c r="A6" s="31"/>
      <c r="B6" s="204" t="s">
        <v>15</v>
      </c>
      <c r="C6" s="204"/>
      <c r="D6" s="204"/>
      <c r="E6" s="204"/>
      <c r="F6" s="204"/>
      <c r="G6" s="204"/>
      <c r="H6" s="204"/>
      <c r="I6" s="204"/>
      <c r="J6" s="204"/>
      <c r="K6" s="10"/>
      <c r="L6" s="11" t="s">
        <v>3</v>
      </c>
      <c r="M6" s="62"/>
      <c r="N6" s="63"/>
      <c r="O6" s="63"/>
      <c r="P6" s="63"/>
      <c r="Q6" s="205"/>
      <c r="R6" s="205"/>
      <c r="S6" s="205"/>
      <c r="T6" s="205"/>
      <c r="U6" s="205"/>
      <c r="V6" s="205"/>
      <c r="W6" s="205"/>
      <c r="X6" s="10" t="s">
        <v>67</v>
      </c>
      <c r="Y6" s="63"/>
      <c r="Z6" s="42"/>
      <c r="AA6" s="218" t="s">
        <v>2</v>
      </c>
      <c r="AB6" s="219" t="s">
        <v>48</v>
      </c>
      <c r="AC6" s="211"/>
      <c r="AD6" s="204" t="s">
        <v>16</v>
      </c>
      <c r="AE6" s="204"/>
      <c r="AF6" s="204"/>
      <c r="AG6" s="204"/>
      <c r="AH6" s="204"/>
      <c r="AI6" s="204"/>
      <c r="AJ6" s="204"/>
      <c r="AK6" s="204"/>
      <c r="AL6" s="204"/>
      <c r="AM6" s="12"/>
      <c r="AN6" s="62"/>
      <c r="AO6" s="221"/>
      <c r="AP6" s="221"/>
      <c r="AQ6" s="221"/>
      <c r="AR6" s="221"/>
      <c r="AS6" s="221"/>
      <c r="AT6" s="221"/>
      <c r="AU6" s="221"/>
      <c r="AV6" s="221"/>
      <c r="AW6" s="221"/>
      <c r="AX6" s="221"/>
      <c r="AY6" s="221"/>
      <c r="AZ6" s="221"/>
      <c r="BA6" s="68"/>
    </row>
    <row r="7" spans="1:53" ht="39.75" customHeight="1">
      <c r="A7" s="32"/>
      <c r="B7" s="196" t="s">
        <v>4</v>
      </c>
      <c r="C7" s="196"/>
      <c r="D7" s="196"/>
      <c r="E7" s="196"/>
      <c r="F7" s="196"/>
      <c r="G7" s="196"/>
      <c r="H7" s="196"/>
      <c r="I7" s="196"/>
      <c r="J7" s="216" t="s">
        <v>17</v>
      </c>
      <c r="K7" s="216"/>
      <c r="L7" s="216"/>
      <c r="M7" s="200"/>
      <c r="N7" s="201"/>
      <c r="O7" s="198" t="s">
        <v>65</v>
      </c>
      <c r="P7" s="198"/>
      <c r="Q7" s="229"/>
      <c r="R7" s="230"/>
      <c r="S7" s="230"/>
      <c r="T7" s="230"/>
      <c r="U7" s="230"/>
      <c r="V7" s="230"/>
      <c r="W7" s="230"/>
      <c r="X7" s="227" t="s">
        <v>67</v>
      </c>
      <c r="Y7" s="45"/>
      <c r="Z7" s="42"/>
      <c r="AA7" s="218"/>
      <c r="AB7" s="219"/>
      <c r="AC7" s="212"/>
      <c r="AD7" s="204" t="s">
        <v>5</v>
      </c>
      <c r="AE7" s="204"/>
      <c r="AF7" s="204"/>
      <c r="AG7" s="204"/>
      <c r="AH7" s="204"/>
      <c r="AI7" s="204"/>
      <c r="AJ7" s="204"/>
      <c r="AK7" s="204"/>
      <c r="AL7" s="204"/>
      <c r="AM7" s="12"/>
      <c r="AN7" s="62"/>
      <c r="AO7" s="207"/>
      <c r="AP7" s="207"/>
      <c r="AQ7" s="208"/>
      <c r="AR7" s="208"/>
      <c r="AS7" s="80"/>
      <c r="AT7" s="207"/>
      <c r="AU7" s="207"/>
      <c r="AV7" s="207"/>
      <c r="AW7" s="207"/>
      <c r="AX7" s="207"/>
      <c r="AY7" s="207"/>
      <c r="AZ7" s="207"/>
      <c r="BA7" s="68"/>
    </row>
    <row r="8" spans="1:53" ht="39.75" customHeight="1">
      <c r="A8" s="33"/>
      <c r="B8" s="197"/>
      <c r="C8" s="197"/>
      <c r="D8" s="197"/>
      <c r="E8" s="197"/>
      <c r="F8" s="197"/>
      <c r="G8" s="197"/>
      <c r="H8" s="197"/>
      <c r="I8" s="197"/>
      <c r="J8" s="217"/>
      <c r="K8" s="217"/>
      <c r="L8" s="217"/>
      <c r="M8" s="232"/>
      <c r="N8" s="233"/>
      <c r="O8" s="234" t="s">
        <v>66</v>
      </c>
      <c r="P8" s="234"/>
      <c r="Q8" s="231"/>
      <c r="R8" s="231"/>
      <c r="S8" s="231"/>
      <c r="T8" s="231"/>
      <c r="U8" s="231"/>
      <c r="V8" s="231"/>
      <c r="W8" s="231"/>
      <c r="X8" s="228"/>
      <c r="Y8" s="64"/>
      <c r="Z8" s="42"/>
      <c r="AA8" s="218"/>
      <c r="AB8" s="220"/>
      <c r="AC8" s="204" t="s">
        <v>18</v>
      </c>
      <c r="AD8" s="204"/>
      <c r="AE8" s="204"/>
      <c r="AF8" s="204"/>
      <c r="AG8" s="204"/>
      <c r="AH8" s="204"/>
      <c r="AI8" s="204"/>
      <c r="AJ8" s="204"/>
      <c r="AK8" s="204"/>
      <c r="AL8" s="204"/>
      <c r="AM8" s="12"/>
      <c r="AN8" s="62"/>
      <c r="AO8" s="209"/>
      <c r="AP8" s="209"/>
      <c r="AQ8" s="209"/>
      <c r="AR8" s="209"/>
      <c r="AS8" s="209"/>
      <c r="AT8" s="209"/>
      <c r="AU8" s="209"/>
      <c r="AV8" s="209"/>
      <c r="AW8" s="209"/>
      <c r="AX8" s="209"/>
      <c r="AY8" s="209"/>
      <c r="AZ8" s="209"/>
      <c r="BA8" s="68"/>
    </row>
    <row r="9" spans="1:53" ht="39.75" customHeight="1">
      <c r="A9" s="32"/>
      <c r="B9" s="13"/>
      <c r="C9" s="214" t="s">
        <v>6</v>
      </c>
      <c r="D9" s="214"/>
      <c r="E9" s="214"/>
      <c r="F9" s="214"/>
      <c r="G9" s="214"/>
      <c r="H9" s="214"/>
      <c r="I9" s="214"/>
      <c r="J9" s="214"/>
      <c r="K9" s="214"/>
      <c r="L9" s="215"/>
      <c r="M9" s="62"/>
      <c r="N9" s="63"/>
      <c r="O9" s="63"/>
      <c r="P9" s="63"/>
      <c r="Q9" s="205"/>
      <c r="R9" s="205"/>
      <c r="S9" s="205"/>
      <c r="T9" s="205"/>
      <c r="U9" s="205"/>
      <c r="V9" s="205"/>
      <c r="W9" s="205"/>
      <c r="X9" s="10" t="s">
        <v>67</v>
      </c>
      <c r="Y9" s="63"/>
      <c r="Z9" s="43"/>
      <c r="AA9" s="18"/>
      <c r="AB9" s="88"/>
      <c r="AC9" s="204" t="s">
        <v>42</v>
      </c>
      <c r="AD9" s="204"/>
      <c r="AE9" s="204"/>
      <c r="AF9" s="204"/>
      <c r="AG9" s="204"/>
      <c r="AH9" s="204"/>
      <c r="AI9" s="204"/>
      <c r="AJ9" s="204"/>
      <c r="AK9" s="204"/>
      <c r="AL9" s="204"/>
      <c r="AM9" s="12"/>
      <c r="AN9" s="62"/>
      <c r="AO9" s="208"/>
      <c r="AP9" s="208"/>
      <c r="AQ9" s="206"/>
      <c r="AR9" s="206"/>
      <c r="AS9" s="206"/>
      <c r="AT9" s="208" t="s">
        <v>75</v>
      </c>
      <c r="AU9" s="208"/>
      <c r="AV9" s="208"/>
      <c r="AW9" s="208"/>
      <c r="AX9" s="208"/>
      <c r="AY9" s="208"/>
      <c r="AZ9" s="208"/>
      <c r="BA9" s="68"/>
    </row>
    <row r="10" spans="1:53" ht="39.75" customHeight="1">
      <c r="A10" s="34"/>
      <c r="B10" s="218" t="s">
        <v>19</v>
      </c>
      <c r="C10" s="214" t="s">
        <v>20</v>
      </c>
      <c r="D10" s="214"/>
      <c r="E10" s="214"/>
      <c r="F10" s="214"/>
      <c r="G10" s="214"/>
      <c r="H10" s="214"/>
      <c r="I10" s="214"/>
      <c r="J10" s="214"/>
      <c r="K10" s="214"/>
      <c r="L10" s="215"/>
      <c r="M10" s="62"/>
      <c r="N10" s="63"/>
      <c r="O10" s="208"/>
      <c r="P10" s="208"/>
      <c r="Q10" s="65"/>
      <c r="R10" s="10" t="s">
        <v>70</v>
      </c>
      <c r="S10" s="207"/>
      <c r="T10" s="207"/>
      <c r="U10" s="10" t="s">
        <v>71</v>
      </c>
      <c r="V10" s="65"/>
      <c r="W10" s="10" t="s">
        <v>72</v>
      </c>
      <c r="X10" s="63"/>
      <c r="Y10" s="63"/>
      <c r="Z10" s="44"/>
      <c r="AA10" s="208" t="s">
        <v>21</v>
      </c>
      <c r="AB10" s="208"/>
      <c r="AC10" s="208"/>
      <c r="AD10" s="208"/>
      <c r="AE10" s="208"/>
      <c r="AF10" s="208"/>
      <c r="AG10" s="208"/>
      <c r="AH10" s="208"/>
      <c r="AI10" s="208"/>
      <c r="AJ10" s="208"/>
      <c r="AK10" s="208"/>
      <c r="AL10" s="208"/>
      <c r="AM10" s="12"/>
      <c r="AN10" s="62"/>
      <c r="AO10" s="209"/>
      <c r="AP10" s="209"/>
      <c r="AQ10" s="209"/>
      <c r="AR10" s="209"/>
      <c r="AS10" s="209"/>
      <c r="AT10" s="209"/>
      <c r="AU10" s="209"/>
      <c r="AV10" s="209"/>
      <c r="AW10" s="209"/>
      <c r="AX10" s="209"/>
      <c r="AY10" s="209"/>
      <c r="AZ10" s="209"/>
      <c r="BA10" s="68"/>
    </row>
    <row r="11" spans="1:53" ht="39.75" customHeight="1">
      <c r="A11" s="34"/>
      <c r="B11" s="218"/>
      <c r="C11" s="222" t="s">
        <v>22</v>
      </c>
      <c r="D11" s="214" t="s">
        <v>7</v>
      </c>
      <c r="E11" s="214"/>
      <c r="F11" s="214"/>
      <c r="G11" s="214"/>
      <c r="H11" s="214"/>
      <c r="I11" s="214"/>
      <c r="J11" s="214"/>
      <c r="K11" s="214"/>
      <c r="L11" s="215"/>
      <c r="M11" s="62"/>
      <c r="N11" s="223"/>
      <c r="O11" s="223"/>
      <c r="P11" s="223"/>
      <c r="Q11" s="223"/>
      <c r="R11" s="208" t="s">
        <v>68</v>
      </c>
      <c r="S11" s="208"/>
      <c r="T11" s="223"/>
      <c r="U11" s="223"/>
      <c r="V11" s="223"/>
      <c r="W11" s="223"/>
      <c r="X11" s="208" t="s">
        <v>69</v>
      </c>
      <c r="Y11" s="208"/>
      <c r="Z11" s="69"/>
      <c r="AA11" s="225" t="s">
        <v>49</v>
      </c>
      <c r="AB11" s="225"/>
      <c r="AC11" s="225"/>
      <c r="AD11" s="225"/>
      <c r="AE11" s="225"/>
      <c r="AF11" s="226" t="s">
        <v>50</v>
      </c>
      <c r="AG11" s="226"/>
      <c r="AH11" s="226"/>
      <c r="AI11" s="226"/>
      <c r="AJ11" s="226"/>
      <c r="AK11" s="70"/>
      <c r="AL11" s="224"/>
      <c r="AM11" s="224"/>
      <c r="AN11" s="224"/>
      <c r="AO11" s="224"/>
      <c r="AP11" s="224"/>
      <c r="AQ11" s="224"/>
      <c r="AR11" s="224"/>
      <c r="AS11" s="224"/>
      <c r="AT11" s="224"/>
      <c r="AU11" s="224"/>
      <c r="AV11" s="224"/>
      <c r="AW11" s="224"/>
      <c r="AX11" s="224"/>
      <c r="AY11" s="224"/>
      <c r="AZ11" s="224"/>
      <c r="BA11" s="71"/>
    </row>
    <row r="12" spans="1:53" ht="39.75" customHeight="1">
      <c r="A12" s="34"/>
      <c r="B12" s="218"/>
      <c r="C12" s="212"/>
      <c r="D12" s="214" t="s">
        <v>23</v>
      </c>
      <c r="E12" s="214"/>
      <c r="F12" s="214"/>
      <c r="G12" s="214"/>
      <c r="H12" s="214"/>
      <c r="I12" s="214"/>
      <c r="J12" s="214"/>
      <c r="K12" s="214"/>
      <c r="L12" s="215"/>
      <c r="M12" s="62"/>
      <c r="N12" s="223"/>
      <c r="O12" s="223"/>
      <c r="P12" s="223"/>
      <c r="Q12" s="223"/>
      <c r="R12" s="208" t="s">
        <v>68</v>
      </c>
      <c r="S12" s="208"/>
      <c r="T12" s="223"/>
      <c r="U12" s="223"/>
      <c r="V12" s="223"/>
      <c r="W12" s="223"/>
      <c r="X12" s="208" t="s">
        <v>69</v>
      </c>
      <c r="Y12" s="208"/>
      <c r="Z12" s="42"/>
      <c r="AA12" s="19"/>
      <c r="AB12" s="19"/>
      <c r="AC12" s="19"/>
      <c r="AD12" s="19"/>
      <c r="AE12" s="19"/>
      <c r="AF12" s="237" t="s">
        <v>46</v>
      </c>
      <c r="AG12" s="237"/>
      <c r="AH12" s="237"/>
      <c r="AI12" s="237"/>
      <c r="AJ12" s="237"/>
      <c r="AK12" s="19"/>
      <c r="AL12" s="239"/>
      <c r="AM12" s="239"/>
      <c r="AN12" s="239"/>
      <c r="AO12" s="239"/>
      <c r="AP12" s="239"/>
      <c r="AQ12" s="239"/>
      <c r="AR12" s="239"/>
      <c r="AS12" s="239"/>
      <c r="AT12" s="239"/>
      <c r="AU12" s="239"/>
      <c r="AV12" s="239"/>
      <c r="AW12" s="239"/>
      <c r="AX12" s="239"/>
      <c r="AY12" s="239"/>
      <c r="AZ12" s="239"/>
      <c r="BA12" s="35"/>
    </row>
    <row r="13" spans="1:53" ht="39.75" customHeight="1" thickBot="1">
      <c r="A13" s="36"/>
      <c r="B13" s="37"/>
      <c r="C13" s="244" t="s">
        <v>24</v>
      </c>
      <c r="D13" s="244"/>
      <c r="E13" s="244"/>
      <c r="F13" s="244"/>
      <c r="G13" s="244"/>
      <c r="H13" s="244"/>
      <c r="I13" s="244"/>
      <c r="J13" s="244"/>
      <c r="K13" s="244"/>
      <c r="L13" s="245"/>
      <c r="M13" s="66"/>
      <c r="N13" s="246"/>
      <c r="O13" s="246"/>
      <c r="P13" s="246"/>
      <c r="Q13" s="246"/>
      <c r="R13" s="246"/>
      <c r="S13" s="246"/>
      <c r="T13" s="246"/>
      <c r="U13" s="246"/>
      <c r="V13" s="246"/>
      <c r="W13" s="246"/>
      <c r="X13" s="246"/>
      <c r="Y13" s="67"/>
      <c r="Z13" s="72"/>
      <c r="AA13" s="39"/>
      <c r="AB13" s="39"/>
      <c r="AC13" s="39"/>
      <c r="AD13" s="39"/>
      <c r="AE13" s="39"/>
      <c r="AF13" s="247" t="s">
        <v>47</v>
      </c>
      <c r="AG13" s="247"/>
      <c r="AH13" s="247"/>
      <c r="AI13" s="247"/>
      <c r="AJ13" s="247"/>
      <c r="AK13" s="39"/>
      <c r="AL13" s="235"/>
      <c r="AM13" s="236"/>
      <c r="AN13" s="236"/>
      <c r="AO13" s="236"/>
      <c r="AP13" s="236"/>
      <c r="AQ13" s="236"/>
      <c r="AR13" s="236"/>
      <c r="AS13" s="236"/>
      <c r="AT13" s="236"/>
      <c r="AU13" s="240" t="s">
        <v>25</v>
      </c>
      <c r="AV13" s="240"/>
      <c r="AW13" s="241"/>
      <c r="AX13" s="241"/>
      <c r="AY13" s="241"/>
      <c r="AZ13" s="241"/>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242" t="s">
        <v>99</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47"/>
      <c r="AZ15" s="47"/>
      <c r="BA15" s="46"/>
    </row>
    <row r="16" spans="1:53" s="49" customFormat="1" ht="19.5" customHeight="1">
      <c r="A16" s="46"/>
      <c r="B16" s="243" t="s">
        <v>51</v>
      </c>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47"/>
      <c r="AZ16" s="47"/>
      <c r="BA16" s="46"/>
    </row>
    <row r="17" spans="1:53" s="49" customFormat="1" ht="19.5" customHeight="1">
      <c r="A17" s="46"/>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49" t="s">
        <v>41</v>
      </c>
      <c r="AB17" s="249"/>
      <c r="AC17" s="249"/>
      <c r="AD17" s="249"/>
      <c r="AE17" s="249"/>
      <c r="AF17" s="249"/>
      <c r="AG17" s="249"/>
      <c r="AH17" s="48"/>
      <c r="AI17" s="250" t="s">
        <v>87</v>
      </c>
      <c r="AJ17" s="243"/>
      <c r="AK17" s="243"/>
      <c r="AL17" s="243"/>
      <c r="AM17" s="243"/>
      <c r="AN17" s="243"/>
      <c r="AO17" s="243"/>
      <c r="AP17" s="243"/>
      <c r="AQ17" s="243"/>
      <c r="AR17" s="243"/>
      <c r="AS17" s="243"/>
      <c r="AT17" s="243"/>
      <c r="AU17" s="243"/>
      <c r="AV17" s="243"/>
      <c r="AW17" s="243"/>
      <c r="AX17" s="243"/>
      <c r="AY17" s="243"/>
      <c r="AZ17" s="48"/>
      <c r="BA17" s="48"/>
    </row>
    <row r="18" spans="1:53" s="49" customFormat="1" ht="19.5" customHeight="1">
      <c r="A18" s="46"/>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49" t="s">
        <v>76</v>
      </c>
      <c r="AB18" s="249"/>
      <c r="AC18" s="249"/>
      <c r="AD18" s="249"/>
      <c r="AE18" s="249"/>
      <c r="AF18" s="249"/>
      <c r="AG18" s="249"/>
      <c r="AH18" s="48"/>
      <c r="AI18" s="251"/>
      <c r="AJ18" s="251"/>
      <c r="AK18" s="251"/>
      <c r="AL18" s="251"/>
      <c r="AM18" s="251"/>
      <c r="AN18" s="251"/>
      <c r="AO18" s="251"/>
      <c r="AP18" s="251"/>
      <c r="AQ18" s="251"/>
      <c r="AR18" s="251"/>
      <c r="AS18" s="251"/>
      <c r="AT18" s="251"/>
      <c r="AU18" s="251"/>
      <c r="AV18" s="251"/>
      <c r="AW18" s="251"/>
      <c r="AX18" s="251"/>
      <c r="AY18" s="227"/>
      <c r="AZ18" s="227"/>
      <c r="BA18" s="227"/>
    </row>
    <row r="19" spans="1:53" s="49" customFormat="1" ht="19.5" customHeight="1">
      <c r="A19" s="46"/>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49"/>
      <c r="AB19" s="249"/>
      <c r="AC19" s="249"/>
      <c r="AD19" s="249"/>
      <c r="AE19" s="249"/>
      <c r="AF19" s="249"/>
      <c r="AG19" s="249"/>
      <c r="AH19" s="48"/>
      <c r="AI19" s="251"/>
      <c r="AJ19" s="251"/>
      <c r="AK19" s="251"/>
      <c r="AL19" s="251"/>
      <c r="AM19" s="251"/>
      <c r="AN19" s="251"/>
      <c r="AO19" s="251"/>
      <c r="AP19" s="251"/>
      <c r="AQ19" s="251"/>
      <c r="AR19" s="251"/>
      <c r="AS19" s="251"/>
      <c r="AT19" s="251"/>
      <c r="AU19" s="251"/>
      <c r="AV19" s="251"/>
      <c r="AW19" s="251"/>
      <c r="AX19" s="251"/>
      <c r="AY19" s="227"/>
      <c r="AZ19" s="227"/>
      <c r="BA19" s="227"/>
    </row>
    <row r="20" spans="1:53" s="49" customFormat="1" ht="19.5" customHeight="1">
      <c r="A20" s="46"/>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49"/>
      <c r="AB20" s="249"/>
      <c r="AC20" s="249"/>
      <c r="AD20" s="249"/>
      <c r="AE20" s="249"/>
      <c r="AF20" s="249"/>
      <c r="AG20" s="249"/>
      <c r="AH20" s="48"/>
      <c r="AI20" s="251"/>
      <c r="AJ20" s="251"/>
      <c r="AK20" s="251"/>
      <c r="AL20" s="251"/>
      <c r="AM20" s="251"/>
      <c r="AN20" s="251"/>
      <c r="AO20" s="251"/>
      <c r="AP20" s="251"/>
      <c r="AQ20" s="251"/>
      <c r="AR20" s="251"/>
      <c r="AS20" s="251"/>
      <c r="AT20" s="251"/>
      <c r="AU20" s="251"/>
      <c r="AV20" s="251"/>
      <c r="AW20" s="251"/>
      <c r="AX20" s="251"/>
      <c r="AY20" s="227"/>
      <c r="AZ20" s="227"/>
      <c r="BA20" s="227"/>
    </row>
    <row r="21" spans="1:53" s="49" customFormat="1" ht="19.5" customHeight="1">
      <c r="A21" s="46"/>
      <c r="B21" s="248" t="s">
        <v>52</v>
      </c>
      <c r="C21" s="248"/>
      <c r="D21" s="248"/>
      <c r="E21" s="248"/>
      <c r="F21" s="248"/>
      <c r="G21" s="248"/>
      <c r="H21" s="248"/>
      <c r="I21" s="248"/>
      <c r="J21" s="248"/>
      <c r="K21" s="248"/>
      <c r="L21" s="248"/>
      <c r="M21" s="248"/>
      <c r="N21" s="248"/>
      <c r="O21" s="248"/>
      <c r="P21" s="248"/>
      <c r="Q21" s="248"/>
      <c r="R21" s="248"/>
      <c r="S21" s="248"/>
      <c r="T21" s="248"/>
      <c r="U21" s="248" t="s">
        <v>53</v>
      </c>
      <c r="V21" s="248"/>
      <c r="W21" s="248"/>
      <c r="X21" s="248"/>
      <c r="Y21" s="248"/>
      <c r="Z21" s="248"/>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79</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80</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81</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279" t="s">
        <v>91</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row>
    <row r="27" spans="1:60" s="53" customFormat="1" ht="12" customHeight="1">
      <c r="A27" s="279" t="s">
        <v>92</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row>
    <row r="28" spans="1:60" s="91" customFormat="1" ht="17.25" customHeight="1">
      <c r="A28" s="280" t="s">
        <v>95</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row>
    <row r="29" spans="1:60" s="91" customFormat="1" ht="17.2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row>
    <row r="30" spans="1:60" s="91" customFormat="1" ht="17.25" customHeight="1">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row>
    <row r="31" spans="1:53" s="53" customFormat="1" ht="12" customHeight="1">
      <c r="A31" s="50" t="s">
        <v>88</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88" t="s">
        <v>40</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row>
    <row r="35" ht="15" customHeight="1" thickBot="1"/>
    <row r="36" spans="1:63" s="22" customFormat="1" ht="27" customHeight="1">
      <c r="A36" s="54"/>
      <c r="B36" s="189" t="s">
        <v>26</v>
      </c>
      <c r="C36" s="189"/>
      <c r="D36" s="189"/>
      <c r="E36" s="189"/>
      <c r="F36" s="189"/>
      <c r="G36" s="189"/>
      <c r="H36" s="30"/>
      <c r="I36" s="55"/>
      <c r="J36" s="189" t="s">
        <v>11</v>
      </c>
      <c r="K36" s="189"/>
      <c r="L36" s="189"/>
      <c r="M36" s="30"/>
      <c r="N36" s="55"/>
      <c r="O36" s="189" t="s">
        <v>27</v>
      </c>
      <c r="P36" s="189"/>
      <c r="Q36" s="189"/>
      <c r="R36" s="189"/>
      <c r="S36" s="30"/>
      <c r="T36" s="55"/>
      <c r="U36" s="189" t="s">
        <v>28</v>
      </c>
      <c r="V36" s="189"/>
      <c r="W36" s="189"/>
      <c r="X36" s="189"/>
      <c r="Y36" s="30"/>
      <c r="Z36" s="55"/>
      <c r="AA36" s="189" t="s">
        <v>29</v>
      </c>
      <c r="AB36" s="189"/>
      <c r="AC36" s="189"/>
      <c r="AD36" s="189"/>
      <c r="AE36" s="30"/>
      <c r="AF36" s="55"/>
      <c r="AG36" s="189" t="s">
        <v>30</v>
      </c>
      <c r="AH36" s="189"/>
      <c r="AI36" s="189"/>
      <c r="AJ36" s="30"/>
      <c r="AK36" s="55"/>
      <c r="AL36" s="189" t="s">
        <v>31</v>
      </c>
      <c r="AM36" s="189"/>
      <c r="AN36" s="189"/>
      <c r="AO36" s="189"/>
      <c r="AP36" s="189"/>
      <c r="AQ36" s="30"/>
      <c r="AR36" s="55"/>
      <c r="AS36" s="189" t="s">
        <v>32</v>
      </c>
      <c r="AT36" s="189"/>
      <c r="AU36" s="189"/>
      <c r="AV36" s="189"/>
      <c r="AW36" s="30"/>
      <c r="AX36" s="55"/>
      <c r="AY36" s="189" t="s">
        <v>45</v>
      </c>
      <c r="AZ36" s="189"/>
      <c r="BA36" s="189"/>
      <c r="BB36" s="189"/>
      <c r="BC36" s="189"/>
      <c r="BD36" s="30"/>
      <c r="BE36" s="55"/>
      <c r="BF36" s="189" t="s">
        <v>33</v>
      </c>
      <c r="BG36" s="189"/>
      <c r="BH36" s="189"/>
      <c r="BI36" s="56"/>
      <c r="BK36" s="94" t="s">
        <v>97</v>
      </c>
    </row>
    <row r="37" spans="1:61" s="22" customFormat="1" ht="12" customHeight="1">
      <c r="A37" s="75"/>
      <c r="B37" s="197"/>
      <c r="C37" s="197"/>
      <c r="D37" s="197"/>
      <c r="E37" s="197"/>
      <c r="F37" s="197"/>
      <c r="G37" s="197"/>
      <c r="H37" s="76"/>
      <c r="I37" s="77"/>
      <c r="J37" s="197"/>
      <c r="K37" s="197"/>
      <c r="L37" s="197"/>
      <c r="M37" s="76"/>
      <c r="N37" s="77"/>
      <c r="O37" s="197"/>
      <c r="P37" s="197"/>
      <c r="Q37" s="197"/>
      <c r="R37" s="197"/>
      <c r="S37" s="76" t="s">
        <v>55</v>
      </c>
      <c r="T37" s="77"/>
      <c r="U37" s="197"/>
      <c r="V37" s="197"/>
      <c r="W37" s="197"/>
      <c r="X37" s="197"/>
      <c r="Y37" s="76" t="s">
        <v>56</v>
      </c>
      <c r="Z37" s="77"/>
      <c r="AA37" s="197" t="s">
        <v>57</v>
      </c>
      <c r="AB37" s="197"/>
      <c r="AC37" s="197"/>
      <c r="AD37" s="197"/>
      <c r="AE37" s="76" t="s">
        <v>58</v>
      </c>
      <c r="AF37" s="77"/>
      <c r="AG37" s="197"/>
      <c r="AH37" s="197"/>
      <c r="AI37" s="197"/>
      <c r="AJ37" s="76" t="s">
        <v>59</v>
      </c>
      <c r="AK37" s="77"/>
      <c r="AL37" s="228" t="s">
        <v>60</v>
      </c>
      <c r="AM37" s="228"/>
      <c r="AN37" s="228"/>
      <c r="AO37" s="228"/>
      <c r="AP37" s="228"/>
      <c r="AQ37" s="76" t="s">
        <v>61</v>
      </c>
      <c r="AR37" s="77"/>
      <c r="AS37" s="197"/>
      <c r="AT37" s="197"/>
      <c r="AU37" s="197"/>
      <c r="AV37" s="197"/>
      <c r="AW37" s="76" t="s">
        <v>62</v>
      </c>
      <c r="AX37" s="77"/>
      <c r="AY37" s="197" t="s">
        <v>63</v>
      </c>
      <c r="AZ37" s="197"/>
      <c r="BA37" s="197"/>
      <c r="BB37" s="197"/>
      <c r="BC37" s="197"/>
      <c r="BD37" s="76" t="s">
        <v>64</v>
      </c>
      <c r="BE37" s="77"/>
      <c r="BF37" s="197"/>
      <c r="BG37" s="197"/>
      <c r="BH37" s="197"/>
      <c r="BI37" s="78"/>
    </row>
    <row r="38" spans="1:61" s="8" customFormat="1" ht="19.5" customHeight="1">
      <c r="A38" s="57"/>
      <c r="B38" s="252"/>
      <c r="C38" s="252"/>
      <c r="D38" s="252"/>
      <c r="E38" s="252"/>
      <c r="F38" s="252"/>
      <c r="G38" s="252"/>
      <c r="H38" s="7"/>
      <c r="I38" s="253" t="s">
        <v>43</v>
      </c>
      <c r="J38" s="254"/>
      <c r="K38" s="254"/>
      <c r="L38" s="254"/>
      <c r="M38" s="255"/>
      <c r="N38" s="253" t="s">
        <v>44</v>
      </c>
      <c r="O38" s="254"/>
      <c r="P38" s="254"/>
      <c r="Q38" s="254"/>
      <c r="R38" s="254"/>
      <c r="S38" s="255"/>
      <c r="T38" s="253" t="s">
        <v>44</v>
      </c>
      <c r="U38" s="254"/>
      <c r="V38" s="254"/>
      <c r="W38" s="254"/>
      <c r="X38" s="254"/>
      <c r="Y38" s="255"/>
      <c r="Z38" s="253" t="s">
        <v>44</v>
      </c>
      <c r="AA38" s="254"/>
      <c r="AB38" s="254"/>
      <c r="AC38" s="254"/>
      <c r="AD38" s="254"/>
      <c r="AE38" s="255"/>
      <c r="AF38" s="4"/>
      <c r="AG38" s="256"/>
      <c r="AH38" s="256"/>
      <c r="AI38" s="256"/>
      <c r="AJ38" s="4"/>
      <c r="AK38" s="253" t="s">
        <v>44</v>
      </c>
      <c r="AL38" s="254"/>
      <c r="AM38" s="254"/>
      <c r="AN38" s="254"/>
      <c r="AO38" s="254"/>
      <c r="AP38" s="254"/>
      <c r="AQ38" s="255"/>
      <c r="AR38" s="253" t="s">
        <v>44</v>
      </c>
      <c r="AS38" s="254"/>
      <c r="AT38" s="254"/>
      <c r="AU38" s="254"/>
      <c r="AV38" s="254"/>
      <c r="AW38" s="255"/>
      <c r="AX38" s="253" t="s">
        <v>44</v>
      </c>
      <c r="AY38" s="254"/>
      <c r="AZ38" s="254"/>
      <c r="BA38" s="254"/>
      <c r="BB38" s="254"/>
      <c r="BC38" s="254"/>
      <c r="BD38" s="255"/>
      <c r="BE38" s="9"/>
      <c r="BF38" s="257"/>
      <c r="BG38" s="257"/>
      <c r="BH38" s="257"/>
      <c r="BI38" s="58"/>
    </row>
    <row r="39" spans="1:61" ht="19.5" customHeight="1">
      <c r="A39" s="34"/>
      <c r="B39" s="258" t="s">
        <v>34</v>
      </c>
      <c r="C39" s="258"/>
      <c r="D39" s="258"/>
      <c r="E39" s="258"/>
      <c r="F39" s="258"/>
      <c r="G39" s="258"/>
      <c r="H39" s="16"/>
      <c r="I39" s="81"/>
      <c r="J39" s="260"/>
      <c r="K39" s="260"/>
      <c r="L39" s="260"/>
      <c r="M39" s="82"/>
      <c r="N39" s="81"/>
      <c r="O39" s="260"/>
      <c r="P39" s="260"/>
      <c r="Q39" s="260"/>
      <c r="R39" s="260"/>
      <c r="S39" s="82"/>
      <c r="T39" s="81"/>
      <c r="U39" s="262"/>
      <c r="V39" s="262"/>
      <c r="W39" s="262"/>
      <c r="X39" s="262"/>
      <c r="Y39" s="82"/>
      <c r="Z39" s="81"/>
      <c r="AA39" s="260" t="str">
        <f>IF(ISBLANK(J39)," ",O39-U39)</f>
        <v> </v>
      </c>
      <c r="AB39" s="260"/>
      <c r="AC39" s="260"/>
      <c r="AD39" s="260"/>
      <c r="AE39" s="82"/>
      <c r="AF39" s="3"/>
      <c r="AG39" s="264">
        <v>1</v>
      </c>
      <c r="AH39" s="264"/>
      <c r="AI39" s="264"/>
      <c r="AJ39" s="5"/>
      <c r="AK39" s="81"/>
      <c r="AL39" s="265" t="str">
        <f>IF(ISBLANK(J39)," ",ROUNDDOWN(AA39*AG39/AG40,0))</f>
        <v> </v>
      </c>
      <c r="AM39" s="265"/>
      <c r="AN39" s="265"/>
      <c r="AO39" s="265"/>
      <c r="AP39" s="265"/>
      <c r="AQ39" s="82"/>
      <c r="AR39" s="81"/>
      <c r="AS39" s="260"/>
      <c r="AT39" s="260"/>
      <c r="AU39" s="260"/>
      <c r="AV39" s="260"/>
      <c r="AW39" s="82"/>
      <c r="AX39" s="81"/>
      <c r="AY39" s="260">
        <f>IF(ISBLANK(J39),"",AL39-AS39)</f>
      </c>
      <c r="AZ39" s="260"/>
      <c r="BA39" s="260"/>
      <c r="BB39" s="260"/>
      <c r="BC39" s="260"/>
      <c r="BD39" s="82"/>
      <c r="BE39" s="14"/>
      <c r="BF39" s="237"/>
      <c r="BG39" s="237"/>
      <c r="BH39" s="237"/>
      <c r="BI39" s="35"/>
    </row>
    <row r="40" spans="1:61" ht="19.5" customHeight="1">
      <c r="A40" s="33"/>
      <c r="B40" s="259"/>
      <c r="C40" s="259"/>
      <c r="D40" s="259"/>
      <c r="E40" s="259"/>
      <c r="F40" s="259"/>
      <c r="G40" s="259"/>
      <c r="H40" s="18"/>
      <c r="I40" s="83"/>
      <c r="J40" s="261"/>
      <c r="K40" s="261"/>
      <c r="L40" s="261"/>
      <c r="M40" s="84"/>
      <c r="N40" s="83"/>
      <c r="O40" s="261"/>
      <c r="P40" s="261"/>
      <c r="Q40" s="261"/>
      <c r="R40" s="261"/>
      <c r="S40" s="84"/>
      <c r="T40" s="83"/>
      <c r="U40" s="263"/>
      <c r="V40" s="263"/>
      <c r="W40" s="263"/>
      <c r="X40" s="263"/>
      <c r="Y40" s="84"/>
      <c r="Z40" s="83"/>
      <c r="AA40" s="261"/>
      <c r="AB40" s="261"/>
      <c r="AC40" s="261"/>
      <c r="AD40" s="261"/>
      <c r="AE40" s="84"/>
      <c r="AF40" s="2"/>
      <c r="AG40" s="268">
        <v>1000</v>
      </c>
      <c r="AH40" s="268"/>
      <c r="AI40" s="268"/>
      <c r="AJ40" s="6"/>
      <c r="AK40" s="83"/>
      <c r="AL40" s="266"/>
      <c r="AM40" s="266"/>
      <c r="AN40" s="266"/>
      <c r="AO40" s="266"/>
      <c r="AP40" s="266"/>
      <c r="AQ40" s="84"/>
      <c r="AR40" s="83"/>
      <c r="AS40" s="261"/>
      <c r="AT40" s="261"/>
      <c r="AU40" s="261"/>
      <c r="AV40" s="261"/>
      <c r="AW40" s="84"/>
      <c r="AX40" s="83"/>
      <c r="AY40" s="261"/>
      <c r="AZ40" s="261"/>
      <c r="BA40" s="261"/>
      <c r="BB40" s="261"/>
      <c r="BC40" s="261"/>
      <c r="BD40" s="84"/>
      <c r="BE40" s="17"/>
      <c r="BF40" s="267"/>
      <c r="BG40" s="267"/>
      <c r="BH40" s="267"/>
      <c r="BI40" s="59"/>
    </row>
    <row r="41" spans="1:61" ht="19.5" customHeight="1">
      <c r="A41" s="34"/>
      <c r="B41" s="258" t="s">
        <v>12</v>
      </c>
      <c r="C41" s="258"/>
      <c r="D41" s="258"/>
      <c r="E41" s="258"/>
      <c r="F41" s="258"/>
      <c r="G41" s="258"/>
      <c r="H41" s="16"/>
      <c r="I41" s="81"/>
      <c r="J41" s="260"/>
      <c r="K41" s="260"/>
      <c r="L41" s="260"/>
      <c r="M41" s="82"/>
      <c r="N41" s="81"/>
      <c r="O41" s="260"/>
      <c r="P41" s="260"/>
      <c r="Q41" s="260"/>
      <c r="R41" s="260"/>
      <c r="S41" s="82"/>
      <c r="T41" s="81"/>
      <c r="U41" s="262"/>
      <c r="V41" s="262"/>
      <c r="W41" s="262"/>
      <c r="X41" s="262"/>
      <c r="Y41" s="82"/>
      <c r="Z41" s="81"/>
      <c r="AA41" s="260" t="str">
        <f>IF(ISBLANK(J41)," ",O41-U41)</f>
        <v> </v>
      </c>
      <c r="AB41" s="260"/>
      <c r="AC41" s="260"/>
      <c r="AD41" s="260"/>
      <c r="AE41" s="82"/>
      <c r="AF41" s="3"/>
      <c r="AG41" s="264">
        <v>0.856</v>
      </c>
      <c r="AH41" s="264"/>
      <c r="AI41" s="264"/>
      <c r="AJ41" s="5"/>
      <c r="AK41" s="81"/>
      <c r="AL41" s="265" t="str">
        <f>IF(ISBLANK(J41)," ",ROUNDDOWN(AA41*AG41/AG42,0))</f>
        <v> </v>
      </c>
      <c r="AM41" s="265"/>
      <c r="AN41" s="265"/>
      <c r="AO41" s="265"/>
      <c r="AP41" s="265"/>
      <c r="AQ41" s="82"/>
      <c r="AR41" s="81"/>
      <c r="AS41" s="260"/>
      <c r="AT41" s="260"/>
      <c r="AU41" s="260"/>
      <c r="AV41" s="260"/>
      <c r="AW41" s="82"/>
      <c r="AX41" s="81"/>
      <c r="AY41" s="260">
        <f>IF(ISBLANK(J41),"",AL41-AS41)</f>
      </c>
      <c r="AZ41" s="260"/>
      <c r="BA41" s="260"/>
      <c r="BB41" s="260"/>
      <c r="BC41" s="260"/>
      <c r="BD41" s="82"/>
      <c r="BE41" s="14"/>
      <c r="BF41" s="237"/>
      <c r="BG41" s="237"/>
      <c r="BH41" s="237"/>
      <c r="BI41" s="35"/>
    </row>
    <row r="42" spans="1:61" ht="19.5" customHeight="1">
      <c r="A42" s="34"/>
      <c r="B42" s="258"/>
      <c r="C42" s="258"/>
      <c r="D42" s="258"/>
      <c r="E42" s="258"/>
      <c r="F42" s="258"/>
      <c r="G42" s="258"/>
      <c r="H42" s="16"/>
      <c r="I42" s="83"/>
      <c r="J42" s="261"/>
      <c r="K42" s="261"/>
      <c r="L42" s="261"/>
      <c r="M42" s="84"/>
      <c r="N42" s="83"/>
      <c r="O42" s="261"/>
      <c r="P42" s="261"/>
      <c r="Q42" s="261"/>
      <c r="R42" s="261"/>
      <c r="S42" s="84"/>
      <c r="T42" s="83"/>
      <c r="U42" s="263"/>
      <c r="V42" s="263"/>
      <c r="W42" s="263"/>
      <c r="X42" s="263"/>
      <c r="Y42" s="84"/>
      <c r="Z42" s="83"/>
      <c r="AA42" s="261"/>
      <c r="AB42" s="261"/>
      <c r="AC42" s="261"/>
      <c r="AD42" s="261"/>
      <c r="AE42" s="84"/>
      <c r="AF42" s="2"/>
      <c r="AG42" s="268">
        <v>1000</v>
      </c>
      <c r="AH42" s="268"/>
      <c r="AI42" s="268"/>
      <c r="AJ42" s="6"/>
      <c r="AK42" s="83"/>
      <c r="AL42" s="266"/>
      <c r="AM42" s="266"/>
      <c r="AN42" s="266"/>
      <c r="AO42" s="266"/>
      <c r="AP42" s="266"/>
      <c r="AQ42" s="84"/>
      <c r="AR42" s="83"/>
      <c r="AS42" s="261"/>
      <c r="AT42" s="261"/>
      <c r="AU42" s="261"/>
      <c r="AV42" s="261"/>
      <c r="AW42" s="84"/>
      <c r="AX42" s="83"/>
      <c r="AY42" s="261"/>
      <c r="AZ42" s="261"/>
      <c r="BA42" s="261"/>
      <c r="BB42" s="261"/>
      <c r="BC42" s="261"/>
      <c r="BD42" s="84"/>
      <c r="BE42" s="17"/>
      <c r="BF42" s="267"/>
      <c r="BG42" s="267"/>
      <c r="BH42" s="267"/>
      <c r="BI42" s="59"/>
    </row>
    <row r="43" spans="1:61" ht="19.5" customHeight="1">
      <c r="A43" s="32"/>
      <c r="B43" s="269" t="s">
        <v>8</v>
      </c>
      <c r="C43" s="269"/>
      <c r="D43" s="269"/>
      <c r="E43" s="269"/>
      <c r="F43" s="269"/>
      <c r="G43" s="269"/>
      <c r="H43" s="13"/>
      <c r="I43" s="81"/>
      <c r="J43" s="260"/>
      <c r="K43" s="260"/>
      <c r="L43" s="260"/>
      <c r="M43" s="82"/>
      <c r="N43" s="81"/>
      <c r="O43" s="260"/>
      <c r="P43" s="260"/>
      <c r="Q43" s="260"/>
      <c r="R43" s="260"/>
      <c r="S43" s="82"/>
      <c r="T43" s="81"/>
      <c r="U43" s="262"/>
      <c r="V43" s="262"/>
      <c r="W43" s="262"/>
      <c r="X43" s="262"/>
      <c r="Y43" s="82"/>
      <c r="Z43" s="81"/>
      <c r="AA43" s="260" t="str">
        <f>IF(ISBLANK(J43)," ",O43-U43)</f>
        <v> </v>
      </c>
      <c r="AB43" s="260"/>
      <c r="AC43" s="260"/>
      <c r="AD43" s="260"/>
      <c r="AE43" s="82"/>
      <c r="AF43" s="3"/>
      <c r="AG43" s="264">
        <v>3.39</v>
      </c>
      <c r="AH43" s="264"/>
      <c r="AI43" s="264"/>
      <c r="AJ43" s="5"/>
      <c r="AK43" s="81"/>
      <c r="AL43" s="265" t="str">
        <f>IF(ISBLANK(J43)," ",ROUNDDOWN(AA43*AG43/AG44,0))</f>
        <v> </v>
      </c>
      <c r="AM43" s="265"/>
      <c r="AN43" s="265"/>
      <c r="AO43" s="265"/>
      <c r="AP43" s="265"/>
      <c r="AQ43" s="82"/>
      <c r="AR43" s="81"/>
      <c r="AS43" s="260"/>
      <c r="AT43" s="260"/>
      <c r="AU43" s="260"/>
      <c r="AV43" s="260"/>
      <c r="AW43" s="82"/>
      <c r="AX43" s="81"/>
      <c r="AY43" s="260">
        <f>IF(ISBLANK(J43),"",AL43-AS43)</f>
      </c>
      <c r="AZ43" s="260"/>
      <c r="BA43" s="260"/>
      <c r="BB43" s="260"/>
      <c r="BC43" s="260"/>
      <c r="BD43" s="82"/>
      <c r="BE43" s="14"/>
      <c r="BF43" s="237"/>
      <c r="BG43" s="237"/>
      <c r="BH43" s="237"/>
      <c r="BI43" s="35"/>
    </row>
    <row r="44" spans="1:61" ht="19.5" customHeight="1">
      <c r="A44" s="33"/>
      <c r="B44" s="259"/>
      <c r="C44" s="259"/>
      <c r="D44" s="259"/>
      <c r="E44" s="259"/>
      <c r="F44" s="259"/>
      <c r="G44" s="259"/>
      <c r="H44" s="18"/>
      <c r="I44" s="83"/>
      <c r="J44" s="261"/>
      <c r="K44" s="261"/>
      <c r="L44" s="261"/>
      <c r="M44" s="84"/>
      <c r="N44" s="83"/>
      <c r="O44" s="261"/>
      <c r="P44" s="261"/>
      <c r="Q44" s="261"/>
      <c r="R44" s="261"/>
      <c r="S44" s="84"/>
      <c r="T44" s="83"/>
      <c r="U44" s="263"/>
      <c r="V44" s="263"/>
      <c r="W44" s="263"/>
      <c r="X44" s="263"/>
      <c r="Y44" s="84"/>
      <c r="Z44" s="83"/>
      <c r="AA44" s="261"/>
      <c r="AB44" s="261"/>
      <c r="AC44" s="261"/>
      <c r="AD44" s="261"/>
      <c r="AE44" s="84"/>
      <c r="AF44" s="2"/>
      <c r="AG44" s="268">
        <v>1000</v>
      </c>
      <c r="AH44" s="268"/>
      <c r="AI44" s="268"/>
      <c r="AJ44" s="6"/>
      <c r="AK44" s="83"/>
      <c r="AL44" s="266"/>
      <c r="AM44" s="266"/>
      <c r="AN44" s="266"/>
      <c r="AO44" s="266"/>
      <c r="AP44" s="266"/>
      <c r="AQ44" s="84"/>
      <c r="AR44" s="83"/>
      <c r="AS44" s="261"/>
      <c r="AT44" s="261"/>
      <c r="AU44" s="261"/>
      <c r="AV44" s="261"/>
      <c r="AW44" s="84"/>
      <c r="AX44" s="83"/>
      <c r="AY44" s="261"/>
      <c r="AZ44" s="261"/>
      <c r="BA44" s="261"/>
      <c r="BB44" s="261"/>
      <c r="BC44" s="261"/>
      <c r="BD44" s="84"/>
      <c r="BE44" s="17"/>
      <c r="BF44" s="267"/>
      <c r="BG44" s="267"/>
      <c r="BH44" s="267"/>
      <c r="BI44" s="59"/>
    </row>
    <row r="45" spans="1:61" ht="19.5" customHeight="1">
      <c r="A45" s="34"/>
      <c r="B45" s="258" t="s">
        <v>9</v>
      </c>
      <c r="C45" s="258"/>
      <c r="D45" s="258"/>
      <c r="E45" s="258"/>
      <c r="F45" s="258"/>
      <c r="G45" s="258"/>
      <c r="H45" s="16"/>
      <c r="I45" s="81"/>
      <c r="J45" s="260"/>
      <c r="K45" s="260"/>
      <c r="L45" s="260"/>
      <c r="M45" s="82"/>
      <c r="N45" s="81"/>
      <c r="O45" s="260"/>
      <c r="P45" s="260"/>
      <c r="Q45" s="260"/>
      <c r="R45" s="260"/>
      <c r="S45" s="82"/>
      <c r="T45" s="81"/>
      <c r="U45" s="262"/>
      <c r="V45" s="262"/>
      <c r="W45" s="262"/>
      <c r="X45" s="262"/>
      <c r="Y45" s="82"/>
      <c r="Z45" s="81"/>
      <c r="AA45" s="260" t="str">
        <f>IF(ISBLANK(J45)," ",O45-U45)</f>
        <v> </v>
      </c>
      <c r="AB45" s="260"/>
      <c r="AC45" s="260"/>
      <c r="AD45" s="260"/>
      <c r="AE45" s="82"/>
      <c r="AF45" s="3"/>
      <c r="AG45" s="264">
        <v>2.94</v>
      </c>
      <c r="AH45" s="264"/>
      <c r="AI45" s="264"/>
      <c r="AJ45" s="5"/>
      <c r="AK45" s="81"/>
      <c r="AL45" s="265" t="str">
        <f>IF(ISBLANK(J45)," ",ROUNDDOWN(AA45*AG45/AG46,0))</f>
        <v> </v>
      </c>
      <c r="AM45" s="265"/>
      <c r="AN45" s="265"/>
      <c r="AO45" s="265"/>
      <c r="AP45" s="265"/>
      <c r="AQ45" s="82"/>
      <c r="AR45" s="81"/>
      <c r="AS45" s="260"/>
      <c r="AT45" s="260"/>
      <c r="AU45" s="260"/>
      <c r="AV45" s="260"/>
      <c r="AW45" s="82"/>
      <c r="AX45" s="81"/>
      <c r="AY45" s="260">
        <f>IF(ISBLANK(J45),"",AL45-AS45)</f>
      </c>
      <c r="AZ45" s="260"/>
      <c r="BA45" s="260"/>
      <c r="BB45" s="260"/>
      <c r="BC45" s="260"/>
      <c r="BD45" s="82"/>
      <c r="BE45" s="14"/>
      <c r="BF45" s="237"/>
      <c r="BG45" s="237"/>
      <c r="BH45" s="237"/>
      <c r="BI45" s="35"/>
    </row>
    <row r="46" spans="1:61" ht="19.5" customHeight="1">
      <c r="A46" s="34"/>
      <c r="B46" s="258"/>
      <c r="C46" s="258"/>
      <c r="D46" s="258"/>
      <c r="E46" s="258"/>
      <c r="F46" s="258"/>
      <c r="G46" s="258"/>
      <c r="H46" s="16"/>
      <c r="I46" s="83"/>
      <c r="J46" s="261"/>
      <c r="K46" s="261"/>
      <c r="L46" s="261"/>
      <c r="M46" s="84"/>
      <c r="N46" s="83"/>
      <c r="O46" s="261"/>
      <c r="P46" s="261"/>
      <c r="Q46" s="261"/>
      <c r="R46" s="261"/>
      <c r="S46" s="84"/>
      <c r="T46" s="83"/>
      <c r="U46" s="263"/>
      <c r="V46" s="263"/>
      <c r="W46" s="263"/>
      <c r="X46" s="263"/>
      <c r="Y46" s="84"/>
      <c r="Z46" s="83"/>
      <c r="AA46" s="261"/>
      <c r="AB46" s="261"/>
      <c r="AC46" s="261"/>
      <c r="AD46" s="261"/>
      <c r="AE46" s="84"/>
      <c r="AF46" s="2"/>
      <c r="AG46" s="268">
        <v>1000</v>
      </c>
      <c r="AH46" s="268"/>
      <c r="AI46" s="268"/>
      <c r="AJ46" s="6"/>
      <c r="AK46" s="83"/>
      <c r="AL46" s="266"/>
      <c r="AM46" s="266"/>
      <c r="AN46" s="266"/>
      <c r="AO46" s="266"/>
      <c r="AP46" s="266"/>
      <c r="AQ46" s="84"/>
      <c r="AR46" s="83"/>
      <c r="AS46" s="261"/>
      <c r="AT46" s="261"/>
      <c r="AU46" s="261"/>
      <c r="AV46" s="261"/>
      <c r="AW46" s="84"/>
      <c r="AX46" s="83"/>
      <c r="AY46" s="261"/>
      <c r="AZ46" s="261"/>
      <c r="BA46" s="261"/>
      <c r="BB46" s="261"/>
      <c r="BC46" s="261"/>
      <c r="BD46" s="84"/>
      <c r="BE46" s="17"/>
      <c r="BF46" s="267"/>
      <c r="BG46" s="267"/>
      <c r="BH46" s="267"/>
      <c r="BI46" s="59"/>
    </row>
    <row r="47" spans="1:61" ht="19.5" customHeight="1">
      <c r="A47" s="32"/>
      <c r="B47" s="269" t="s">
        <v>35</v>
      </c>
      <c r="C47" s="269"/>
      <c r="D47" s="269"/>
      <c r="E47" s="269"/>
      <c r="F47" s="269"/>
      <c r="G47" s="269"/>
      <c r="H47" s="13"/>
      <c r="I47" s="81"/>
      <c r="J47" s="260"/>
      <c r="K47" s="260"/>
      <c r="L47" s="260"/>
      <c r="M47" s="82"/>
      <c r="N47" s="81"/>
      <c r="O47" s="260"/>
      <c r="P47" s="260"/>
      <c r="Q47" s="260"/>
      <c r="R47" s="260"/>
      <c r="S47" s="82"/>
      <c r="T47" s="81"/>
      <c r="U47" s="262"/>
      <c r="V47" s="262"/>
      <c r="W47" s="262"/>
      <c r="X47" s="262"/>
      <c r="Y47" s="82"/>
      <c r="Z47" s="81"/>
      <c r="AA47" s="260" t="str">
        <f>IF(ISBLANK(J47)," ",O47-U47)</f>
        <v> </v>
      </c>
      <c r="AB47" s="260"/>
      <c r="AC47" s="260"/>
      <c r="AD47" s="260"/>
      <c r="AE47" s="82"/>
      <c r="AF47" s="3"/>
      <c r="AG47" s="264">
        <v>1.485</v>
      </c>
      <c r="AH47" s="264"/>
      <c r="AI47" s="264"/>
      <c r="AJ47" s="5"/>
      <c r="AK47" s="81"/>
      <c r="AL47" s="265" t="str">
        <f>IF(ISBLANK(J47)," ",ROUNDDOWN(AA47*AG47/AG48,0))</f>
        <v> </v>
      </c>
      <c r="AM47" s="265"/>
      <c r="AN47" s="265"/>
      <c r="AO47" s="265"/>
      <c r="AP47" s="265"/>
      <c r="AQ47" s="82"/>
      <c r="AR47" s="81"/>
      <c r="AS47" s="260"/>
      <c r="AT47" s="260"/>
      <c r="AU47" s="260"/>
      <c r="AV47" s="260"/>
      <c r="AW47" s="82"/>
      <c r="AX47" s="81"/>
      <c r="AY47" s="260">
        <f>IF(ISBLANK(J47),"",AL47-AS47)</f>
      </c>
      <c r="AZ47" s="260"/>
      <c r="BA47" s="260"/>
      <c r="BB47" s="260"/>
      <c r="BC47" s="260"/>
      <c r="BD47" s="82"/>
      <c r="BE47" s="14"/>
      <c r="BF47" s="237"/>
      <c r="BG47" s="237"/>
      <c r="BH47" s="237"/>
      <c r="BI47" s="35"/>
    </row>
    <row r="48" spans="1:61" ht="19.5" customHeight="1">
      <c r="A48" s="33"/>
      <c r="B48" s="259"/>
      <c r="C48" s="259"/>
      <c r="D48" s="259"/>
      <c r="E48" s="259"/>
      <c r="F48" s="259"/>
      <c r="G48" s="259"/>
      <c r="H48" s="18"/>
      <c r="I48" s="83"/>
      <c r="J48" s="261"/>
      <c r="K48" s="261"/>
      <c r="L48" s="261"/>
      <c r="M48" s="84"/>
      <c r="N48" s="83"/>
      <c r="O48" s="261"/>
      <c r="P48" s="261"/>
      <c r="Q48" s="261"/>
      <c r="R48" s="261"/>
      <c r="S48" s="84"/>
      <c r="T48" s="83"/>
      <c r="U48" s="263"/>
      <c r="V48" s="263"/>
      <c r="W48" s="263"/>
      <c r="X48" s="263"/>
      <c r="Y48" s="84"/>
      <c r="Z48" s="83"/>
      <c r="AA48" s="261"/>
      <c r="AB48" s="261"/>
      <c r="AC48" s="261"/>
      <c r="AD48" s="261"/>
      <c r="AE48" s="84"/>
      <c r="AF48" s="2"/>
      <c r="AG48" s="268">
        <v>1000</v>
      </c>
      <c r="AH48" s="268"/>
      <c r="AI48" s="268"/>
      <c r="AJ48" s="6"/>
      <c r="AK48" s="83"/>
      <c r="AL48" s="266"/>
      <c r="AM48" s="266"/>
      <c r="AN48" s="266"/>
      <c r="AO48" s="266"/>
      <c r="AP48" s="266"/>
      <c r="AQ48" s="84"/>
      <c r="AR48" s="83"/>
      <c r="AS48" s="261"/>
      <c r="AT48" s="261"/>
      <c r="AU48" s="261"/>
      <c r="AV48" s="261"/>
      <c r="AW48" s="84"/>
      <c r="AX48" s="83"/>
      <c r="AY48" s="261"/>
      <c r="AZ48" s="261"/>
      <c r="BA48" s="261"/>
      <c r="BB48" s="261"/>
      <c r="BC48" s="261"/>
      <c r="BD48" s="84"/>
      <c r="BE48" s="17"/>
      <c r="BF48" s="267"/>
      <c r="BG48" s="267"/>
      <c r="BH48" s="267"/>
      <c r="BI48" s="59"/>
    </row>
    <row r="49" spans="1:61" ht="19.5" customHeight="1">
      <c r="A49" s="34"/>
      <c r="B49" s="258" t="s">
        <v>10</v>
      </c>
      <c r="C49" s="258"/>
      <c r="D49" s="258"/>
      <c r="E49" s="258"/>
      <c r="F49" s="258"/>
      <c r="G49" s="258"/>
      <c r="H49" s="16"/>
      <c r="I49" s="81"/>
      <c r="J49" s="260"/>
      <c r="K49" s="260"/>
      <c r="L49" s="260"/>
      <c r="M49" s="82"/>
      <c r="N49" s="81"/>
      <c r="O49" s="260"/>
      <c r="P49" s="260"/>
      <c r="Q49" s="260"/>
      <c r="R49" s="260"/>
      <c r="S49" s="82"/>
      <c r="T49" s="81"/>
      <c r="U49" s="262"/>
      <c r="V49" s="262"/>
      <c r="W49" s="262"/>
      <c r="X49" s="262"/>
      <c r="Y49" s="82"/>
      <c r="Z49" s="81"/>
      <c r="AA49" s="260" t="str">
        <f>IF(ISBLANK(J49)," ",O49-U49)</f>
        <v> </v>
      </c>
      <c r="AB49" s="260"/>
      <c r="AC49" s="260"/>
      <c r="AD49" s="260"/>
      <c r="AE49" s="82"/>
      <c r="AF49" s="3"/>
      <c r="AG49" s="264">
        <v>1.95</v>
      </c>
      <c r="AH49" s="264"/>
      <c r="AI49" s="264"/>
      <c r="AJ49" s="5"/>
      <c r="AK49" s="81"/>
      <c r="AL49" s="265" t="str">
        <f>IF(ISBLANK(J49)," ",ROUNDDOWN(AA49*AG49/AG50,0))</f>
        <v> </v>
      </c>
      <c r="AM49" s="265"/>
      <c r="AN49" s="265"/>
      <c r="AO49" s="265"/>
      <c r="AP49" s="265"/>
      <c r="AQ49" s="82"/>
      <c r="AR49" s="81"/>
      <c r="AS49" s="260"/>
      <c r="AT49" s="260"/>
      <c r="AU49" s="260"/>
      <c r="AV49" s="260"/>
      <c r="AW49" s="82"/>
      <c r="AX49" s="81"/>
      <c r="AY49" s="260">
        <f>IF(ISBLANK(J49),"",AL49-AS49)</f>
      </c>
      <c r="AZ49" s="260"/>
      <c r="BA49" s="260"/>
      <c r="BB49" s="260"/>
      <c r="BC49" s="260"/>
      <c r="BD49" s="82"/>
      <c r="BE49" s="14"/>
      <c r="BF49" s="237"/>
      <c r="BG49" s="237"/>
      <c r="BH49" s="237"/>
      <c r="BI49" s="35"/>
    </row>
    <row r="50" spans="1:61" ht="19.5" customHeight="1">
      <c r="A50" s="34"/>
      <c r="B50" s="258"/>
      <c r="C50" s="258"/>
      <c r="D50" s="258"/>
      <c r="E50" s="258"/>
      <c r="F50" s="258"/>
      <c r="G50" s="258"/>
      <c r="H50" s="16"/>
      <c r="I50" s="83"/>
      <c r="J50" s="261"/>
      <c r="K50" s="261"/>
      <c r="L50" s="261"/>
      <c r="M50" s="84"/>
      <c r="N50" s="83"/>
      <c r="O50" s="261"/>
      <c r="P50" s="261"/>
      <c r="Q50" s="261"/>
      <c r="R50" s="261"/>
      <c r="S50" s="84"/>
      <c r="T50" s="83"/>
      <c r="U50" s="263"/>
      <c r="V50" s="263"/>
      <c r="W50" s="263"/>
      <c r="X50" s="263"/>
      <c r="Y50" s="84"/>
      <c r="Z50" s="83"/>
      <c r="AA50" s="261"/>
      <c r="AB50" s="261"/>
      <c r="AC50" s="261"/>
      <c r="AD50" s="261"/>
      <c r="AE50" s="84"/>
      <c r="AF50" s="2"/>
      <c r="AG50" s="268">
        <v>1000</v>
      </c>
      <c r="AH50" s="268"/>
      <c r="AI50" s="268"/>
      <c r="AJ50" s="6"/>
      <c r="AK50" s="83"/>
      <c r="AL50" s="266"/>
      <c r="AM50" s="266"/>
      <c r="AN50" s="266"/>
      <c r="AO50" s="266"/>
      <c r="AP50" s="266"/>
      <c r="AQ50" s="84"/>
      <c r="AR50" s="83"/>
      <c r="AS50" s="261"/>
      <c r="AT50" s="261"/>
      <c r="AU50" s="261"/>
      <c r="AV50" s="261"/>
      <c r="AW50" s="84"/>
      <c r="AX50" s="83"/>
      <c r="AY50" s="261"/>
      <c r="AZ50" s="261"/>
      <c r="BA50" s="261"/>
      <c r="BB50" s="261"/>
      <c r="BC50" s="261"/>
      <c r="BD50" s="84"/>
      <c r="BE50" s="17"/>
      <c r="BF50" s="267"/>
      <c r="BG50" s="267"/>
      <c r="BH50" s="267"/>
      <c r="BI50" s="59"/>
    </row>
    <row r="51" spans="1:61" ht="19.5" customHeight="1">
      <c r="A51" s="32"/>
      <c r="B51" s="269" t="s">
        <v>36</v>
      </c>
      <c r="C51" s="269"/>
      <c r="D51" s="269"/>
      <c r="E51" s="269"/>
      <c r="F51" s="269"/>
      <c r="G51" s="269"/>
      <c r="H51" s="13"/>
      <c r="I51" s="81"/>
      <c r="J51" s="260"/>
      <c r="K51" s="260"/>
      <c r="L51" s="260"/>
      <c r="M51" s="82"/>
      <c r="N51" s="81"/>
      <c r="O51" s="260"/>
      <c r="P51" s="260"/>
      <c r="Q51" s="260"/>
      <c r="R51" s="260"/>
      <c r="S51" s="82"/>
      <c r="T51" s="81"/>
      <c r="U51" s="262"/>
      <c r="V51" s="262"/>
      <c r="W51" s="262"/>
      <c r="X51" s="262"/>
      <c r="Y51" s="82"/>
      <c r="Z51" s="81"/>
      <c r="AA51" s="260" t="str">
        <f>IF(ISBLANK(J51)," ",O51-U51)</f>
        <v> </v>
      </c>
      <c r="AB51" s="260"/>
      <c r="AC51" s="260"/>
      <c r="AD51" s="260"/>
      <c r="AE51" s="82"/>
      <c r="AF51" s="3"/>
      <c r="AG51" s="264">
        <v>5.016</v>
      </c>
      <c r="AH51" s="264"/>
      <c r="AI51" s="264"/>
      <c r="AJ51" s="5"/>
      <c r="AK51" s="81"/>
      <c r="AL51" s="265" t="str">
        <f>IF(ISBLANK(J51)," ",ROUNDDOWN(AA51*AG51/AG52,0))</f>
        <v> </v>
      </c>
      <c r="AM51" s="265"/>
      <c r="AN51" s="265"/>
      <c r="AO51" s="265"/>
      <c r="AP51" s="265"/>
      <c r="AQ51" s="82"/>
      <c r="AR51" s="81"/>
      <c r="AS51" s="260"/>
      <c r="AT51" s="260"/>
      <c r="AU51" s="260"/>
      <c r="AV51" s="260"/>
      <c r="AW51" s="82"/>
      <c r="AX51" s="81"/>
      <c r="AY51" s="260">
        <f>IF(ISBLANK(J51),"",AL51-AS51)</f>
      </c>
      <c r="AZ51" s="260"/>
      <c r="BA51" s="260"/>
      <c r="BB51" s="260"/>
      <c r="BC51" s="260"/>
      <c r="BD51" s="82"/>
      <c r="BE51" s="14"/>
      <c r="BF51" s="237"/>
      <c r="BG51" s="237"/>
      <c r="BH51" s="237"/>
      <c r="BI51" s="35"/>
    </row>
    <row r="52" spans="1:61" ht="19.5" customHeight="1">
      <c r="A52" s="33"/>
      <c r="B52" s="259"/>
      <c r="C52" s="259"/>
      <c r="D52" s="259"/>
      <c r="E52" s="259"/>
      <c r="F52" s="259"/>
      <c r="G52" s="259"/>
      <c r="H52" s="18"/>
      <c r="I52" s="83"/>
      <c r="J52" s="261"/>
      <c r="K52" s="261"/>
      <c r="L52" s="261"/>
      <c r="M52" s="84"/>
      <c r="N52" s="83"/>
      <c r="O52" s="261"/>
      <c r="P52" s="261"/>
      <c r="Q52" s="261"/>
      <c r="R52" s="261"/>
      <c r="S52" s="84"/>
      <c r="T52" s="83"/>
      <c r="U52" s="263"/>
      <c r="V52" s="263"/>
      <c r="W52" s="263"/>
      <c r="X52" s="263"/>
      <c r="Y52" s="84"/>
      <c r="Z52" s="83"/>
      <c r="AA52" s="261"/>
      <c r="AB52" s="261"/>
      <c r="AC52" s="261"/>
      <c r="AD52" s="261"/>
      <c r="AE52" s="84"/>
      <c r="AF52" s="2"/>
      <c r="AG52" s="268">
        <v>1000</v>
      </c>
      <c r="AH52" s="268"/>
      <c r="AI52" s="268"/>
      <c r="AJ52" s="6"/>
      <c r="AK52" s="83"/>
      <c r="AL52" s="266"/>
      <c r="AM52" s="266"/>
      <c r="AN52" s="266"/>
      <c r="AO52" s="266"/>
      <c r="AP52" s="266"/>
      <c r="AQ52" s="84"/>
      <c r="AR52" s="83"/>
      <c r="AS52" s="261"/>
      <c r="AT52" s="261"/>
      <c r="AU52" s="261"/>
      <c r="AV52" s="261"/>
      <c r="AW52" s="84"/>
      <c r="AX52" s="83"/>
      <c r="AY52" s="261"/>
      <c r="AZ52" s="261"/>
      <c r="BA52" s="261"/>
      <c r="BB52" s="261"/>
      <c r="BC52" s="261"/>
      <c r="BD52" s="84"/>
      <c r="BE52" s="17"/>
      <c r="BF52" s="267"/>
      <c r="BG52" s="267"/>
      <c r="BH52" s="267"/>
      <c r="BI52" s="59"/>
    </row>
    <row r="53" spans="1:61" ht="19.5" customHeight="1">
      <c r="A53" s="32"/>
      <c r="B53" s="269" t="s">
        <v>37</v>
      </c>
      <c r="C53" s="269"/>
      <c r="D53" s="269"/>
      <c r="E53" s="269"/>
      <c r="F53" s="269"/>
      <c r="G53" s="269"/>
      <c r="H53" s="13"/>
      <c r="I53" s="81"/>
      <c r="J53" s="260"/>
      <c r="K53" s="260"/>
      <c r="L53" s="260"/>
      <c r="M53" s="82"/>
      <c r="N53" s="81"/>
      <c r="O53" s="260"/>
      <c r="P53" s="260"/>
      <c r="Q53" s="260"/>
      <c r="R53" s="260"/>
      <c r="S53" s="82"/>
      <c r="T53" s="81"/>
      <c r="U53" s="262"/>
      <c r="V53" s="262"/>
      <c r="W53" s="262"/>
      <c r="X53" s="262"/>
      <c r="Y53" s="82"/>
      <c r="Z53" s="81"/>
      <c r="AA53" s="260" t="str">
        <f>IF(ISBLANK(J53)," ",O53-U53)</f>
        <v> </v>
      </c>
      <c r="AB53" s="260"/>
      <c r="AC53" s="260"/>
      <c r="AD53" s="260"/>
      <c r="AE53" s="82"/>
      <c r="AF53" s="3"/>
      <c r="AG53" s="264">
        <v>4.12</v>
      </c>
      <c r="AH53" s="264"/>
      <c r="AI53" s="264"/>
      <c r="AJ53" s="5"/>
      <c r="AK53" s="81"/>
      <c r="AL53" s="265" t="str">
        <f>IF(ISBLANK(J53)," ",ROUNDDOWN(AA53*AG53/AG54,0))</f>
        <v> </v>
      </c>
      <c r="AM53" s="265"/>
      <c r="AN53" s="265"/>
      <c r="AO53" s="265"/>
      <c r="AP53" s="265"/>
      <c r="AQ53" s="82"/>
      <c r="AR53" s="81"/>
      <c r="AS53" s="260"/>
      <c r="AT53" s="260"/>
      <c r="AU53" s="260"/>
      <c r="AV53" s="260"/>
      <c r="AW53" s="82"/>
      <c r="AX53" s="81"/>
      <c r="AY53" s="260">
        <f>IF(ISBLANK(J53),"",AL53-AS53)</f>
      </c>
      <c r="AZ53" s="260"/>
      <c r="BA53" s="260"/>
      <c r="BB53" s="260"/>
      <c r="BC53" s="260"/>
      <c r="BD53" s="82"/>
      <c r="BE53" s="14"/>
      <c r="BF53" s="237"/>
      <c r="BG53" s="237"/>
      <c r="BH53" s="237"/>
      <c r="BI53" s="35"/>
    </row>
    <row r="54" spans="1:61" ht="19.5" customHeight="1">
      <c r="A54" s="33"/>
      <c r="B54" s="259"/>
      <c r="C54" s="259"/>
      <c r="D54" s="259"/>
      <c r="E54" s="259"/>
      <c r="F54" s="259"/>
      <c r="G54" s="259"/>
      <c r="H54" s="18"/>
      <c r="I54" s="83"/>
      <c r="J54" s="261"/>
      <c r="K54" s="261"/>
      <c r="L54" s="261"/>
      <c r="M54" s="84"/>
      <c r="N54" s="83"/>
      <c r="O54" s="261"/>
      <c r="P54" s="261"/>
      <c r="Q54" s="261"/>
      <c r="R54" s="261"/>
      <c r="S54" s="84"/>
      <c r="T54" s="83"/>
      <c r="U54" s="263"/>
      <c r="V54" s="263"/>
      <c r="W54" s="263"/>
      <c r="X54" s="263"/>
      <c r="Y54" s="84"/>
      <c r="Z54" s="83"/>
      <c r="AA54" s="261"/>
      <c r="AB54" s="261"/>
      <c r="AC54" s="261"/>
      <c r="AD54" s="261"/>
      <c r="AE54" s="84"/>
      <c r="AF54" s="2"/>
      <c r="AG54" s="268">
        <v>1000</v>
      </c>
      <c r="AH54" s="268"/>
      <c r="AI54" s="268"/>
      <c r="AJ54" s="6"/>
      <c r="AK54" s="83"/>
      <c r="AL54" s="266"/>
      <c r="AM54" s="266"/>
      <c r="AN54" s="266"/>
      <c r="AO54" s="266"/>
      <c r="AP54" s="266"/>
      <c r="AQ54" s="84"/>
      <c r="AR54" s="83"/>
      <c r="AS54" s="261"/>
      <c r="AT54" s="261"/>
      <c r="AU54" s="261"/>
      <c r="AV54" s="261"/>
      <c r="AW54" s="84"/>
      <c r="AX54" s="83"/>
      <c r="AY54" s="261"/>
      <c r="AZ54" s="261"/>
      <c r="BA54" s="261"/>
      <c r="BB54" s="261"/>
      <c r="BC54" s="261"/>
      <c r="BD54" s="84"/>
      <c r="BE54" s="17"/>
      <c r="BF54" s="267"/>
      <c r="BG54" s="267"/>
      <c r="BH54" s="267"/>
      <c r="BI54" s="59"/>
    </row>
    <row r="55" spans="1:61" ht="19.5" customHeight="1">
      <c r="A55" s="32"/>
      <c r="B55" s="269" t="s">
        <v>38</v>
      </c>
      <c r="C55" s="269"/>
      <c r="D55" s="269"/>
      <c r="E55" s="269"/>
      <c r="F55" s="269"/>
      <c r="G55" s="269"/>
      <c r="H55" s="13"/>
      <c r="I55" s="81"/>
      <c r="J55" s="260"/>
      <c r="K55" s="260"/>
      <c r="L55" s="260"/>
      <c r="M55" s="82"/>
      <c r="N55" s="81"/>
      <c r="O55" s="260"/>
      <c r="P55" s="260"/>
      <c r="Q55" s="260"/>
      <c r="R55" s="260"/>
      <c r="S55" s="82"/>
      <c r="T55" s="81"/>
      <c r="U55" s="262"/>
      <c r="V55" s="262"/>
      <c r="W55" s="262"/>
      <c r="X55" s="262"/>
      <c r="Y55" s="82"/>
      <c r="Z55" s="81"/>
      <c r="AA55" s="260" t="str">
        <f>IF(ISBLANK(J55)," ",O55-U55)</f>
        <v> </v>
      </c>
      <c r="AB55" s="260"/>
      <c r="AC55" s="260"/>
      <c r="AD55" s="260"/>
      <c r="AE55" s="82"/>
      <c r="AF55" s="3"/>
      <c r="AG55" s="264">
        <v>0.918</v>
      </c>
      <c r="AH55" s="264"/>
      <c r="AI55" s="264"/>
      <c r="AJ55" s="5"/>
      <c r="AK55" s="81"/>
      <c r="AL55" s="265" t="str">
        <f>IF(ISBLANK(J55)," ",ROUNDDOWN(AA55*AG55/AG56,0))</f>
        <v> </v>
      </c>
      <c r="AM55" s="265"/>
      <c r="AN55" s="265"/>
      <c r="AO55" s="265"/>
      <c r="AP55" s="265"/>
      <c r="AQ55" s="82"/>
      <c r="AR55" s="81"/>
      <c r="AS55" s="260"/>
      <c r="AT55" s="260"/>
      <c r="AU55" s="260"/>
      <c r="AV55" s="260"/>
      <c r="AW55" s="82"/>
      <c r="AX55" s="81"/>
      <c r="AY55" s="260">
        <f>IF(ISBLANK(J55),"",AL55-AS55)</f>
      </c>
      <c r="AZ55" s="260"/>
      <c r="BA55" s="260"/>
      <c r="BB55" s="260"/>
      <c r="BC55" s="260"/>
      <c r="BD55" s="82"/>
      <c r="BE55" s="14"/>
      <c r="BF55" s="237"/>
      <c r="BG55" s="237"/>
      <c r="BH55" s="237"/>
      <c r="BI55" s="35"/>
    </row>
    <row r="56" spans="1:61" ht="19.5" customHeight="1">
      <c r="A56" s="33"/>
      <c r="B56" s="259"/>
      <c r="C56" s="259"/>
      <c r="D56" s="259"/>
      <c r="E56" s="259"/>
      <c r="F56" s="259"/>
      <c r="G56" s="259"/>
      <c r="H56" s="18"/>
      <c r="I56" s="83"/>
      <c r="J56" s="261"/>
      <c r="K56" s="261"/>
      <c r="L56" s="261"/>
      <c r="M56" s="84"/>
      <c r="N56" s="83"/>
      <c r="O56" s="261"/>
      <c r="P56" s="261"/>
      <c r="Q56" s="261"/>
      <c r="R56" s="261"/>
      <c r="S56" s="84"/>
      <c r="T56" s="83"/>
      <c r="U56" s="263"/>
      <c r="V56" s="263"/>
      <c r="W56" s="263"/>
      <c r="X56" s="263"/>
      <c r="Y56" s="84"/>
      <c r="Z56" s="83"/>
      <c r="AA56" s="261"/>
      <c r="AB56" s="261"/>
      <c r="AC56" s="261"/>
      <c r="AD56" s="261"/>
      <c r="AE56" s="84"/>
      <c r="AF56" s="2"/>
      <c r="AG56" s="268">
        <v>1000</v>
      </c>
      <c r="AH56" s="268"/>
      <c r="AI56" s="268"/>
      <c r="AJ56" s="6"/>
      <c r="AK56" s="83"/>
      <c r="AL56" s="266"/>
      <c r="AM56" s="266"/>
      <c r="AN56" s="266"/>
      <c r="AO56" s="266"/>
      <c r="AP56" s="266"/>
      <c r="AQ56" s="84"/>
      <c r="AR56" s="83"/>
      <c r="AS56" s="261"/>
      <c r="AT56" s="261"/>
      <c r="AU56" s="261"/>
      <c r="AV56" s="261"/>
      <c r="AW56" s="84"/>
      <c r="AX56" s="83"/>
      <c r="AY56" s="261"/>
      <c r="AZ56" s="261"/>
      <c r="BA56" s="261"/>
      <c r="BB56" s="261"/>
      <c r="BC56" s="261"/>
      <c r="BD56" s="84"/>
      <c r="BE56" s="17"/>
      <c r="BF56" s="267"/>
      <c r="BG56" s="267"/>
      <c r="BH56" s="267"/>
      <c r="BI56" s="59"/>
    </row>
    <row r="57" spans="1:62" ht="19.5" customHeight="1">
      <c r="A57" s="32"/>
      <c r="B57" s="269" t="s">
        <v>39</v>
      </c>
      <c r="C57" s="269"/>
      <c r="D57" s="269"/>
      <c r="E57" s="269"/>
      <c r="F57" s="269"/>
      <c r="G57" s="269"/>
      <c r="H57" s="13"/>
      <c r="I57" s="81"/>
      <c r="J57" s="260">
        <f>SUM(J39:L56)</f>
        <v>0</v>
      </c>
      <c r="K57" s="260"/>
      <c r="L57" s="260"/>
      <c r="M57" s="82"/>
      <c r="N57" s="81"/>
      <c r="O57" s="260">
        <f>SUM(O39:R56)</f>
        <v>0</v>
      </c>
      <c r="P57" s="260"/>
      <c r="Q57" s="260"/>
      <c r="R57" s="260"/>
      <c r="S57" s="82"/>
      <c r="T57" s="81"/>
      <c r="U57" s="262">
        <f>SUM(U39:X56)</f>
        <v>0</v>
      </c>
      <c r="V57" s="262"/>
      <c r="W57" s="262"/>
      <c r="X57" s="262"/>
      <c r="Y57" s="82"/>
      <c r="Z57" s="81"/>
      <c r="AA57" s="260">
        <f>SUM(AA39:AD56)</f>
        <v>0</v>
      </c>
      <c r="AB57" s="260"/>
      <c r="AC57" s="260"/>
      <c r="AD57" s="260"/>
      <c r="AE57" s="82"/>
      <c r="AF57" s="272"/>
      <c r="AG57" s="273"/>
      <c r="AH57" s="273"/>
      <c r="AI57" s="273"/>
      <c r="AJ57" s="274"/>
      <c r="AK57" s="81"/>
      <c r="AL57" s="265">
        <f>SUM(AL39:AP56)</f>
        <v>0</v>
      </c>
      <c r="AM57" s="265"/>
      <c r="AN57" s="265"/>
      <c r="AO57" s="265"/>
      <c r="AP57" s="265"/>
      <c r="AQ57" s="82"/>
      <c r="AR57" s="81"/>
      <c r="AS57" s="260">
        <f>SUM(AS39:AV56)</f>
        <v>0</v>
      </c>
      <c r="AT57" s="260"/>
      <c r="AU57" s="260"/>
      <c r="AV57" s="260"/>
      <c r="AW57" s="82"/>
      <c r="AX57" s="81"/>
      <c r="AY57" s="260">
        <f>SUM(AY39:BC56)</f>
        <v>0</v>
      </c>
      <c r="AZ57" s="260"/>
      <c r="BA57" s="260"/>
      <c r="BB57" s="260"/>
      <c r="BC57" s="260"/>
      <c r="BD57" s="82"/>
      <c r="BE57" s="14"/>
      <c r="BF57" s="237"/>
      <c r="BG57" s="237"/>
      <c r="BH57" s="237"/>
      <c r="BI57" s="35"/>
      <c r="BJ57" s="19"/>
    </row>
    <row r="58" spans="1:62" ht="19.5" customHeight="1" thickBot="1">
      <c r="A58" s="36"/>
      <c r="B58" s="281"/>
      <c r="C58" s="281"/>
      <c r="D58" s="281"/>
      <c r="E58" s="281"/>
      <c r="F58" s="281"/>
      <c r="G58" s="281"/>
      <c r="H58" s="37"/>
      <c r="I58" s="85"/>
      <c r="J58" s="271"/>
      <c r="K58" s="271"/>
      <c r="L58" s="271"/>
      <c r="M58" s="86"/>
      <c r="N58" s="85"/>
      <c r="O58" s="271"/>
      <c r="P58" s="271"/>
      <c r="Q58" s="271"/>
      <c r="R58" s="271"/>
      <c r="S58" s="86"/>
      <c r="T58" s="85"/>
      <c r="U58" s="270"/>
      <c r="V58" s="270"/>
      <c r="W58" s="270"/>
      <c r="X58" s="270"/>
      <c r="Y58" s="86"/>
      <c r="Z58" s="85"/>
      <c r="AA58" s="271"/>
      <c r="AB58" s="271"/>
      <c r="AC58" s="271"/>
      <c r="AD58" s="271"/>
      <c r="AE58" s="86"/>
      <c r="AF58" s="275"/>
      <c r="AG58" s="276"/>
      <c r="AH58" s="276"/>
      <c r="AI58" s="276"/>
      <c r="AJ58" s="277"/>
      <c r="AK58" s="85"/>
      <c r="AL58" s="278"/>
      <c r="AM58" s="278"/>
      <c r="AN58" s="278"/>
      <c r="AO58" s="278"/>
      <c r="AP58" s="278"/>
      <c r="AQ58" s="86"/>
      <c r="AR58" s="85"/>
      <c r="AS58" s="271"/>
      <c r="AT58" s="271"/>
      <c r="AU58" s="271"/>
      <c r="AV58" s="271"/>
      <c r="AW58" s="86"/>
      <c r="AX58" s="85"/>
      <c r="AY58" s="271"/>
      <c r="AZ58" s="271"/>
      <c r="BA58" s="271"/>
      <c r="BB58" s="271"/>
      <c r="BC58" s="271"/>
      <c r="BD58" s="86"/>
      <c r="BE58" s="38"/>
      <c r="BF58" s="247"/>
      <c r="BG58" s="247"/>
      <c r="BH58" s="247"/>
      <c r="BI58" s="40"/>
      <c r="BJ58" s="19"/>
    </row>
    <row r="59" ht="12" customHeight="1">
      <c r="BJ59" s="19"/>
    </row>
    <row r="60" spans="1:53" s="53" customFormat="1" ht="15" customHeight="1">
      <c r="A60" s="50" t="s">
        <v>82</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94" t="s">
        <v>89</v>
      </c>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89"/>
    </row>
    <row r="62" spans="1:53" s="53" customFormat="1" ht="15" customHeight="1">
      <c r="A62" s="50" t="s">
        <v>96</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90</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4" t="s">
        <v>93</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row>
    <row r="65" ht="15.75" customHeight="1">
      <c r="A65" s="1" t="s">
        <v>83</v>
      </c>
    </row>
    <row r="66" ht="15.75" customHeight="1">
      <c r="A66" s="1" t="s">
        <v>85</v>
      </c>
    </row>
    <row r="67" spans="1:61" ht="33" customHeight="1">
      <c r="A67" s="186" t="s">
        <v>94</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row>
    <row r="68" ht="15.75" customHeight="1">
      <c r="A68" s="1" t="s">
        <v>84</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2:BA2"/>
    <mergeCell ref="AA4:AI4"/>
    <mergeCell ref="AK4:BA4"/>
    <mergeCell ref="B5:J5"/>
    <mergeCell ref="Q5:W5"/>
    <mergeCell ref="AC5:AC7"/>
    <mergeCell ref="AD5:AL5"/>
    <mergeCell ref="AO5:AR5"/>
    <mergeCell ref="AS5:AT5"/>
    <mergeCell ref="AU5:AX5"/>
    <mergeCell ref="AY5:BA5"/>
    <mergeCell ref="B6:J6"/>
    <mergeCell ref="Q6:W6"/>
    <mergeCell ref="AA6:AA8"/>
    <mergeCell ref="AB6:AB8"/>
    <mergeCell ref="AD6:AL6"/>
    <mergeCell ref="AO6:AZ6"/>
    <mergeCell ref="B7:I8"/>
    <mergeCell ref="J7:L8"/>
    <mergeCell ref="M7:N7"/>
    <mergeCell ref="C9:L9"/>
    <mergeCell ref="Q9:W9"/>
    <mergeCell ref="AC9:AL9"/>
    <mergeCell ref="AO9:AP9"/>
    <mergeCell ref="AQ9:AS9"/>
    <mergeCell ref="O7:P7"/>
    <mergeCell ref="Q7:W8"/>
    <mergeCell ref="X7:X8"/>
    <mergeCell ref="AD7:AL7"/>
    <mergeCell ref="AO7:AP7"/>
    <mergeCell ref="N11:Q11"/>
    <mergeCell ref="AT7:AZ7"/>
    <mergeCell ref="M8:N8"/>
    <mergeCell ref="O8:P8"/>
    <mergeCell ref="AC8:AL8"/>
    <mergeCell ref="AO8:AZ8"/>
    <mergeCell ref="AQ7:AR7"/>
    <mergeCell ref="AL11:AZ11"/>
    <mergeCell ref="AT9:AZ9"/>
    <mergeCell ref="B10:B12"/>
    <mergeCell ref="C10:L10"/>
    <mergeCell ref="O10:P10"/>
    <mergeCell ref="S10:T10"/>
    <mergeCell ref="AA10:AL10"/>
    <mergeCell ref="AO10:AZ10"/>
    <mergeCell ref="C11:C12"/>
    <mergeCell ref="D11:L11"/>
    <mergeCell ref="T12:W12"/>
    <mergeCell ref="X12:Y12"/>
    <mergeCell ref="AF12:AJ12"/>
    <mergeCell ref="R11:S11"/>
    <mergeCell ref="T11:W11"/>
    <mergeCell ref="X11:Y11"/>
    <mergeCell ref="AA11:AE11"/>
    <mergeCell ref="AF11:AJ11"/>
    <mergeCell ref="AL12:AZ12"/>
    <mergeCell ref="C13:L13"/>
    <mergeCell ref="N13:X13"/>
    <mergeCell ref="AF13:AJ13"/>
    <mergeCell ref="AL13:AT13"/>
    <mergeCell ref="AU13:AV13"/>
    <mergeCell ref="AW13:AZ13"/>
    <mergeCell ref="D12:L12"/>
    <mergeCell ref="N12:Q12"/>
    <mergeCell ref="R12:S12"/>
    <mergeCell ref="B15:AX15"/>
    <mergeCell ref="B16:AX16"/>
    <mergeCell ref="B17:Z17"/>
    <mergeCell ref="AA17:AG17"/>
    <mergeCell ref="AI17:AY17"/>
    <mergeCell ref="B18:Z18"/>
    <mergeCell ref="AA18:AG20"/>
    <mergeCell ref="AI18:AX20"/>
    <mergeCell ref="AY18:BA20"/>
    <mergeCell ref="B19:Z19"/>
    <mergeCell ref="B20:Z20"/>
    <mergeCell ref="B21:L21"/>
    <mergeCell ref="M21:T21"/>
    <mergeCell ref="U21:Z21"/>
    <mergeCell ref="A26:BH26"/>
    <mergeCell ref="A27:BH27"/>
    <mergeCell ref="A28:BH30"/>
    <mergeCell ref="A34:BI34"/>
    <mergeCell ref="B36:G36"/>
    <mergeCell ref="J36:L36"/>
    <mergeCell ref="O36:R36"/>
    <mergeCell ref="U36:X36"/>
    <mergeCell ref="AA36:AD36"/>
    <mergeCell ref="AG36:AI36"/>
    <mergeCell ref="AL36:AP36"/>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AG55:AI55"/>
    <mergeCell ref="AL55:AP56"/>
    <mergeCell ref="AS55:AV56"/>
    <mergeCell ref="AY55:BC56"/>
    <mergeCell ref="BF55:BH56"/>
    <mergeCell ref="AG56:AI56"/>
    <mergeCell ref="B57:G58"/>
    <mergeCell ref="J57:L58"/>
    <mergeCell ref="O57:R58"/>
    <mergeCell ref="U57:X58"/>
    <mergeCell ref="AA57:AD58"/>
    <mergeCell ref="A64:BI64"/>
    <mergeCell ref="A67:BI67"/>
    <mergeCell ref="AF57:AJ58"/>
    <mergeCell ref="AL57:AP58"/>
    <mergeCell ref="AS57:AV58"/>
    <mergeCell ref="AY57:BC58"/>
    <mergeCell ref="BF57:BH58"/>
    <mergeCell ref="F61:AV61"/>
  </mergeCells>
  <printOptions horizontalCentered="1" verticalCentered="1"/>
  <pageMargins left="0.7874015748031497" right="0.1968503937007874" top="0.984251968503937" bottom="0.7874015748031497"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BH32"/>
  <sheetViews>
    <sheetView zoomScalePageLayoutView="0" workbookViewId="0" topLeftCell="A43">
      <selection activeCell="BJ9" sqref="BJ9"/>
    </sheetView>
  </sheetViews>
  <sheetFormatPr defaultColWidth="9" defaultRowHeight="15"/>
  <cols>
    <col min="1" max="18" width="1.4921875" style="113" customWidth="1"/>
    <col min="19" max="30" width="1.69921875" style="113" customWidth="1"/>
    <col min="31" max="35" width="1.390625" style="113" customWidth="1"/>
    <col min="36" max="42" width="1.203125" style="113" customWidth="1"/>
    <col min="43" max="48" width="1.59765625" style="113" customWidth="1"/>
    <col min="49" max="54" width="1.4921875" style="113" customWidth="1"/>
    <col min="55" max="60" width="1.69921875" style="113" customWidth="1"/>
    <col min="61" max="16384" width="9" style="113" customWidth="1"/>
  </cols>
  <sheetData>
    <row r="1" spans="2:60" s="101" customFormat="1" ht="19.5" customHeight="1">
      <c r="B1" s="102"/>
      <c r="C1" s="102"/>
      <c r="D1" s="102"/>
      <c r="E1" s="102"/>
      <c r="F1" s="102"/>
      <c r="G1" s="102"/>
      <c r="H1" s="102"/>
      <c r="I1" s="326" t="s">
        <v>111</v>
      </c>
      <c r="J1" s="326"/>
      <c r="K1" s="326"/>
      <c r="L1" s="326"/>
      <c r="M1" s="326">
        <v>4</v>
      </c>
      <c r="N1" s="326"/>
      <c r="O1" s="326"/>
      <c r="P1" s="327" t="s">
        <v>112</v>
      </c>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102"/>
      <c r="BB1" s="102"/>
      <c r="BC1" s="102"/>
      <c r="BD1" s="102"/>
      <c r="BE1" s="102"/>
      <c r="BF1" s="102"/>
      <c r="BG1" s="102"/>
      <c r="BH1" s="102"/>
    </row>
    <row r="2" s="103" customFormat="1" ht="18" customHeight="1"/>
    <row r="3" spans="1:60" s="103" customFormat="1" ht="22.5" customHeight="1">
      <c r="A3" s="328" t="s">
        <v>113</v>
      </c>
      <c r="B3" s="329"/>
      <c r="C3" s="329"/>
      <c r="D3" s="329" t="s">
        <v>114</v>
      </c>
      <c r="E3" s="329"/>
      <c r="F3" s="329"/>
      <c r="G3" s="329"/>
      <c r="H3" s="329"/>
      <c r="I3" s="329"/>
      <c r="J3" s="329"/>
      <c r="K3" s="329"/>
      <c r="L3" s="329"/>
      <c r="M3" s="329"/>
      <c r="N3" s="329"/>
      <c r="O3" s="329" t="s">
        <v>115</v>
      </c>
      <c r="P3" s="329"/>
      <c r="Q3" s="329"/>
      <c r="R3" s="329"/>
      <c r="S3" s="320" t="s">
        <v>116</v>
      </c>
      <c r="T3" s="318"/>
      <c r="U3" s="318"/>
      <c r="V3" s="318"/>
      <c r="W3" s="318"/>
      <c r="X3" s="319"/>
      <c r="Y3" s="320" t="s">
        <v>117</v>
      </c>
      <c r="Z3" s="318"/>
      <c r="AA3" s="318"/>
      <c r="AB3" s="318"/>
      <c r="AC3" s="318"/>
      <c r="AD3" s="319"/>
      <c r="AE3" s="320" t="s">
        <v>118</v>
      </c>
      <c r="AF3" s="318"/>
      <c r="AG3" s="318"/>
      <c r="AH3" s="318"/>
      <c r="AI3" s="318"/>
      <c r="AJ3" s="318"/>
      <c r="AK3" s="332" t="s">
        <v>119</v>
      </c>
      <c r="AL3" s="333"/>
      <c r="AM3" s="333"/>
      <c r="AN3" s="333"/>
      <c r="AO3" s="333"/>
      <c r="AP3" s="334"/>
      <c r="AQ3" s="318" t="s">
        <v>120</v>
      </c>
      <c r="AR3" s="318"/>
      <c r="AS3" s="318"/>
      <c r="AT3" s="318"/>
      <c r="AU3" s="318"/>
      <c r="AV3" s="319"/>
      <c r="AW3" s="318" t="s">
        <v>121</v>
      </c>
      <c r="AX3" s="318"/>
      <c r="AY3" s="318"/>
      <c r="AZ3" s="318"/>
      <c r="BA3" s="318"/>
      <c r="BB3" s="318"/>
      <c r="BC3" s="320" t="s">
        <v>122</v>
      </c>
      <c r="BD3" s="318"/>
      <c r="BE3" s="318"/>
      <c r="BF3" s="318"/>
      <c r="BG3" s="318"/>
      <c r="BH3" s="321"/>
    </row>
    <row r="4" spans="1:60" s="103" customFormat="1" ht="18" customHeight="1">
      <c r="A4" s="330"/>
      <c r="B4" s="331"/>
      <c r="C4" s="331"/>
      <c r="D4" s="331"/>
      <c r="E4" s="331"/>
      <c r="F4" s="331"/>
      <c r="G4" s="331"/>
      <c r="H4" s="331"/>
      <c r="I4" s="331"/>
      <c r="J4" s="331"/>
      <c r="K4" s="331"/>
      <c r="L4" s="331"/>
      <c r="M4" s="331"/>
      <c r="N4" s="331"/>
      <c r="O4" s="331"/>
      <c r="P4" s="331"/>
      <c r="Q4" s="331"/>
      <c r="R4" s="331"/>
      <c r="S4" s="322" t="s">
        <v>123</v>
      </c>
      <c r="T4" s="323"/>
      <c r="U4" s="323"/>
      <c r="V4" s="323"/>
      <c r="W4" s="323"/>
      <c r="X4" s="324"/>
      <c r="Y4" s="322" t="s">
        <v>124</v>
      </c>
      <c r="Z4" s="323"/>
      <c r="AA4" s="323"/>
      <c r="AB4" s="323"/>
      <c r="AC4" s="323"/>
      <c r="AD4" s="324"/>
      <c r="AE4" s="322" t="s">
        <v>125</v>
      </c>
      <c r="AF4" s="323"/>
      <c r="AG4" s="323"/>
      <c r="AH4" s="323"/>
      <c r="AI4" s="323"/>
      <c r="AJ4" s="323"/>
      <c r="AK4" s="322" t="s">
        <v>126</v>
      </c>
      <c r="AL4" s="323"/>
      <c r="AM4" s="323"/>
      <c r="AN4" s="323"/>
      <c r="AO4" s="323"/>
      <c r="AP4" s="324"/>
      <c r="AQ4" s="323" t="s">
        <v>127</v>
      </c>
      <c r="AR4" s="323"/>
      <c r="AS4" s="323"/>
      <c r="AT4" s="323"/>
      <c r="AU4" s="323"/>
      <c r="AV4" s="324"/>
      <c r="AW4" s="323" t="s">
        <v>128</v>
      </c>
      <c r="AX4" s="323"/>
      <c r="AY4" s="323"/>
      <c r="AZ4" s="323"/>
      <c r="BA4" s="323"/>
      <c r="BB4" s="323"/>
      <c r="BC4" s="322" t="s">
        <v>129</v>
      </c>
      <c r="BD4" s="323"/>
      <c r="BE4" s="323"/>
      <c r="BF4" s="323"/>
      <c r="BG4" s="323"/>
      <c r="BH4" s="325"/>
    </row>
    <row r="5" spans="1:60" s="107" customFormat="1" ht="9.75" customHeight="1">
      <c r="A5" s="104"/>
      <c r="B5" s="105"/>
      <c r="C5" s="106"/>
      <c r="D5" s="312"/>
      <c r="E5" s="313"/>
      <c r="F5" s="313"/>
      <c r="G5" s="313"/>
      <c r="H5" s="313"/>
      <c r="I5" s="313"/>
      <c r="J5" s="313"/>
      <c r="K5" s="313"/>
      <c r="L5" s="313"/>
      <c r="M5" s="313"/>
      <c r="N5" s="314"/>
      <c r="O5" s="301" t="s">
        <v>130</v>
      </c>
      <c r="P5" s="301"/>
      <c r="Q5" s="301"/>
      <c r="R5" s="301"/>
      <c r="S5" s="303" t="s">
        <v>131</v>
      </c>
      <c r="T5" s="301"/>
      <c r="U5" s="301"/>
      <c r="V5" s="301"/>
      <c r="W5" s="301"/>
      <c r="X5" s="302"/>
      <c r="Y5" s="301" t="s">
        <v>131</v>
      </c>
      <c r="Z5" s="301"/>
      <c r="AA5" s="301"/>
      <c r="AB5" s="301"/>
      <c r="AC5" s="301"/>
      <c r="AD5" s="301"/>
      <c r="AE5" s="303" t="s">
        <v>131</v>
      </c>
      <c r="AF5" s="301"/>
      <c r="AG5" s="301"/>
      <c r="AH5" s="301"/>
      <c r="AI5" s="301"/>
      <c r="AJ5" s="301"/>
      <c r="AK5" s="315" t="s">
        <v>78</v>
      </c>
      <c r="AL5" s="316"/>
      <c r="AM5" s="316"/>
      <c r="AN5" s="316"/>
      <c r="AO5" s="316"/>
      <c r="AP5" s="317"/>
      <c r="AQ5" s="301" t="s">
        <v>131</v>
      </c>
      <c r="AR5" s="301"/>
      <c r="AS5" s="301"/>
      <c r="AT5" s="301"/>
      <c r="AU5" s="301"/>
      <c r="AV5" s="302"/>
      <c r="AW5" s="303" t="s">
        <v>131</v>
      </c>
      <c r="AX5" s="301"/>
      <c r="AY5" s="301"/>
      <c r="AZ5" s="301"/>
      <c r="BA5" s="301"/>
      <c r="BB5" s="302"/>
      <c r="BC5" s="301" t="s">
        <v>131</v>
      </c>
      <c r="BD5" s="301"/>
      <c r="BE5" s="301"/>
      <c r="BF5" s="301"/>
      <c r="BG5" s="301"/>
      <c r="BH5" s="304"/>
    </row>
    <row r="6" spans="1:60" s="103" customFormat="1" ht="21.75" customHeight="1">
      <c r="A6" s="108"/>
      <c r="C6" s="109"/>
      <c r="D6" s="305"/>
      <c r="E6" s="306"/>
      <c r="F6" s="306"/>
      <c r="G6" s="306"/>
      <c r="H6" s="306"/>
      <c r="I6" s="306"/>
      <c r="J6" s="306"/>
      <c r="K6" s="306"/>
      <c r="L6" s="306"/>
      <c r="M6" s="306"/>
      <c r="N6" s="307"/>
      <c r="O6" s="282"/>
      <c r="P6" s="283"/>
      <c r="Q6" s="283"/>
      <c r="R6" s="308"/>
      <c r="S6" s="300"/>
      <c r="T6" s="283"/>
      <c r="U6" s="283"/>
      <c r="V6" s="283"/>
      <c r="W6" s="283"/>
      <c r="X6" s="299"/>
      <c r="Y6" s="282"/>
      <c r="Z6" s="283"/>
      <c r="AA6" s="283"/>
      <c r="AB6" s="283"/>
      <c r="AC6" s="283"/>
      <c r="AD6" s="308"/>
      <c r="AE6" s="300"/>
      <c r="AF6" s="283"/>
      <c r="AG6" s="283"/>
      <c r="AH6" s="283"/>
      <c r="AI6" s="283"/>
      <c r="AJ6" s="308"/>
      <c r="AK6" s="309"/>
      <c r="AL6" s="310"/>
      <c r="AM6" s="310"/>
      <c r="AN6" s="310"/>
      <c r="AO6" s="310"/>
      <c r="AP6" s="311"/>
      <c r="AQ6" s="282">
        <f>S6+Y6-AE6-AK6</f>
        <v>0</v>
      </c>
      <c r="AR6" s="283"/>
      <c r="AS6" s="283"/>
      <c r="AT6" s="283"/>
      <c r="AU6" s="283"/>
      <c r="AV6" s="299"/>
      <c r="AW6" s="300"/>
      <c r="AX6" s="283"/>
      <c r="AY6" s="283"/>
      <c r="AZ6" s="283"/>
      <c r="BA6" s="283"/>
      <c r="BB6" s="299"/>
      <c r="BC6" s="282">
        <f>AQ6-AW6</f>
        <v>0</v>
      </c>
      <c r="BD6" s="283"/>
      <c r="BE6" s="283"/>
      <c r="BF6" s="283"/>
      <c r="BG6" s="283"/>
      <c r="BH6" s="283"/>
    </row>
    <row r="7" spans="1:60" s="103" customFormat="1" ht="24.75" customHeight="1">
      <c r="A7" s="108"/>
      <c r="C7" s="109"/>
      <c r="D7" s="295"/>
      <c r="E7" s="295"/>
      <c r="F7" s="295"/>
      <c r="G7" s="295"/>
      <c r="H7" s="295"/>
      <c r="I7" s="295"/>
      <c r="J7" s="295"/>
      <c r="K7" s="295"/>
      <c r="L7" s="295"/>
      <c r="M7" s="295"/>
      <c r="N7" s="295"/>
      <c r="O7" s="294"/>
      <c r="P7" s="294"/>
      <c r="Q7" s="294"/>
      <c r="R7" s="294"/>
      <c r="S7" s="294"/>
      <c r="T7" s="294"/>
      <c r="U7" s="294"/>
      <c r="V7" s="294"/>
      <c r="W7" s="294"/>
      <c r="X7" s="294"/>
      <c r="Y7" s="294"/>
      <c r="Z7" s="294"/>
      <c r="AA7" s="294"/>
      <c r="AB7" s="294"/>
      <c r="AC7" s="294"/>
      <c r="AD7" s="294"/>
      <c r="AE7" s="294"/>
      <c r="AF7" s="294"/>
      <c r="AG7" s="294"/>
      <c r="AH7" s="294"/>
      <c r="AI7" s="294"/>
      <c r="AJ7" s="296"/>
      <c r="AK7" s="296"/>
      <c r="AL7" s="297"/>
      <c r="AM7" s="297"/>
      <c r="AN7" s="297"/>
      <c r="AO7" s="297"/>
      <c r="AP7" s="298"/>
      <c r="AQ7" s="282">
        <f aca="true" t="shared" si="0" ref="AQ7:AQ32">S7+Y7-AE7-AK7</f>
        <v>0</v>
      </c>
      <c r="AR7" s="283"/>
      <c r="AS7" s="283"/>
      <c r="AT7" s="283"/>
      <c r="AU7" s="283"/>
      <c r="AV7" s="299"/>
      <c r="AW7" s="294"/>
      <c r="AX7" s="294"/>
      <c r="AY7" s="294"/>
      <c r="AZ7" s="294"/>
      <c r="BA7" s="294"/>
      <c r="BB7" s="294"/>
      <c r="BC7" s="282">
        <f aca="true" t="shared" si="1" ref="BC7:BC32">AQ7-AW7</f>
        <v>0</v>
      </c>
      <c r="BD7" s="283"/>
      <c r="BE7" s="283"/>
      <c r="BF7" s="283"/>
      <c r="BG7" s="283"/>
      <c r="BH7" s="283"/>
    </row>
    <row r="8" spans="1:60" s="103" customFormat="1" ht="24.75" customHeight="1">
      <c r="A8" s="108"/>
      <c r="C8" s="109"/>
      <c r="D8" s="295"/>
      <c r="E8" s="295"/>
      <c r="F8" s="295"/>
      <c r="G8" s="295"/>
      <c r="H8" s="295"/>
      <c r="I8" s="295"/>
      <c r="J8" s="295"/>
      <c r="K8" s="295"/>
      <c r="L8" s="295"/>
      <c r="M8" s="295"/>
      <c r="N8" s="295"/>
      <c r="O8" s="294"/>
      <c r="P8" s="294"/>
      <c r="Q8" s="294"/>
      <c r="R8" s="294"/>
      <c r="S8" s="294"/>
      <c r="T8" s="294"/>
      <c r="U8" s="294"/>
      <c r="V8" s="294"/>
      <c r="W8" s="294"/>
      <c r="X8" s="294"/>
      <c r="Y8" s="294"/>
      <c r="Z8" s="294"/>
      <c r="AA8" s="294"/>
      <c r="AB8" s="294"/>
      <c r="AC8" s="294"/>
      <c r="AD8" s="294"/>
      <c r="AE8" s="294"/>
      <c r="AF8" s="294"/>
      <c r="AG8" s="294"/>
      <c r="AH8" s="294"/>
      <c r="AI8" s="294"/>
      <c r="AJ8" s="296"/>
      <c r="AK8" s="296"/>
      <c r="AL8" s="297"/>
      <c r="AM8" s="297"/>
      <c r="AN8" s="297"/>
      <c r="AO8" s="297"/>
      <c r="AP8" s="298"/>
      <c r="AQ8" s="282">
        <f t="shared" si="0"/>
        <v>0</v>
      </c>
      <c r="AR8" s="283"/>
      <c r="AS8" s="283"/>
      <c r="AT8" s="283"/>
      <c r="AU8" s="283"/>
      <c r="AV8" s="299"/>
      <c r="AW8" s="294"/>
      <c r="AX8" s="294"/>
      <c r="AY8" s="294"/>
      <c r="AZ8" s="294"/>
      <c r="BA8" s="294"/>
      <c r="BB8" s="294"/>
      <c r="BC8" s="282">
        <f t="shared" si="1"/>
        <v>0</v>
      </c>
      <c r="BD8" s="283"/>
      <c r="BE8" s="283"/>
      <c r="BF8" s="283"/>
      <c r="BG8" s="283"/>
      <c r="BH8" s="283"/>
    </row>
    <row r="9" spans="1:60" s="103" customFormat="1" ht="24.75" customHeight="1">
      <c r="A9" s="108"/>
      <c r="C9" s="109"/>
      <c r="D9" s="295"/>
      <c r="E9" s="295"/>
      <c r="F9" s="295"/>
      <c r="G9" s="295"/>
      <c r="H9" s="295"/>
      <c r="I9" s="295"/>
      <c r="J9" s="295"/>
      <c r="K9" s="295"/>
      <c r="L9" s="295"/>
      <c r="M9" s="295"/>
      <c r="N9" s="295"/>
      <c r="O9" s="294"/>
      <c r="P9" s="294"/>
      <c r="Q9" s="294"/>
      <c r="R9" s="294"/>
      <c r="S9" s="294"/>
      <c r="T9" s="294"/>
      <c r="U9" s="294"/>
      <c r="V9" s="294"/>
      <c r="W9" s="294"/>
      <c r="X9" s="294"/>
      <c r="Y9" s="294"/>
      <c r="Z9" s="294"/>
      <c r="AA9" s="294"/>
      <c r="AB9" s="294"/>
      <c r="AC9" s="294"/>
      <c r="AD9" s="294"/>
      <c r="AE9" s="294"/>
      <c r="AF9" s="294"/>
      <c r="AG9" s="294"/>
      <c r="AH9" s="294"/>
      <c r="AI9" s="294"/>
      <c r="AJ9" s="296"/>
      <c r="AK9" s="296"/>
      <c r="AL9" s="297"/>
      <c r="AM9" s="297"/>
      <c r="AN9" s="297"/>
      <c r="AO9" s="297"/>
      <c r="AP9" s="298"/>
      <c r="AQ9" s="282">
        <f t="shared" si="0"/>
        <v>0</v>
      </c>
      <c r="AR9" s="283"/>
      <c r="AS9" s="283"/>
      <c r="AT9" s="283"/>
      <c r="AU9" s="283"/>
      <c r="AV9" s="299"/>
      <c r="AW9" s="294"/>
      <c r="AX9" s="294"/>
      <c r="AY9" s="294"/>
      <c r="AZ9" s="294"/>
      <c r="BA9" s="294"/>
      <c r="BB9" s="294"/>
      <c r="BC9" s="282">
        <f t="shared" si="1"/>
        <v>0</v>
      </c>
      <c r="BD9" s="283"/>
      <c r="BE9" s="283"/>
      <c r="BF9" s="283"/>
      <c r="BG9" s="283"/>
      <c r="BH9" s="283"/>
    </row>
    <row r="10" spans="1:60" s="103" customFormat="1" ht="24.75" customHeight="1">
      <c r="A10" s="108"/>
      <c r="C10" s="109"/>
      <c r="D10" s="295"/>
      <c r="E10" s="295"/>
      <c r="F10" s="295"/>
      <c r="G10" s="295"/>
      <c r="H10" s="295"/>
      <c r="I10" s="295"/>
      <c r="J10" s="295"/>
      <c r="K10" s="295"/>
      <c r="L10" s="295"/>
      <c r="M10" s="295"/>
      <c r="N10" s="295"/>
      <c r="O10" s="294"/>
      <c r="P10" s="294"/>
      <c r="Q10" s="294"/>
      <c r="R10" s="294"/>
      <c r="S10" s="294"/>
      <c r="T10" s="294"/>
      <c r="U10" s="294"/>
      <c r="V10" s="294"/>
      <c r="W10" s="294"/>
      <c r="X10" s="294"/>
      <c r="Y10" s="294"/>
      <c r="Z10" s="294"/>
      <c r="AA10" s="294"/>
      <c r="AB10" s="294"/>
      <c r="AC10" s="294"/>
      <c r="AD10" s="294"/>
      <c r="AE10" s="294"/>
      <c r="AF10" s="294"/>
      <c r="AG10" s="294"/>
      <c r="AH10" s="294"/>
      <c r="AI10" s="294"/>
      <c r="AJ10" s="296"/>
      <c r="AK10" s="296"/>
      <c r="AL10" s="297"/>
      <c r="AM10" s="297"/>
      <c r="AN10" s="297"/>
      <c r="AO10" s="297"/>
      <c r="AP10" s="298"/>
      <c r="AQ10" s="282">
        <f t="shared" si="0"/>
        <v>0</v>
      </c>
      <c r="AR10" s="283"/>
      <c r="AS10" s="283"/>
      <c r="AT10" s="283"/>
      <c r="AU10" s="283"/>
      <c r="AV10" s="299"/>
      <c r="AW10" s="294"/>
      <c r="AX10" s="294"/>
      <c r="AY10" s="294"/>
      <c r="AZ10" s="294"/>
      <c r="BA10" s="294"/>
      <c r="BB10" s="294"/>
      <c r="BC10" s="282">
        <f t="shared" si="1"/>
        <v>0</v>
      </c>
      <c r="BD10" s="283"/>
      <c r="BE10" s="283"/>
      <c r="BF10" s="283"/>
      <c r="BG10" s="283"/>
      <c r="BH10" s="283"/>
    </row>
    <row r="11" spans="1:60" s="103" customFormat="1" ht="24.75" customHeight="1">
      <c r="A11" s="108"/>
      <c r="C11" s="109"/>
      <c r="D11" s="295"/>
      <c r="E11" s="295"/>
      <c r="F11" s="295"/>
      <c r="G11" s="295"/>
      <c r="H11" s="295"/>
      <c r="I11" s="295"/>
      <c r="J11" s="295"/>
      <c r="K11" s="295"/>
      <c r="L11" s="295"/>
      <c r="M11" s="295"/>
      <c r="N11" s="295"/>
      <c r="O11" s="294"/>
      <c r="P11" s="294"/>
      <c r="Q11" s="294"/>
      <c r="R11" s="294"/>
      <c r="S11" s="294"/>
      <c r="T11" s="294"/>
      <c r="U11" s="294"/>
      <c r="V11" s="294"/>
      <c r="W11" s="294"/>
      <c r="X11" s="294"/>
      <c r="Y11" s="294"/>
      <c r="Z11" s="294"/>
      <c r="AA11" s="294"/>
      <c r="AB11" s="294"/>
      <c r="AC11" s="294"/>
      <c r="AD11" s="294"/>
      <c r="AE11" s="294"/>
      <c r="AF11" s="294"/>
      <c r="AG11" s="294"/>
      <c r="AH11" s="294"/>
      <c r="AI11" s="294"/>
      <c r="AJ11" s="296"/>
      <c r="AK11" s="296"/>
      <c r="AL11" s="297"/>
      <c r="AM11" s="297"/>
      <c r="AN11" s="297"/>
      <c r="AO11" s="297"/>
      <c r="AP11" s="298"/>
      <c r="AQ11" s="282">
        <f t="shared" si="0"/>
        <v>0</v>
      </c>
      <c r="AR11" s="283"/>
      <c r="AS11" s="283"/>
      <c r="AT11" s="283"/>
      <c r="AU11" s="283"/>
      <c r="AV11" s="299"/>
      <c r="AW11" s="294"/>
      <c r="AX11" s="294"/>
      <c r="AY11" s="294"/>
      <c r="AZ11" s="294"/>
      <c r="BA11" s="294"/>
      <c r="BB11" s="294"/>
      <c r="BC11" s="282">
        <f t="shared" si="1"/>
        <v>0</v>
      </c>
      <c r="BD11" s="283"/>
      <c r="BE11" s="283"/>
      <c r="BF11" s="283"/>
      <c r="BG11" s="283"/>
      <c r="BH11" s="283"/>
    </row>
    <row r="12" spans="1:60" s="103" customFormat="1" ht="24.75" customHeight="1">
      <c r="A12" s="108"/>
      <c r="C12" s="109"/>
      <c r="D12" s="295"/>
      <c r="E12" s="295"/>
      <c r="F12" s="295"/>
      <c r="G12" s="295"/>
      <c r="H12" s="295"/>
      <c r="I12" s="295"/>
      <c r="J12" s="295"/>
      <c r="K12" s="295"/>
      <c r="L12" s="295"/>
      <c r="M12" s="295"/>
      <c r="N12" s="295"/>
      <c r="O12" s="294"/>
      <c r="P12" s="294"/>
      <c r="Q12" s="294"/>
      <c r="R12" s="294"/>
      <c r="S12" s="294"/>
      <c r="T12" s="294"/>
      <c r="U12" s="294"/>
      <c r="V12" s="294"/>
      <c r="W12" s="294"/>
      <c r="X12" s="294"/>
      <c r="Y12" s="294"/>
      <c r="Z12" s="294"/>
      <c r="AA12" s="294"/>
      <c r="AB12" s="294"/>
      <c r="AC12" s="294"/>
      <c r="AD12" s="294"/>
      <c r="AE12" s="294"/>
      <c r="AF12" s="294"/>
      <c r="AG12" s="294"/>
      <c r="AH12" s="294"/>
      <c r="AI12" s="294"/>
      <c r="AJ12" s="296"/>
      <c r="AK12" s="296"/>
      <c r="AL12" s="297"/>
      <c r="AM12" s="297"/>
      <c r="AN12" s="297"/>
      <c r="AO12" s="297"/>
      <c r="AP12" s="298"/>
      <c r="AQ12" s="282">
        <f t="shared" si="0"/>
        <v>0</v>
      </c>
      <c r="AR12" s="283"/>
      <c r="AS12" s="283"/>
      <c r="AT12" s="283"/>
      <c r="AU12" s="283"/>
      <c r="AV12" s="299"/>
      <c r="AW12" s="294"/>
      <c r="AX12" s="294"/>
      <c r="AY12" s="294"/>
      <c r="AZ12" s="294"/>
      <c r="BA12" s="294"/>
      <c r="BB12" s="294"/>
      <c r="BC12" s="282">
        <f t="shared" si="1"/>
        <v>0</v>
      </c>
      <c r="BD12" s="283"/>
      <c r="BE12" s="283"/>
      <c r="BF12" s="283"/>
      <c r="BG12" s="283"/>
      <c r="BH12" s="283"/>
    </row>
    <row r="13" spans="1:60" s="103" customFormat="1" ht="24.75" customHeight="1">
      <c r="A13" s="108"/>
      <c r="C13" s="109"/>
      <c r="D13" s="295"/>
      <c r="E13" s="295"/>
      <c r="F13" s="295"/>
      <c r="G13" s="295"/>
      <c r="H13" s="295"/>
      <c r="I13" s="295"/>
      <c r="J13" s="295"/>
      <c r="K13" s="295"/>
      <c r="L13" s="295"/>
      <c r="M13" s="295"/>
      <c r="N13" s="295"/>
      <c r="O13" s="294"/>
      <c r="P13" s="294"/>
      <c r="Q13" s="294"/>
      <c r="R13" s="294"/>
      <c r="S13" s="294"/>
      <c r="T13" s="294"/>
      <c r="U13" s="294"/>
      <c r="V13" s="294"/>
      <c r="W13" s="294"/>
      <c r="X13" s="294"/>
      <c r="Y13" s="294"/>
      <c r="Z13" s="294"/>
      <c r="AA13" s="294"/>
      <c r="AB13" s="294"/>
      <c r="AC13" s="294"/>
      <c r="AD13" s="294"/>
      <c r="AE13" s="294"/>
      <c r="AF13" s="294"/>
      <c r="AG13" s="294"/>
      <c r="AH13" s="294"/>
      <c r="AI13" s="294"/>
      <c r="AJ13" s="296"/>
      <c r="AK13" s="296"/>
      <c r="AL13" s="297"/>
      <c r="AM13" s="297"/>
      <c r="AN13" s="297"/>
      <c r="AO13" s="297"/>
      <c r="AP13" s="298"/>
      <c r="AQ13" s="282">
        <f t="shared" si="0"/>
        <v>0</v>
      </c>
      <c r="AR13" s="283"/>
      <c r="AS13" s="283"/>
      <c r="AT13" s="283"/>
      <c r="AU13" s="283"/>
      <c r="AV13" s="299"/>
      <c r="AW13" s="294"/>
      <c r="AX13" s="294"/>
      <c r="AY13" s="294"/>
      <c r="AZ13" s="294"/>
      <c r="BA13" s="294"/>
      <c r="BB13" s="294"/>
      <c r="BC13" s="282">
        <f t="shared" si="1"/>
        <v>0</v>
      </c>
      <c r="BD13" s="283"/>
      <c r="BE13" s="283"/>
      <c r="BF13" s="283"/>
      <c r="BG13" s="283"/>
      <c r="BH13" s="283"/>
    </row>
    <row r="14" spans="1:60" s="103" customFormat="1" ht="24.75" customHeight="1">
      <c r="A14" s="108"/>
      <c r="C14" s="109"/>
      <c r="D14" s="295"/>
      <c r="E14" s="295"/>
      <c r="F14" s="295"/>
      <c r="G14" s="295"/>
      <c r="H14" s="295"/>
      <c r="I14" s="295"/>
      <c r="J14" s="295"/>
      <c r="K14" s="295"/>
      <c r="L14" s="295"/>
      <c r="M14" s="295"/>
      <c r="N14" s="295"/>
      <c r="O14" s="294"/>
      <c r="P14" s="294"/>
      <c r="Q14" s="294"/>
      <c r="R14" s="294"/>
      <c r="S14" s="294"/>
      <c r="T14" s="294"/>
      <c r="U14" s="294"/>
      <c r="V14" s="294"/>
      <c r="W14" s="294"/>
      <c r="X14" s="294"/>
      <c r="Y14" s="294"/>
      <c r="Z14" s="294"/>
      <c r="AA14" s="294"/>
      <c r="AB14" s="294"/>
      <c r="AC14" s="294"/>
      <c r="AD14" s="294"/>
      <c r="AE14" s="294"/>
      <c r="AF14" s="294"/>
      <c r="AG14" s="294"/>
      <c r="AH14" s="294"/>
      <c r="AI14" s="294"/>
      <c r="AJ14" s="296"/>
      <c r="AK14" s="296"/>
      <c r="AL14" s="297"/>
      <c r="AM14" s="297"/>
      <c r="AN14" s="297"/>
      <c r="AO14" s="297"/>
      <c r="AP14" s="298"/>
      <c r="AQ14" s="282">
        <f t="shared" si="0"/>
        <v>0</v>
      </c>
      <c r="AR14" s="283"/>
      <c r="AS14" s="283"/>
      <c r="AT14" s="283"/>
      <c r="AU14" s="283"/>
      <c r="AV14" s="299"/>
      <c r="AW14" s="294"/>
      <c r="AX14" s="294"/>
      <c r="AY14" s="294"/>
      <c r="AZ14" s="294"/>
      <c r="BA14" s="294"/>
      <c r="BB14" s="294"/>
      <c r="BC14" s="282">
        <f t="shared" si="1"/>
        <v>0</v>
      </c>
      <c r="BD14" s="283"/>
      <c r="BE14" s="283"/>
      <c r="BF14" s="283"/>
      <c r="BG14" s="283"/>
      <c r="BH14" s="283"/>
    </row>
    <row r="15" spans="1:60" s="103" customFormat="1" ht="24.75" customHeight="1">
      <c r="A15" s="108"/>
      <c r="C15" s="109"/>
      <c r="D15" s="295"/>
      <c r="E15" s="295"/>
      <c r="F15" s="295"/>
      <c r="G15" s="295"/>
      <c r="H15" s="295"/>
      <c r="I15" s="295"/>
      <c r="J15" s="295"/>
      <c r="K15" s="295"/>
      <c r="L15" s="295"/>
      <c r="M15" s="295"/>
      <c r="N15" s="295"/>
      <c r="O15" s="294"/>
      <c r="P15" s="294"/>
      <c r="Q15" s="294"/>
      <c r="R15" s="294"/>
      <c r="S15" s="294"/>
      <c r="T15" s="294"/>
      <c r="U15" s="294"/>
      <c r="V15" s="294"/>
      <c r="W15" s="294"/>
      <c r="X15" s="294"/>
      <c r="Y15" s="294"/>
      <c r="Z15" s="294"/>
      <c r="AA15" s="294"/>
      <c r="AB15" s="294"/>
      <c r="AC15" s="294"/>
      <c r="AD15" s="294"/>
      <c r="AE15" s="294"/>
      <c r="AF15" s="294"/>
      <c r="AG15" s="294"/>
      <c r="AH15" s="294"/>
      <c r="AI15" s="294"/>
      <c r="AJ15" s="296"/>
      <c r="AK15" s="296"/>
      <c r="AL15" s="297"/>
      <c r="AM15" s="297"/>
      <c r="AN15" s="297"/>
      <c r="AO15" s="297"/>
      <c r="AP15" s="298"/>
      <c r="AQ15" s="282">
        <f t="shared" si="0"/>
        <v>0</v>
      </c>
      <c r="AR15" s="283"/>
      <c r="AS15" s="283"/>
      <c r="AT15" s="283"/>
      <c r="AU15" s="283"/>
      <c r="AV15" s="299"/>
      <c r="AW15" s="294"/>
      <c r="AX15" s="294"/>
      <c r="AY15" s="294"/>
      <c r="AZ15" s="294"/>
      <c r="BA15" s="294"/>
      <c r="BB15" s="294"/>
      <c r="BC15" s="282">
        <f t="shared" si="1"/>
        <v>0</v>
      </c>
      <c r="BD15" s="283"/>
      <c r="BE15" s="283"/>
      <c r="BF15" s="283"/>
      <c r="BG15" s="283"/>
      <c r="BH15" s="283"/>
    </row>
    <row r="16" spans="1:60" s="103" customFormat="1" ht="24.75" customHeight="1">
      <c r="A16" s="108"/>
      <c r="C16" s="109"/>
      <c r="D16" s="295"/>
      <c r="E16" s="295"/>
      <c r="F16" s="295"/>
      <c r="G16" s="295"/>
      <c r="H16" s="295"/>
      <c r="I16" s="295"/>
      <c r="J16" s="295"/>
      <c r="K16" s="295"/>
      <c r="L16" s="295"/>
      <c r="M16" s="295"/>
      <c r="N16" s="295"/>
      <c r="O16" s="294"/>
      <c r="P16" s="294"/>
      <c r="Q16" s="294"/>
      <c r="R16" s="294"/>
      <c r="S16" s="294"/>
      <c r="T16" s="294"/>
      <c r="U16" s="294"/>
      <c r="V16" s="294"/>
      <c r="W16" s="294"/>
      <c r="X16" s="294"/>
      <c r="Y16" s="294"/>
      <c r="Z16" s="294"/>
      <c r="AA16" s="294"/>
      <c r="AB16" s="294"/>
      <c r="AC16" s="294"/>
      <c r="AD16" s="294"/>
      <c r="AE16" s="294"/>
      <c r="AF16" s="294"/>
      <c r="AG16" s="294"/>
      <c r="AH16" s="294"/>
      <c r="AI16" s="294"/>
      <c r="AJ16" s="296"/>
      <c r="AK16" s="296"/>
      <c r="AL16" s="297"/>
      <c r="AM16" s="297"/>
      <c r="AN16" s="297"/>
      <c r="AO16" s="297"/>
      <c r="AP16" s="298"/>
      <c r="AQ16" s="282">
        <f t="shared" si="0"/>
        <v>0</v>
      </c>
      <c r="AR16" s="283"/>
      <c r="AS16" s="283"/>
      <c r="AT16" s="283"/>
      <c r="AU16" s="283"/>
      <c r="AV16" s="299"/>
      <c r="AW16" s="294"/>
      <c r="AX16" s="294"/>
      <c r="AY16" s="294"/>
      <c r="AZ16" s="294"/>
      <c r="BA16" s="294"/>
      <c r="BB16" s="294"/>
      <c r="BC16" s="282">
        <f t="shared" si="1"/>
        <v>0</v>
      </c>
      <c r="BD16" s="283"/>
      <c r="BE16" s="283"/>
      <c r="BF16" s="283"/>
      <c r="BG16" s="283"/>
      <c r="BH16" s="283"/>
    </row>
    <row r="17" spans="1:60" s="103" customFormat="1" ht="24.75" customHeight="1">
      <c r="A17" s="108"/>
      <c r="C17" s="109"/>
      <c r="D17" s="295"/>
      <c r="E17" s="295"/>
      <c r="F17" s="295"/>
      <c r="G17" s="295"/>
      <c r="H17" s="295"/>
      <c r="I17" s="295"/>
      <c r="J17" s="295"/>
      <c r="K17" s="295"/>
      <c r="L17" s="295"/>
      <c r="M17" s="295"/>
      <c r="N17" s="295"/>
      <c r="O17" s="294"/>
      <c r="P17" s="294"/>
      <c r="Q17" s="294"/>
      <c r="R17" s="294"/>
      <c r="S17" s="294"/>
      <c r="T17" s="294"/>
      <c r="U17" s="294"/>
      <c r="V17" s="294"/>
      <c r="W17" s="294"/>
      <c r="X17" s="294"/>
      <c r="Y17" s="294"/>
      <c r="Z17" s="294"/>
      <c r="AA17" s="294"/>
      <c r="AB17" s="294"/>
      <c r="AC17" s="294"/>
      <c r="AD17" s="294"/>
      <c r="AE17" s="294"/>
      <c r="AF17" s="294"/>
      <c r="AG17" s="294"/>
      <c r="AH17" s="294"/>
      <c r="AI17" s="294"/>
      <c r="AJ17" s="296"/>
      <c r="AK17" s="296"/>
      <c r="AL17" s="297"/>
      <c r="AM17" s="297"/>
      <c r="AN17" s="297"/>
      <c r="AO17" s="297"/>
      <c r="AP17" s="298"/>
      <c r="AQ17" s="282">
        <f t="shared" si="0"/>
        <v>0</v>
      </c>
      <c r="AR17" s="283"/>
      <c r="AS17" s="283"/>
      <c r="AT17" s="283"/>
      <c r="AU17" s="283"/>
      <c r="AV17" s="299"/>
      <c r="AW17" s="294"/>
      <c r="AX17" s="294"/>
      <c r="AY17" s="294"/>
      <c r="AZ17" s="294"/>
      <c r="BA17" s="294"/>
      <c r="BB17" s="294"/>
      <c r="BC17" s="282">
        <f t="shared" si="1"/>
        <v>0</v>
      </c>
      <c r="BD17" s="283"/>
      <c r="BE17" s="283"/>
      <c r="BF17" s="283"/>
      <c r="BG17" s="283"/>
      <c r="BH17" s="283"/>
    </row>
    <row r="18" spans="1:60" s="103" customFormat="1" ht="24.75" customHeight="1">
      <c r="A18" s="108"/>
      <c r="C18" s="109"/>
      <c r="D18" s="295"/>
      <c r="E18" s="295"/>
      <c r="F18" s="295"/>
      <c r="G18" s="295"/>
      <c r="H18" s="295"/>
      <c r="I18" s="295"/>
      <c r="J18" s="295"/>
      <c r="K18" s="295"/>
      <c r="L18" s="295"/>
      <c r="M18" s="295"/>
      <c r="N18" s="295"/>
      <c r="O18" s="294"/>
      <c r="P18" s="294"/>
      <c r="Q18" s="294"/>
      <c r="R18" s="294"/>
      <c r="S18" s="294"/>
      <c r="T18" s="294"/>
      <c r="U18" s="294"/>
      <c r="V18" s="294"/>
      <c r="W18" s="294"/>
      <c r="X18" s="294"/>
      <c r="Y18" s="294"/>
      <c r="Z18" s="294"/>
      <c r="AA18" s="294"/>
      <c r="AB18" s="294"/>
      <c r="AC18" s="294"/>
      <c r="AD18" s="294"/>
      <c r="AE18" s="294"/>
      <c r="AF18" s="294"/>
      <c r="AG18" s="294"/>
      <c r="AH18" s="294"/>
      <c r="AI18" s="294"/>
      <c r="AJ18" s="296"/>
      <c r="AK18" s="296"/>
      <c r="AL18" s="297"/>
      <c r="AM18" s="297"/>
      <c r="AN18" s="297"/>
      <c r="AO18" s="297"/>
      <c r="AP18" s="298"/>
      <c r="AQ18" s="282">
        <f t="shared" si="0"/>
        <v>0</v>
      </c>
      <c r="AR18" s="283"/>
      <c r="AS18" s="283"/>
      <c r="AT18" s="283"/>
      <c r="AU18" s="283"/>
      <c r="AV18" s="299"/>
      <c r="AW18" s="294"/>
      <c r="AX18" s="294"/>
      <c r="AY18" s="294"/>
      <c r="AZ18" s="294"/>
      <c r="BA18" s="294"/>
      <c r="BB18" s="294"/>
      <c r="BC18" s="282">
        <f t="shared" si="1"/>
        <v>0</v>
      </c>
      <c r="BD18" s="283"/>
      <c r="BE18" s="283"/>
      <c r="BF18" s="283"/>
      <c r="BG18" s="283"/>
      <c r="BH18" s="283"/>
    </row>
    <row r="19" spans="1:60" s="103" customFormat="1" ht="24.75" customHeight="1">
      <c r="A19" s="108"/>
      <c r="C19" s="109"/>
      <c r="D19" s="295"/>
      <c r="E19" s="295"/>
      <c r="F19" s="295"/>
      <c r="G19" s="295"/>
      <c r="H19" s="295"/>
      <c r="I19" s="295"/>
      <c r="J19" s="295"/>
      <c r="K19" s="295"/>
      <c r="L19" s="295"/>
      <c r="M19" s="295"/>
      <c r="N19" s="295"/>
      <c r="O19" s="294"/>
      <c r="P19" s="294"/>
      <c r="Q19" s="294"/>
      <c r="R19" s="294"/>
      <c r="S19" s="294"/>
      <c r="T19" s="294"/>
      <c r="U19" s="294"/>
      <c r="V19" s="294"/>
      <c r="W19" s="294"/>
      <c r="X19" s="294"/>
      <c r="Y19" s="294"/>
      <c r="Z19" s="294"/>
      <c r="AA19" s="294"/>
      <c r="AB19" s="294"/>
      <c r="AC19" s="294"/>
      <c r="AD19" s="294"/>
      <c r="AE19" s="294"/>
      <c r="AF19" s="294"/>
      <c r="AG19" s="294"/>
      <c r="AH19" s="294"/>
      <c r="AI19" s="294"/>
      <c r="AJ19" s="296"/>
      <c r="AK19" s="296"/>
      <c r="AL19" s="297"/>
      <c r="AM19" s="297"/>
      <c r="AN19" s="297"/>
      <c r="AO19" s="297"/>
      <c r="AP19" s="298"/>
      <c r="AQ19" s="282">
        <f t="shared" si="0"/>
        <v>0</v>
      </c>
      <c r="AR19" s="283"/>
      <c r="AS19" s="283"/>
      <c r="AT19" s="283"/>
      <c r="AU19" s="283"/>
      <c r="AV19" s="299"/>
      <c r="AW19" s="294"/>
      <c r="AX19" s="294"/>
      <c r="AY19" s="294"/>
      <c r="AZ19" s="294"/>
      <c r="BA19" s="294"/>
      <c r="BB19" s="294"/>
      <c r="BC19" s="282">
        <f t="shared" si="1"/>
        <v>0</v>
      </c>
      <c r="BD19" s="283"/>
      <c r="BE19" s="283"/>
      <c r="BF19" s="283"/>
      <c r="BG19" s="283"/>
      <c r="BH19" s="283"/>
    </row>
    <row r="20" spans="1:60" s="103" customFormat="1" ht="24.75" customHeight="1">
      <c r="A20" s="108"/>
      <c r="C20" s="109"/>
      <c r="D20" s="295"/>
      <c r="E20" s="295"/>
      <c r="F20" s="295"/>
      <c r="G20" s="295"/>
      <c r="H20" s="295"/>
      <c r="I20" s="295"/>
      <c r="J20" s="295"/>
      <c r="K20" s="295"/>
      <c r="L20" s="295"/>
      <c r="M20" s="295"/>
      <c r="N20" s="295"/>
      <c r="O20" s="294"/>
      <c r="P20" s="294"/>
      <c r="Q20" s="294"/>
      <c r="R20" s="294"/>
      <c r="S20" s="294"/>
      <c r="T20" s="294"/>
      <c r="U20" s="294"/>
      <c r="V20" s="294"/>
      <c r="W20" s="294"/>
      <c r="X20" s="294"/>
      <c r="Y20" s="294"/>
      <c r="Z20" s="294"/>
      <c r="AA20" s="294"/>
      <c r="AB20" s="294"/>
      <c r="AC20" s="294"/>
      <c r="AD20" s="294"/>
      <c r="AE20" s="294"/>
      <c r="AF20" s="294"/>
      <c r="AG20" s="294"/>
      <c r="AH20" s="294"/>
      <c r="AI20" s="294"/>
      <c r="AJ20" s="296"/>
      <c r="AK20" s="296"/>
      <c r="AL20" s="297"/>
      <c r="AM20" s="297"/>
      <c r="AN20" s="297"/>
      <c r="AO20" s="297"/>
      <c r="AP20" s="298"/>
      <c r="AQ20" s="282">
        <f t="shared" si="0"/>
        <v>0</v>
      </c>
      <c r="AR20" s="283"/>
      <c r="AS20" s="283"/>
      <c r="AT20" s="283"/>
      <c r="AU20" s="283"/>
      <c r="AV20" s="299"/>
      <c r="AW20" s="294"/>
      <c r="AX20" s="294"/>
      <c r="AY20" s="294"/>
      <c r="AZ20" s="294"/>
      <c r="BA20" s="294"/>
      <c r="BB20" s="294"/>
      <c r="BC20" s="282">
        <f t="shared" si="1"/>
        <v>0</v>
      </c>
      <c r="BD20" s="283"/>
      <c r="BE20" s="283"/>
      <c r="BF20" s="283"/>
      <c r="BG20" s="283"/>
      <c r="BH20" s="283"/>
    </row>
    <row r="21" spans="1:60" s="103" customFormat="1" ht="24.75" customHeight="1">
      <c r="A21" s="108"/>
      <c r="C21" s="109"/>
      <c r="D21" s="295"/>
      <c r="E21" s="295"/>
      <c r="F21" s="295"/>
      <c r="G21" s="295"/>
      <c r="H21" s="295"/>
      <c r="I21" s="295"/>
      <c r="J21" s="295"/>
      <c r="K21" s="295"/>
      <c r="L21" s="295"/>
      <c r="M21" s="295"/>
      <c r="N21" s="295"/>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296"/>
      <c r="AL21" s="297"/>
      <c r="AM21" s="297"/>
      <c r="AN21" s="297"/>
      <c r="AO21" s="297"/>
      <c r="AP21" s="298"/>
      <c r="AQ21" s="282">
        <f t="shared" si="0"/>
        <v>0</v>
      </c>
      <c r="AR21" s="283"/>
      <c r="AS21" s="283"/>
      <c r="AT21" s="283"/>
      <c r="AU21" s="283"/>
      <c r="AV21" s="299"/>
      <c r="AW21" s="294"/>
      <c r="AX21" s="294"/>
      <c r="AY21" s="294"/>
      <c r="AZ21" s="294"/>
      <c r="BA21" s="294"/>
      <c r="BB21" s="294"/>
      <c r="BC21" s="282">
        <f t="shared" si="1"/>
        <v>0</v>
      </c>
      <c r="BD21" s="283"/>
      <c r="BE21" s="283"/>
      <c r="BF21" s="283"/>
      <c r="BG21" s="283"/>
      <c r="BH21" s="283"/>
    </row>
    <row r="22" spans="1:60" s="103" customFormat="1" ht="24.75" customHeight="1">
      <c r="A22" s="108"/>
      <c r="C22" s="109"/>
      <c r="D22" s="295"/>
      <c r="E22" s="295"/>
      <c r="F22" s="295"/>
      <c r="G22" s="295"/>
      <c r="H22" s="295"/>
      <c r="I22" s="295"/>
      <c r="J22" s="295"/>
      <c r="K22" s="295"/>
      <c r="L22" s="295"/>
      <c r="M22" s="295"/>
      <c r="N22" s="295"/>
      <c r="O22" s="294"/>
      <c r="P22" s="294"/>
      <c r="Q22" s="294"/>
      <c r="R22" s="294"/>
      <c r="S22" s="294"/>
      <c r="T22" s="294"/>
      <c r="U22" s="294"/>
      <c r="V22" s="294"/>
      <c r="W22" s="294"/>
      <c r="X22" s="294"/>
      <c r="Y22" s="294"/>
      <c r="Z22" s="294"/>
      <c r="AA22" s="294"/>
      <c r="AB22" s="294"/>
      <c r="AC22" s="294"/>
      <c r="AD22" s="294"/>
      <c r="AE22" s="294"/>
      <c r="AF22" s="294"/>
      <c r="AG22" s="294"/>
      <c r="AH22" s="294"/>
      <c r="AI22" s="294"/>
      <c r="AJ22" s="296"/>
      <c r="AK22" s="296"/>
      <c r="AL22" s="297"/>
      <c r="AM22" s="297"/>
      <c r="AN22" s="297"/>
      <c r="AO22" s="297"/>
      <c r="AP22" s="298"/>
      <c r="AQ22" s="282">
        <f t="shared" si="0"/>
        <v>0</v>
      </c>
      <c r="AR22" s="283"/>
      <c r="AS22" s="283"/>
      <c r="AT22" s="283"/>
      <c r="AU22" s="283"/>
      <c r="AV22" s="299"/>
      <c r="AW22" s="294"/>
      <c r="AX22" s="294"/>
      <c r="AY22" s="294"/>
      <c r="AZ22" s="294"/>
      <c r="BA22" s="294"/>
      <c r="BB22" s="294"/>
      <c r="BC22" s="282">
        <f t="shared" si="1"/>
        <v>0</v>
      </c>
      <c r="BD22" s="283"/>
      <c r="BE22" s="283"/>
      <c r="BF22" s="283"/>
      <c r="BG22" s="283"/>
      <c r="BH22" s="283"/>
    </row>
    <row r="23" spans="1:60" s="103" customFormat="1" ht="24.75" customHeight="1">
      <c r="A23" s="108"/>
      <c r="C23" s="109"/>
      <c r="D23" s="295"/>
      <c r="E23" s="295"/>
      <c r="F23" s="295"/>
      <c r="G23" s="295"/>
      <c r="H23" s="295"/>
      <c r="I23" s="295"/>
      <c r="J23" s="295"/>
      <c r="K23" s="295"/>
      <c r="L23" s="295"/>
      <c r="M23" s="295"/>
      <c r="N23" s="295"/>
      <c r="O23" s="294"/>
      <c r="P23" s="294"/>
      <c r="Q23" s="294"/>
      <c r="R23" s="294"/>
      <c r="S23" s="294"/>
      <c r="T23" s="294"/>
      <c r="U23" s="294"/>
      <c r="V23" s="294"/>
      <c r="W23" s="294"/>
      <c r="X23" s="294"/>
      <c r="Y23" s="294"/>
      <c r="Z23" s="294"/>
      <c r="AA23" s="294"/>
      <c r="AB23" s="294"/>
      <c r="AC23" s="294"/>
      <c r="AD23" s="294"/>
      <c r="AE23" s="294"/>
      <c r="AF23" s="294"/>
      <c r="AG23" s="294"/>
      <c r="AH23" s="294"/>
      <c r="AI23" s="294"/>
      <c r="AJ23" s="296"/>
      <c r="AK23" s="296"/>
      <c r="AL23" s="297"/>
      <c r="AM23" s="297"/>
      <c r="AN23" s="297"/>
      <c r="AO23" s="297"/>
      <c r="AP23" s="298"/>
      <c r="AQ23" s="282">
        <f t="shared" si="0"/>
        <v>0</v>
      </c>
      <c r="AR23" s="283"/>
      <c r="AS23" s="283"/>
      <c r="AT23" s="283"/>
      <c r="AU23" s="283"/>
      <c r="AV23" s="299"/>
      <c r="AW23" s="294"/>
      <c r="AX23" s="294"/>
      <c r="AY23" s="294"/>
      <c r="AZ23" s="294"/>
      <c r="BA23" s="294"/>
      <c r="BB23" s="294"/>
      <c r="BC23" s="282">
        <f t="shared" si="1"/>
        <v>0</v>
      </c>
      <c r="BD23" s="283"/>
      <c r="BE23" s="283"/>
      <c r="BF23" s="283"/>
      <c r="BG23" s="283"/>
      <c r="BH23" s="283"/>
    </row>
    <row r="24" spans="1:60" s="103" customFormat="1" ht="24.75" customHeight="1">
      <c r="A24" s="108"/>
      <c r="C24" s="109"/>
      <c r="D24" s="295"/>
      <c r="E24" s="295"/>
      <c r="F24" s="295"/>
      <c r="G24" s="295"/>
      <c r="H24" s="295"/>
      <c r="I24" s="295"/>
      <c r="J24" s="295"/>
      <c r="K24" s="295"/>
      <c r="L24" s="295"/>
      <c r="M24" s="295"/>
      <c r="N24" s="295"/>
      <c r="O24" s="294"/>
      <c r="P24" s="294"/>
      <c r="Q24" s="294"/>
      <c r="R24" s="294"/>
      <c r="S24" s="294"/>
      <c r="T24" s="294"/>
      <c r="U24" s="294"/>
      <c r="V24" s="294"/>
      <c r="W24" s="294"/>
      <c r="X24" s="294"/>
      <c r="Y24" s="294"/>
      <c r="Z24" s="294"/>
      <c r="AA24" s="294"/>
      <c r="AB24" s="294"/>
      <c r="AC24" s="294"/>
      <c r="AD24" s="294"/>
      <c r="AE24" s="294"/>
      <c r="AF24" s="294"/>
      <c r="AG24" s="294"/>
      <c r="AH24" s="294"/>
      <c r="AI24" s="294"/>
      <c r="AJ24" s="296"/>
      <c r="AK24" s="296"/>
      <c r="AL24" s="297"/>
      <c r="AM24" s="297"/>
      <c r="AN24" s="297"/>
      <c r="AO24" s="297"/>
      <c r="AP24" s="298"/>
      <c r="AQ24" s="282">
        <f t="shared" si="0"/>
        <v>0</v>
      </c>
      <c r="AR24" s="283"/>
      <c r="AS24" s="283"/>
      <c r="AT24" s="283"/>
      <c r="AU24" s="283"/>
      <c r="AV24" s="299"/>
      <c r="AW24" s="294"/>
      <c r="AX24" s="294"/>
      <c r="AY24" s="294"/>
      <c r="AZ24" s="294"/>
      <c r="BA24" s="294"/>
      <c r="BB24" s="294"/>
      <c r="BC24" s="282">
        <f t="shared" si="1"/>
        <v>0</v>
      </c>
      <c r="BD24" s="283"/>
      <c r="BE24" s="283"/>
      <c r="BF24" s="283"/>
      <c r="BG24" s="283"/>
      <c r="BH24" s="283"/>
    </row>
    <row r="25" spans="1:60" s="103" customFormat="1" ht="24.75" customHeight="1">
      <c r="A25" s="108"/>
      <c r="C25" s="109"/>
      <c r="D25" s="295"/>
      <c r="E25" s="295"/>
      <c r="F25" s="295"/>
      <c r="G25" s="295"/>
      <c r="H25" s="295"/>
      <c r="I25" s="295"/>
      <c r="J25" s="295"/>
      <c r="K25" s="295"/>
      <c r="L25" s="295"/>
      <c r="M25" s="295"/>
      <c r="N25" s="295"/>
      <c r="O25" s="294"/>
      <c r="P25" s="294"/>
      <c r="Q25" s="294"/>
      <c r="R25" s="294"/>
      <c r="S25" s="294"/>
      <c r="T25" s="294"/>
      <c r="U25" s="294"/>
      <c r="V25" s="294"/>
      <c r="W25" s="294"/>
      <c r="X25" s="294"/>
      <c r="Y25" s="294"/>
      <c r="Z25" s="294"/>
      <c r="AA25" s="294"/>
      <c r="AB25" s="294"/>
      <c r="AC25" s="294"/>
      <c r="AD25" s="294"/>
      <c r="AE25" s="294"/>
      <c r="AF25" s="294"/>
      <c r="AG25" s="294"/>
      <c r="AH25" s="294"/>
      <c r="AI25" s="294"/>
      <c r="AJ25" s="296"/>
      <c r="AK25" s="296"/>
      <c r="AL25" s="297"/>
      <c r="AM25" s="297"/>
      <c r="AN25" s="297"/>
      <c r="AO25" s="297"/>
      <c r="AP25" s="298"/>
      <c r="AQ25" s="282">
        <f t="shared" si="0"/>
        <v>0</v>
      </c>
      <c r="AR25" s="283"/>
      <c r="AS25" s="283"/>
      <c r="AT25" s="283"/>
      <c r="AU25" s="283"/>
      <c r="AV25" s="299"/>
      <c r="AW25" s="294"/>
      <c r="AX25" s="294"/>
      <c r="AY25" s="294"/>
      <c r="AZ25" s="294"/>
      <c r="BA25" s="294"/>
      <c r="BB25" s="294"/>
      <c r="BC25" s="282">
        <f t="shared" si="1"/>
        <v>0</v>
      </c>
      <c r="BD25" s="283"/>
      <c r="BE25" s="283"/>
      <c r="BF25" s="283"/>
      <c r="BG25" s="283"/>
      <c r="BH25" s="283"/>
    </row>
    <row r="26" spans="1:60" s="103" customFormat="1" ht="24.75" customHeight="1">
      <c r="A26" s="108"/>
      <c r="C26" s="109"/>
      <c r="D26" s="295"/>
      <c r="E26" s="295"/>
      <c r="F26" s="295"/>
      <c r="G26" s="295"/>
      <c r="H26" s="295"/>
      <c r="I26" s="295"/>
      <c r="J26" s="295"/>
      <c r="K26" s="295"/>
      <c r="L26" s="295"/>
      <c r="M26" s="295"/>
      <c r="N26" s="295"/>
      <c r="O26" s="294"/>
      <c r="P26" s="294"/>
      <c r="Q26" s="294"/>
      <c r="R26" s="294"/>
      <c r="S26" s="294"/>
      <c r="T26" s="294"/>
      <c r="U26" s="294"/>
      <c r="V26" s="294"/>
      <c r="W26" s="294"/>
      <c r="X26" s="294"/>
      <c r="Y26" s="294"/>
      <c r="Z26" s="294"/>
      <c r="AA26" s="294"/>
      <c r="AB26" s="294"/>
      <c r="AC26" s="294"/>
      <c r="AD26" s="294"/>
      <c r="AE26" s="294"/>
      <c r="AF26" s="294"/>
      <c r="AG26" s="294"/>
      <c r="AH26" s="294"/>
      <c r="AI26" s="294"/>
      <c r="AJ26" s="296"/>
      <c r="AK26" s="296"/>
      <c r="AL26" s="297"/>
      <c r="AM26" s="297"/>
      <c r="AN26" s="297"/>
      <c r="AO26" s="297"/>
      <c r="AP26" s="298"/>
      <c r="AQ26" s="282">
        <f t="shared" si="0"/>
        <v>0</v>
      </c>
      <c r="AR26" s="283"/>
      <c r="AS26" s="283"/>
      <c r="AT26" s="283"/>
      <c r="AU26" s="283"/>
      <c r="AV26" s="299"/>
      <c r="AW26" s="294"/>
      <c r="AX26" s="294"/>
      <c r="AY26" s="294"/>
      <c r="AZ26" s="294"/>
      <c r="BA26" s="294"/>
      <c r="BB26" s="294"/>
      <c r="BC26" s="282">
        <f t="shared" si="1"/>
        <v>0</v>
      </c>
      <c r="BD26" s="283"/>
      <c r="BE26" s="283"/>
      <c r="BF26" s="283"/>
      <c r="BG26" s="283"/>
      <c r="BH26" s="283"/>
    </row>
    <row r="27" spans="1:60" s="103" customFormat="1" ht="24.75" customHeight="1">
      <c r="A27" s="108"/>
      <c r="C27" s="109"/>
      <c r="D27" s="295"/>
      <c r="E27" s="295"/>
      <c r="F27" s="295"/>
      <c r="G27" s="295"/>
      <c r="H27" s="295"/>
      <c r="I27" s="295"/>
      <c r="J27" s="295"/>
      <c r="K27" s="295"/>
      <c r="L27" s="295"/>
      <c r="M27" s="295"/>
      <c r="N27" s="295"/>
      <c r="O27" s="294"/>
      <c r="P27" s="294"/>
      <c r="Q27" s="294"/>
      <c r="R27" s="294"/>
      <c r="S27" s="294"/>
      <c r="T27" s="294"/>
      <c r="U27" s="294"/>
      <c r="V27" s="294"/>
      <c r="W27" s="294"/>
      <c r="X27" s="294"/>
      <c r="Y27" s="294"/>
      <c r="Z27" s="294"/>
      <c r="AA27" s="294"/>
      <c r="AB27" s="294"/>
      <c r="AC27" s="294"/>
      <c r="AD27" s="294"/>
      <c r="AE27" s="294"/>
      <c r="AF27" s="294"/>
      <c r="AG27" s="294"/>
      <c r="AH27" s="294"/>
      <c r="AI27" s="294"/>
      <c r="AJ27" s="296"/>
      <c r="AK27" s="296"/>
      <c r="AL27" s="297"/>
      <c r="AM27" s="297"/>
      <c r="AN27" s="297"/>
      <c r="AO27" s="297"/>
      <c r="AP27" s="298"/>
      <c r="AQ27" s="282">
        <f t="shared" si="0"/>
        <v>0</v>
      </c>
      <c r="AR27" s="283"/>
      <c r="AS27" s="283"/>
      <c r="AT27" s="283"/>
      <c r="AU27" s="283"/>
      <c r="AV27" s="299"/>
      <c r="AW27" s="294"/>
      <c r="AX27" s="294"/>
      <c r="AY27" s="294"/>
      <c r="AZ27" s="294"/>
      <c r="BA27" s="294"/>
      <c r="BB27" s="294"/>
      <c r="BC27" s="282">
        <f t="shared" si="1"/>
        <v>0</v>
      </c>
      <c r="BD27" s="283"/>
      <c r="BE27" s="283"/>
      <c r="BF27" s="283"/>
      <c r="BG27" s="283"/>
      <c r="BH27" s="283"/>
    </row>
    <row r="28" spans="1:60" s="103" customFormat="1" ht="24.75" customHeight="1">
      <c r="A28" s="108"/>
      <c r="C28" s="109"/>
      <c r="D28" s="295"/>
      <c r="E28" s="295"/>
      <c r="F28" s="295"/>
      <c r="G28" s="295"/>
      <c r="H28" s="295"/>
      <c r="I28" s="295"/>
      <c r="J28" s="295"/>
      <c r="K28" s="295"/>
      <c r="L28" s="295"/>
      <c r="M28" s="295"/>
      <c r="N28" s="295"/>
      <c r="O28" s="294"/>
      <c r="P28" s="294"/>
      <c r="Q28" s="294"/>
      <c r="R28" s="294"/>
      <c r="S28" s="294"/>
      <c r="T28" s="294"/>
      <c r="U28" s="294"/>
      <c r="V28" s="294"/>
      <c r="W28" s="294"/>
      <c r="X28" s="294"/>
      <c r="Y28" s="294"/>
      <c r="Z28" s="294"/>
      <c r="AA28" s="294"/>
      <c r="AB28" s="294"/>
      <c r="AC28" s="294"/>
      <c r="AD28" s="294"/>
      <c r="AE28" s="294"/>
      <c r="AF28" s="294"/>
      <c r="AG28" s="294"/>
      <c r="AH28" s="294"/>
      <c r="AI28" s="294"/>
      <c r="AJ28" s="296"/>
      <c r="AK28" s="296"/>
      <c r="AL28" s="297"/>
      <c r="AM28" s="297"/>
      <c r="AN28" s="297"/>
      <c r="AO28" s="297"/>
      <c r="AP28" s="298"/>
      <c r="AQ28" s="282">
        <f t="shared" si="0"/>
        <v>0</v>
      </c>
      <c r="AR28" s="283"/>
      <c r="AS28" s="283"/>
      <c r="AT28" s="283"/>
      <c r="AU28" s="283"/>
      <c r="AV28" s="299"/>
      <c r="AW28" s="294"/>
      <c r="AX28" s="294"/>
      <c r="AY28" s="294"/>
      <c r="AZ28" s="294"/>
      <c r="BA28" s="294"/>
      <c r="BB28" s="294"/>
      <c r="BC28" s="282">
        <f t="shared" si="1"/>
        <v>0</v>
      </c>
      <c r="BD28" s="283"/>
      <c r="BE28" s="283"/>
      <c r="BF28" s="283"/>
      <c r="BG28" s="283"/>
      <c r="BH28" s="283"/>
    </row>
    <row r="29" spans="1:60" s="103" customFormat="1" ht="24.75" customHeight="1">
      <c r="A29" s="108"/>
      <c r="C29" s="109"/>
      <c r="D29" s="295"/>
      <c r="E29" s="295"/>
      <c r="F29" s="295"/>
      <c r="G29" s="295"/>
      <c r="H29" s="295"/>
      <c r="I29" s="295"/>
      <c r="J29" s="295"/>
      <c r="K29" s="295"/>
      <c r="L29" s="295"/>
      <c r="M29" s="295"/>
      <c r="N29" s="295"/>
      <c r="O29" s="294"/>
      <c r="P29" s="294"/>
      <c r="Q29" s="294"/>
      <c r="R29" s="294"/>
      <c r="S29" s="294"/>
      <c r="T29" s="294"/>
      <c r="U29" s="294"/>
      <c r="V29" s="294"/>
      <c r="W29" s="294"/>
      <c r="X29" s="294"/>
      <c r="Y29" s="294"/>
      <c r="Z29" s="294"/>
      <c r="AA29" s="294"/>
      <c r="AB29" s="294"/>
      <c r="AC29" s="294"/>
      <c r="AD29" s="294"/>
      <c r="AE29" s="294"/>
      <c r="AF29" s="294"/>
      <c r="AG29" s="294"/>
      <c r="AH29" s="294"/>
      <c r="AI29" s="294"/>
      <c r="AJ29" s="296"/>
      <c r="AK29" s="296"/>
      <c r="AL29" s="297"/>
      <c r="AM29" s="297"/>
      <c r="AN29" s="297"/>
      <c r="AO29" s="297"/>
      <c r="AP29" s="298"/>
      <c r="AQ29" s="282">
        <f t="shared" si="0"/>
        <v>0</v>
      </c>
      <c r="AR29" s="283"/>
      <c r="AS29" s="283"/>
      <c r="AT29" s="283"/>
      <c r="AU29" s="283"/>
      <c r="AV29" s="299"/>
      <c r="AW29" s="294"/>
      <c r="AX29" s="294"/>
      <c r="AY29" s="294"/>
      <c r="AZ29" s="294"/>
      <c r="BA29" s="294"/>
      <c r="BB29" s="294"/>
      <c r="BC29" s="282">
        <f t="shared" si="1"/>
        <v>0</v>
      </c>
      <c r="BD29" s="283"/>
      <c r="BE29" s="283"/>
      <c r="BF29" s="283"/>
      <c r="BG29" s="283"/>
      <c r="BH29" s="283"/>
    </row>
    <row r="30" spans="1:60" s="103" customFormat="1" ht="24.75" customHeight="1">
      <c r="A30" s="108"/>
      <c r="C30" s="109"/>
      <c r="D30" s="295"/>
      <c r="E30" s="295"/>
      <c r="F30" s="295"/>
      <c r="G30" s="295"/>
      <c r="H30" s="295"/>
      <c r="I30" s="295"/>
      <c r="J30" s="295"/>
      <c r="K30" s="295"/>
      <c r="L30" s="295"/>
      <c r="M30" s="295"/>
      <c r="N30" s="295"/>
      <c r="O30" s="294"/>
      <c r="P30" s="294"/>
      <c r="Q30" s="294"/>
      <c r="R30" s="294"/>
      <c r="S30" s="294"/>
      <c r="T30" s="294"/>
      <c r="U30" s="294"/>
      <c r="V30" s="294"/>
      <c r="W30" s="294"/>
      <c r="X30" s="294"/>
      <c r="Y30" s="294"/>
      <c r="Z30" s="294"/>
      <c r="AA30" s="294"/>
      <c r="AB30" s="294"/>
      <c r="AC30" s="294"/>
      <c r="AD30" s="294"/>
      <c r="AE30" s="294"/>
      <c r="AF30" s="294"/>
      <c r="AG30" s="294"/>
      <c r="AH30" s="294"/>
      <c r="AI30" s="294"/>
      <c r="AJ30" s="296"/>
      <c r="AK30" s="296"/>
      <c r="AL30" s="297"/>
      <c r="AM30" s="297"/>
      <c r="AN30" s="297"/>
      <c r="AO30" s="297"/>
      <c r="AP30" s="298"/>
      <c r="AQ30" s="282">
        <f t="shared" si="0"/>
        <v>0</v>
      </c>
      <c r="AR30" s="283"/>
      <c r="AS30" s="283"/>
      <c r="AT30" s="283"/>
      <c r="AU30" s="283"/>
      <c r="AV30" s="299"/>
      <c r="AW30" s="294"/>
      <c r="AX30" s="294"/>
      <c r="AY30" s="294"/>
      <c r="AZ30" s="294"/>
      <c r="BA30" s="294"/>
      <c r="BB30" s="294"/>
      <c r="BC30" s="282">
        <f t="shared" si="1"/>
        <v>0</v>
      </c>
      <c r="BD30" s="283"/>
      <c r="BE30" s="283"/>
      <c r="BF30" s="283"/>
      <c r="BG30" s="283"/>
      <c r="BH30" s="283"/>
    </row>
    <row r="31" spans="1:60" s="103" customFormat="1" ht="24.75" customHeight="1">
      <c r="A31" s="108"/>
      <c r="C31" s="109"/>
      <c r="D31" s="295"/>
      <c r="E31" s="295"/>
      <c r="F31" s="295"/>
      <c r="G31" s="295"/>
      <c r="H31" s="295"/>
      <c r="I31" s="295"/>
      <c r="J31" s="295"/>
      <c r="K31" s="295"/>
      <c r="L31" s="295"/>
      <c r="M31" s="295"/>
      <c r="N31" s="295"/>
      <c r="O31" s="294"/>
      <c r="P31" s="294"/>
      <c r="Q31" s="294"/>
      <c r="R31" s="294"/>
      <c r="S31" s="294"/>
      <c r="T31" s="294"/>
      <c r="U31" s="294"/>
      <c r="V31" s="294"/>
      <c r="W31" s="294"/>
      <c r="X31" s="294"/>
      <c r="Y31" s="294"/>
      <c r="Z31" s="294"/>
      <c r="AA31" s="294"/>
      <c r="AB31" s="294"/>
      <c r="AC31" s="294"/>
      <c r="AD31" s="294"/>
      <c r="AE31" s="294"/>
      <c r="AF31" s="294"/>
      <c r="AG31" s="294"/>
      <c r="AH31" s="294"/>
      <c r="AI31" s="294"/>
      <c r="AJ31" s="296"/>
      <c r="AK31" s="296"/>
      <c r="AL31" s="297"/>
      <c r="AM31" s="297"/>
      <c r="AN31" s="297"/>
      <c r="AO31" s="297"/>
      <c r="AP31" s="298"/>
      <c r="AQ31" s="282">
        <f t="shared" si="0"/>
        <v>0</v>
      </c>
      <c r="AR31" s="283"/>
      <c r="AS31" s="283"/>
      <c r="AT31" s="283"/>
      <c r="AU31" s="283"/>
      <c r="AV31" s="299"/>
      <c r="AW31" s="294"/>
      <c r="AX31" s="294"/>
      <c r="AY31" s="294"/>
      <c r="AZ31" s="294"/>
      <c r="BA31" s="294"/>
      <c r="BB31" s="294"/>
      <c r="BC31" s="282">
        <f t="shared" si="1"/>
        <v>0</v>
      </c>
      <c r="BD31" s="283"/>
      <c r="BE31" s="283"/>
      <c r="BF31" s="283"/>
      <c r="BG31" s="283"/>
      <c r="BH31" s="283"/>
    </row>
    <row r="32" spans="1:60" s="103" customFormat="1" ht="24.75" customHeight="1">
      <c r="A32" s="110"/>
      <c r="B32" s="111"/>
      <c r="C32" s="112"/>
      <c r="D32" s="284"/>
      <c r="E32" s="284"/>
      <c r="F32" s="284"/>
      <c r="G32" s="284"/>
      <c r="H32" s="284"/>
      <c r="I32" s="284"/>
      <c r="J32" s="284"/>
      <c r="K32" s="284"/>
      <c r="L32" s="284"/>
      <c r="M32" s="284"/>
      <c r="N32" s="284"/>
      <c r="O32" s="285"/>
      <c r="P32" s="285"/>
      <c r="Q32" s="285"/>
      <c r="R32" s="285"/>
      <c r="S32" s="285"/>
      <c r="T32" s="285"/>
      <c r="U32" s="285"/>
      <c r="V32" s="285"/>
      <c r="W32" s="285"/>
      <c r="X32" s="285"/>
      <c r="Y32" s="285"/>
      <c r="Z32" s="285"/>
      <c r="AA32" s="285"/>
      <c r="AB32" s="285"/>
      <c r="AC32" s="285"/>
      <c r="AD32" s="285"/>
      <c r="AE32" s="285"/>
      <c r="AF32" s="285"/>
      <c r="AG32" s="285"/>
      <c r="AH32" s="285"/>
      <c r="AI32" s="285"/>
      <c r="AJ32" s="286"/>
      <c r="AK32" s="286"/>
      <c r="AL32" s="287"/>
      <c r="AM32" s="287"/>
      <c r="AN32" s="287"/>
      <c r="AO32" s="287"/>
      <c r="AP32" s="288"/>
      <c r="AQ32" s="289">
        <f t="shared" si="0"/>
        <v>0</v>
      </c>
      <c r="AR32" s="290"/>
      <c r="AS32" s="290"/>
      <c r="AT32" s="290"/>
      <c r="AU32" s="290"/>
      <c r="AV32" s="291"/>
      <c r="AW32" s="285"/>
      <c r="AX32" s="285"/>
      <c r="AY32" s="285"/>
      <c r="AZ32" s="285"/>
      <c r="BA32" s="285"/>
      <c r="BB32" s="285"/>
      <c r="BC32" s="292">
        <f t="shared" si="1"/>
        <v>0</v>
      </c>
      <c r="BD32" s="293"/>
      <c r="BE32" s="293"/>
      <c r="BF32" s="293"/>
      <c r="BG32" s="293"/>
      <c r="BH32" s="293"/>
    </row>
    <row r="33" s="103" customFormat="1" ht="19.5" customHeight="1"/>
    <row r="34" s="103" customFormat="1" ht="19.5" customHeight="1"/>
    <row r="35" s="103" customFormat="1" ht="19.5" customHeight="1"/>
    <row r="36" s="103" customFormat="1" ht="19.5" customHeight="1"/>
    <row r="37" s="103" customFormat="1" ht="19.5" customHeight="1"/>
    <row r="38" s="103" customFormat="1" ht="19.5" customHeight="1"/>
    <row r="39" s="103" customFormat="1" ht="19.5" customHeight="1"/>
    <row r="40" s="103" customFormat="1" ht="19.5" customHeight="1"/>
    <row r="41" s="103" customFormat="1" ht="19.5" customHeight="1"/>
    <row r="42" s="103" customFormat="1" ht="19.5" customHeight="1"/>
    <row r="43" s="103" customFormat="1" ht="19.5" customHeight="1"/>
    <row r="44" s="103" customFormat="1" ht="19.5" customHeight="1"/>
    <row r="45" s="103" customFormat="1" ht="19.5" customHeight="1"/>
    <row r="46" s="103" customFormat="1" ht="19.5" customHeight="1"/>
    <row r="47" s="103" customFormat="1" ht="19.5" customHeight="1"/>
    <row r="48" s="103" customFormat="1" ht="19.5" customHeight="1"/>
    <row r="49" s="103" customFormat="1" ht="19.5" customHeight="1"/>
    <row r="50" s="103" customFormat="1" ht="19.5" customHeight="1"/>
    <row r="51" s="103" customFormat="1" ht="19.5" customHeight="1"/>
    <row r="52" s="103" customFormat="1" ht="19.5" customHeight="1"/>
    <row r="53" s="103" customFormat="1" ht="19.5" customHeight="1"/>
    <row r="54" s="103" customFormat="1" ht="19.5" customHeight="1"/>
    <row r="55" s="103" customFormat="1" ht="19.5" customHeight="1"/>
    <row r="56" s="103" customFormat="1" ht="19.5" customHeight="1"/>
    <row r="57" s="103" customFormat="1" ht="19.5" customHeight="1"/>
    <row r="58" s="103" customFormat="1" ht="19.5" customHeight="1"/>
    <row r="59" s="103" customFormat="1" ht="19.5" customHeight="1"/>
    <row r="60" s="103" customFormat="1" ht="19.5" customHeight="1"/>
    <row r="61" s="103" customFormat="1" ht="19.5" customHeight="1"/>
    <row r="62" s="103" customFormat="1" ht="19.5" customHeight="1"/>
    <row r="63" s="103" customFormat="1" ht="19.5" customHeight="1"/>
    <row r="64" s="103" customFormat="1" ht="19.5" customHeight="1"/>
    <row r="65" s="103" customFormat="1" ht="19.5" customHeight="1"/>
    <row r="66" s="103" customFormat="1" ht="19.5" customHeight="1"/>
    <row r="67" s="103" customFormat="1" ht="19.5" customHeight="1"/>
    <row r="68" s="103" customFormat="1" ht="19.5" customHeight="1"/>
    <row r="69" s="103" customFormat="1" ht="19.5" customHeight="1"/>
    <row r="70" s="103" customFormat="1" ht="19.5" customHeight="1"/>
    <row r="71" s="103" customFormat="1" ht="19.5" customHeight="1"/>
    <row r="72" s="103" customFormat="1" ht="19.5" customHeight="1"/>
    <row r="73" s="103" customFormat="1" ht="19.5" customHeight="1"/>
    <row r="74" s="103" customFormat="1" ht="19.5" customHeight="1"/>
    <row r="75" s="103" customFormat="1" ht="19.5" customHeight="1"/>
    <row r="76" s="103" customFormat="1" ht="19.5" customHeight="1"/>
    <row r="77" s="103" customFormat="1" ht="19.5" customHeight="1"/>
    <row r="78" s="103" customFormat="1" ht="19.5" customHeight="1"/>
    <row r="79" s="103" customFormat="1" ht="19.5" customHeight="1"/>
    <row r="80" s="103" customFormat="1" ht="19.5" customHeight="1"/>
    <row r="81" s="103" customFormat="1" ht="19.5" customHeight="1"/>
    <row r="82" s="103" customFormat="1" ht="19.5" customHeight="1"/>
    <row r="83" s="103" customFormat="1" ht="19.5" customHeight="1"/>
    <row r="84" s="103" customFormat="1" ht="19.5" customHeight="1"/>
    <row r="85" s="103" customFormat="1" ht="19.5" customHeight="1"/>
    <row r="86" s="103" customFormat="1" ht="19.5" customHeight="1"/>
    <row r="87" s="103" customFormat="1" ht="19.5" customHeight="1"/>
    <row r="88" s="103" customFormat="1" ht="19.5" customHeight="1"/>
    <row r="89" s="103" customFormat="1" ht="19.5" customHeight="1"/>
    <row r="90" s="103" customFormat="1" ht="19.5" customHeight="1"/>
    <row r="91" s="103" customFormat="1" ht="19.5" customHeight="1"/>
    <row r="92" s="103" customFormat="1" ht="19.5" customHeight="1"/>
    <row r="93" s="103" customFormat="1" ht="19.5" customHeight="1"/>
    <row r="94" s="103" customFormat="1" ht="19.5" customHeight="1"/>
    <row r="95" s="103" customFormat="1" ht="19.5" customHeight="1"/>
    <row r="96" s="103" customFormat="1" ht="19.5" customHeight="1"/>
    <row r="97" s="103" customFormat="1" ht="19.5" customHeight="1"/>
    <row r="98" s="103" customFormat="1" ht="19.5" customHeight="1"/>
    <row r="99" s="103" customFormat="1" ht="19.5" customHeight="1"/>
    <row r="100" s="103" customFormat="1" ht="19.5" customHeight="1"/>
    <row r="101" s="103" customFormat="1" ht="19.5" customHeight="1"/>
    <row r="102" s="103" customFormat="1" ht="19.5" customHeight="1"/>
    <row r="103" s="103" customFormat="1" ht="19.5" customHeight="1"/>
    <row r="104" s="103" customFormat="1" ht="19.5" customHeight="1"/>
    <row r="105" s="103" customFormat="1" ht="19.5" customHeight="1"/>
    <row r="106" s="103" customFormat="1" ht="19.5" customHeight="1"/>
    <row r="107" s="103" customFormat="1" ht="19.5" customHeight="1"/>
    <row r="108" s="103" customFormat="1" ht="19.5" customHeight="1"/>
    <row r="109" s="103" customFormat="1" ht="19.5" customHeight="1"/>
    <row r="110" s="103" customFormat="1" ht="19.5" customHeight="1"/>
    <row r="111" s="103" customFormat="1" ht="19.5" customHeight="1"/>
    <row r="112" s="103" customFormat="1" ht="19.5" customHeight="1"/>
    <row r="113" s="103" customFormat="1" ht="19.5" customHeight="1"/>
    <row r="114" s="103" customFormat="1" ht="19.5" customHeight="1"/>
    <row r="115" s="103" customFormat="1" ht="19.5" customHeight="1"/>
    <row r="116" s="103" customFormat="1" ht="19.5" customHeight="1"/>
    <row r="117" s="103" customFormat="1" ht="19.5" customHeight="1"/>
    <row r="118" s="103" customFormat="1" ht="19.5" customHeight="1"/>
    <row r="119" s="103" customFormat="1" ht="19.5" customHeight="1"/>
    <row r="120" s="103" customFormat="1" ht="19.5" customHeight="1"/>
    <row r="121" s="103" customFormat="1" ht="19.5" customHeight="1"/>
    <row r="122" s="103" customFormat="1" ht="19.5" customHeight="1"/>
    <row r="123" s="103" customFormat="1" ht="19.5" customHeight="1"/>
    <row r="124" s="103" customFormat="1" ht="19.5" customHeight="1"/>
  </sheetData>
  <sheetProtection/>
  <mergeCells count="272">
    <mergeCell ref="I1:L1"/>
    <mergeCell ref="M1:O1"/>
    <mergeCell ref="P1:AZ1"/>
    <mergeCell ref="A3:C4"/>
    <mergeCell ref="D3:N4"/>
    <mergeCell ref="O3:R4"/>
    <mergeCell ref="S3:X3"/>
    <mergeCell ref="Y3:AD3"/>
    <mergeCell ref="AE3:AJ3"/>
    <mergeCell ref="AK3:AP3"/>
    <mergeCell ref="AQ3:AV3"/>
    <mergeCell ref="AW3:BB3"/>
    <mergeCell ref="BC3:BH3"/>
    <mergeCell ref="S4:X4"/>
    <mergeCell ref="Y4:AD4"/>
    <mergeCell ref="AE4:AJ4"/>
    <mergeCell ref="AK4:AP4"/>
    <mergeCell ref="AQ4:AV4"/>
    <mergeCell ref="AW4:BB4"/>
    <mergeCell ref="BC4:BH4"/>
    <mergeCell ref="D5:N5"/>
    <mergeCell ref="O5:R5"/>
    <mergeCell ref="S5:X5"/>
    <mergeCell ref="Y5:AD5"/>
    <mergeCell ref="AE5:AJ5"/>
    <mergeCell ref="AK5:AP5"/>
    <mergeCell ref="AQ5:AV5"/>
    <mergeCell ref="AW5:BB5"/>
    <mergeCell ref="BC5:BH5"/>
    <mergeCell ref="D6:N6"/>
    <mergeCell ref="O6:R6"/>
    <mergeCell ref="S6:X6"/>
    <mergeCell ref="Y6:AD6"/>
    <mergeCell ref="AE6:AJ6"/>
    <mergeCell ref="AK6:AP6"/>
    <mergeCell ref="AQ6:AV6"/>
    <mergeCell ref="AW6:BB6"/>
    <mergeCell ref="BC6:BH6"/>
    <mergeCell ref="D7:N7"/>
    <mergeCell ref="O7:R7"/>
    <mergeCell ref="S7:X7"/>
    <mergeCell ref="Y7:AD7"/>
    <mergeCell ref="AE7:AJ7"/>
    <mergeCell ref="AK7:AP7"/>
    <mergeCell ref="AQ7:AV7"/>
    <mergeCell ref="AW7:BB7"/>
    <mergeCell ref="BC7:BH7"/>
    <mergeCell ref="D8:N8"/>
    <mergeCell ref="O8:R8"/>
    <mergeCell ref="S8:X8"/>
    <mergeCell ref="Y8:AD8"/>
    <mergeCell ref="AE8:AJ8"/>
    <mergeCell ref="AK8:AP8"/>
    <mergeCell ref="AQ8:AV8"/>
    <mergeCell ref="AW8:BB8"/>
    <mergeCell ref="BC8:BH8"/>
    <mergeCell ref="D9:N9"/>
    <mergeCell ref="O9:R9"/>
    <mergeCell ref="S9:X9"/>
    <mergeCell ref="Y9:AD9"/>
    <mergeCell ref="AE9:AJ9"/>
    <mergeCell ref="AK9:AP9"/>
    <mergeCell ref="AQ9:AV9"/>
    <mergeCell ref="AW9:BB9"/>
    <mergeCell ref="BC9:BH9"/>
    <mergeCell ref="D10:N10"/>
    <mergeCell ref="O10:R10"/>
    <mergeCell ref="S10:X10"/>
    <mergeCell ref="Y10:AD10"/>
    <mergeCell ref="AE10:AJ10"/>
    <mergeCell ref="AK10:AP10"/>
    <mergeCell ref="AQ10:AV10"/>
    <mergeCell ref="AW10:BB10"/>
    <mergeCell ref="BC10:BH10"/>
    <mergeCell ref="D11:N11"/>
    <mergeCell ref="O11:R11"/>
    <mergeCell ref="S11:X11"/>
    <mergeCell ref="Y11:AD11"/>
    <mergeCell ref="AE11:AJ11"/>
    <mergeCell ref="AK11:AP11"/>
    <mergeCell ref="AQ11:AV11"/>
    <mergeCell ref="AW11:BB11"/>
    <mergeCell ref="BC11:BH11"/>
    <mergeCell ref="D12:N12"/>
    <mergeCell ref="O12:R12"/>
    <mergeCell ref="S12:X12"/>
    <mergeCell ref="Y12:AD12"/>
    <mergeCell ref="AE12:AJ12"/>
    <mergeCell ref="AK12:AP12"/>
    <mergeCell ref="AQ12:AV12"/>
    <mergeCell ref="AW12:BB12"/>
    <mergeCell ref="BC12:BH12"/>
    <mergeCell ref="D13:N13"/>
    <mergeCell ref="O13:R13"/>
    <mergeCell ref="S13:X13"/>
    <mergeCell ref="Y13:AD13"/>
    <mergeCell ref="AE13:AJ13"/>
    <mergeCell ref="AK13:AP13"/>
    <mergeCell ref="AQ13:AV13"/>
    <mergeCell ref="AW13:BB13"/>
    <mergeCell ref="BC13:BH13"/>
    <mergeCell ref="D14:N14"/>
    <mergeCell ref="O14:R14"/>
    <mergeCell ref="S14:X14"/>
    <mergeCell ref="Y14:AD14"/>
    <mergeCell ref="AE14:AJ14"/>
    <mergeCell ref="AK14:AP14"/>
    <mergeCell ref="AQ14:AV14"/>
    <mergeCell ref="AW14:BB14"/>
    <mergeCell ref="BC14:BH14"/>
    <mergeCell ref="D15:N15"/>
    <mergeCell ref="O15:R15"/>
    <mergeCell ref="S15:X15"/>
    <mergeCell ref="Y15:AD15"/>
    <mergeCell ref="AE15:AJ15"/>
    <mergeCell ref="AK15:AP15"/>
    <mergeCell ref="AQ15:AV15"/>
    <mergeCell ref="AW15:BB15"/>
    <mergeCell ref="BC15:BH15"/>
    <mergeCell ref="D16:N16"/>
    <mergeCell ref="O16:R16"/>
    <mergeCell ref="S16:X16"/>
    <mergeCell ref="Y16:AD16"/>
    <mergeCell ref="AE16:AJ16"/>
    <mergeCell ref="AK16:AP16"/>
    <mergeCell ref="AQ16:AV16"/>
    <mergeCell ref="AW16:BB16"/>
    <mergeCell ref="BC16:BH16"/>
    <mergeCell ref="D17:N17"/>
    <mergeCell ref="O17:R17"/>
    <mergeCell ref="S17:X17"/>
    <mergeCell ref="Y17:AD17"/>
    <mergeCell ref="AE17:AJ17"/>
    <mergeCell ref="AK17:AP17"/>
    <mergeCell ref="AQ17:AV17"/>
    <mergeCell ref="AW17:BB17"/>
    <mergeCell ref="BC17:BH17"/>
    <mergeCell ref="D18:N18"/>
    <mergeCell ref="O18:R18"/>
    <mergeCell ref="S18:X18"/>
    <mergeCell ref="Y18:AD18"/>
    <mergeCell ref="AE18:AJ18"/>
    <mergeCell ref="AK18:AP18"/>
    <mergeCell ref="AQ18:AV18"/>
    <mergeCell ref="AW18:BB18"/>
    <mergeCell ref="BC18:BH18"/>
    <mergeCell ref="D19:N19"/>
    <mergeCell ref="O19:R19"/>
    <mergeCell ref="S19:X19"/>
    <mergeCell ref="Y19:AD19"/>
    <mergeCell ref="AE19:AJ19"/>
    <mergeCell ref="AK19:AP19"/>
    <mergeCell ref="AQ19:AV19"/>
    <mergeCell ref="AW19:BB19"/>
    <mergeCell ref="BC19:BH19"/>
    <mergeCell ref="D20:N20"/>
    <mergeCell ref="O20:R20"/>
    <mergeCell ref="S20:X20"/>
    <mergeCell ref="Y20:AD20"/>
    <mergeCell ref="AE20:AJ20"/>
    <mergeCell ref="AK20:AP20"/>
    <mergeCell ref="AQ20:AV20"/>
    <mergeCell ref="AW20:BB20"/>
    <mergeCell ref="BC20:BH20"/>
    <mergeCell ref="D21:N21"/>
    <mergeCell ref="O21:R21"/>
    <mergeCell ref="S21:X21"/>
    <mergeCell ref="Y21:AD21"/>
    <mergeCell ref="AE21:AJ21"/>
    <mergeCell ref="AK21:AP21"/>
    <mergeCell ref="AQ21:AV21"/>
    <mergeCell ref="AW21:BB21"/>
    <mergeCell ref="BC21:BH21"/>
    <mergeCell ref="D22:N22"/>
    <mergeCell ref="O22:R22"/>
    <mergeCell ref="S22:X22"/>
    <mergeCell ref="Y22:AD22"/>
    <mergeCell ref="AE22:AJ22"/>
    <mergeCell ref="AK22:AP22"/>
    <mergeCell ref="AQ22:AV22"/>
    <mergeCell ref="AW22:BB22"/>
    <mergeCell ref="BC22:BH22"/>
    <mergeCell ref="D23:N23"/>
    <mergeCell ref="O23:R23"/>
    <mergeCell ref="S23:X23"/>
    <mergeCell ref="Y23:AD23"/>
    <mergeCell ref="AE23:AJ23"/>
    <mergeCell ref="AK23:AP23"/>
    <mergeCell ref="AQ23:AV23"/>
    <mergeCell ref="AW23:BB23"/>
    <mergeCell ref="BC23:BH23"/>
    <mergeCell ref="D24:N24"/>
    <mergeCell ref="O24:R24"/>
    <mergeCell ref="S24:X24"/>
    <mergeCell ref="Y24:AD24"/>
    <mergeCell ref="AE24:AJ24"/>
    <mergeCell ref="AK24:AP24"/>
    <mergeCell ref="AQ24:AV24"/>
    <mergeCell ref="AW24:BB24"/>
    <mergeCell ref="BC24:BH24"/>
    <mergeCell ref="D25:N25"/>
    <mergeCell ref="O25:R25"/>
    <mergeCell ref="S25:X25"/>
    <mergeCell ref="Y25:AD25"/>
    <mergeCell ref="AE25:AJ25"/>
    <mergeCell ref="AK25:AP25"/>
    <mergeCell ref="AQ25:AV25"/>
    <mergeCell ref="AW25:BB25"/>
    <mergeCell ref="BC25:BH25"/>
    <mergeCell ref="D26:N26"/>
    <mergeCell ref="O26:R26"/>
    <mergeCell ref="S26:X26"/>
    <mergeCell ref="Y26:AD26"/>
    <mergeCell ref="AE26:AJ26"/>
    <mergeCell ref="AK26:AP26"/>
    <mergeCell ref="AQ26:AV26"/>
    <mergeCell ref="AW26:BB26"/>
    <mergeCell ref="BC26:BH26"/>
    <mergeCell ref="D27:N27"/>
    <mergeCell ref="O27:R27"/>
    <mergeCell ref="S27:X27"/>
    <mergeCell ref="Y27:AD27"/>
    <mergeCell ref="AE27:AJ27"/>
    <mergeCell ref="AK27:AP27"/>
    <mergeCell ref="AQ27:AV27"/>
    <mergeCell ref="AW27:BB27"/>
    <mergeCell ref="BC27:BH27"/>
    <mergeCell ref="D28:N28"/>
    <mergeCell ref="O28:R28"/>
    <mergeCell ref="S28:X28"/>
    <mergeCell ref="Y28:AD28"/>
    <mergeCell ref="AE28:AJ28"/>
    <mergeCell ref="AK28:AP28"/>
    <mergeCell ref="AQ28:AV28"/>
    <mergeCell ref="AW28:BB28"/>
    <mergeCell ref="BC28:BH28"/>
    <mergeCell ref="D29:N29"/>
    <mergeCell ref="O29:R29"/>
    <mergeCell ref="S29:X29"/>
    <mergeCell ref="Y29:AD29"/>
    <mergeCell ref="AE29:AJ29"/>
    <mergeCell ref="AK29:AP29"/>
    <mergeCell ref="AQ29:AV29"/>
    <mergeCell ref="AW29:BB29"/>
    <mergeCell ref="BC29:BH29"/>
    <mergeCell ref="D30:N30"/>
    <mergeCell ref="O30:R30"/>
    <mergeCell ref="S30:X30"/>
    <mergeCell ref="Y30:AD30"/>
    <mergeCell ref="AE30:AJ30"/>
    <mergeCell ref="AK30:AP30"/>
    <mergeCell ref="AQ30:AV30"/>
    <mergeCell ref="AW30:BB30"/>
    <mergeCell ref="BC30:BH30"/>
    <mergeCell ref="D31:N31"/>
    <mergeCell ref="O31:R31"/>
    <mergeCell ref="S31:X31"/>
    <mergeCell ref="Y31:AD31"/>
    <mergeCell ref="AE31:AJ31"/>
    <mergeCell ref="AK31:AP31"/>
    <mergeCell ref="AQ31:AV31"/>
    <mergeCell ref="AW31:BB31"/>
    <mergeCell ref="BC31:BH31"/>
    <mergeCell ref="D32:N32"/>
    <mergeCell ref="O32:R32"/>
    <mergeCell ref="S32:X32"/>
    <mergeCell ref="Y32:AD32"/>
    <mergeCell ref="AE32:AJ32"/>
    <mergeCell ref="AK32:AP32"/>
    <mergeCell ref="AQ32:AV32"/>
    <mergeCell ref="AW32:BB32"/>
    <mergeCell ref="BC32:BH32"/>
  </mergeCells>
  <printOptions/>
  <pageMargins left="0.7" right="0.7" top="0.75" bottom="0.75" header="0.3" footer="0.3"/>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BM68"/>
  <sheetViews>
    <sheetView tabSelected="1" zoomScalePageLayoutView="0" workbookViewId="0" topLeftCell="A13">
      <selection activeCell="BJ31" sqref="BJ31"/>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spans="1:65" ht="19.5" customHeight="1">
      <c r="A1" s="73" t="s">
        <v>182</v>
      </c>
      <c r="BG1" s="373" t="s">
        <v>183</v>
      </c>
      <c r="BH1" s="374"/>
      <c r="BI1" s="374"/>
      <c r="BJ1" s="374"/>
      <c r="BK1" s="374"/>
      <c r="BL1" s="374"/>
      <c r="BM1" s="375"/>
    </row>
    <row r="2" spans="1:65" ht="19.5" customHeight="1" thickBot="1">
      <c r="A2" s="190" t="s">
        <v>98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G2" s="376"/>
      <c r="BH2" s="377"/>
      <c r="BI2" s="377"/>
      <c r="BJ2" s="377"/>
      <c r="BK2" s="377"/>
      <c r="BL2" s="377"/>
      <c r="BM2" s="378"/>
    </row>
    <row r="3" spans="1:53" ht="12" customHeight="1" thickBo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row>
    <row r="4" spans="26:53" ht="39.75" customHeight="1" thickBot="1">
      <c r="Z4" s="26"/>
      <c r="AA4" s="191" t="s">
        <v>86</v>
      </c>
      <c r="AB4" s="191"/>
      <c r="AC4" s="191"/>
      <c r="AD4" s="191"/>
      <c r="AE4" s="191"/>
      <c r="AF4" s="191"/>
      <c r="AG4" s="191"/>
      <c r="AH4" s="191"/>
      <c r="AI4" s="191"/>
      <c r="AJ4" s="27"/>
      <c r="AK4" s="181" t="s">
        <v>184</v>
      </c>
      <c r="AL4" s="182"/>
      <c r="AM4" s="182"/>
      <c r="AN4" s="182"/>
      <c r="AO4" s="182"/>
      <c r="AP4" s="182"/>
      <c r="AQ4" s="182"/>
      <c r="AR4" s="182"/>
      <c r="AS4" s="182"/>
      <c r="AT4" s="182"/>
      <c r="AU4" s="182"/>
      <c r="AV4" s="182"/>
      <c r="AW4" s="182"/>
      <c r="AX4" s="182"/>
      <c r="AY4" s="182"/>
      <c r="AZ4" s="182"/>
      <c r="BA4" s="183"/>
    </row>
    <row r="5" spans="1:53" ht="39.75" customHeight="1">
      <c r="A5" s="24"/>
      <c r="B5" s="192" t="s">
        <v>185</v>
      </c>
      <c r="C5" s="192"/>
      <c r="D5" s="192"/>
      <c r="E5" s="192"/>
      <c r="F5" s="192"/>
      <c r="G5" s="192"/>
      <c r="H5" s="192"/>
      <c r="I5" s="192"/>
      <c r="J5" s="192"/>
      <c r="K5" s="28"/>
      <c r="L5" s="29" t="s">
        <v>1</v>
      </c>
      <c r="M5" s="60"/>
      <c r="N5" s="61"/>
      <c r="O5" s="61"/>
      <c r="P5" s="61"/>
      <c r="Q5" s="379">
        <v>1065268</v>
      </c>
      <c r="R5" s="379"/>
      <c r="S5" s="379"/>
      <c r="T5" s="379"/>
      <c r="U5" s="379"/>
      <c r="V5" s="379"/>
      <c r="W5" s="379"/>
      <c r="X5" s="79" t="s">
        <v>186</v>
      </c>
      <c r="Y5" s="61"/>
      <c r="Z5" s="41"/>
      <c r="AA5" s="30"/>
      <c r="AB5" s="87"/>
      <c r="AC5" s="210" t="s">
        <v>187</v>
      </c>
      <c r="AD5" s="192" t="s">
        <v>188</v>
      </c>
      <c r="AE5" s="192"/>
      <c r="AF5" s="192"/>
      <c r="AG5" s="192"/>
      <c r="AH5" s="192"/>
      <c r="AI5" s="192"/>
      <c r="AJ5" s="192"/>
      <c r="AK5" s="192"/>
      <c r="AL5" s="192"/>
      <c r="AM5" s="25"/>
      <c r="AN5" s="60"/>
      <c r="AO5" s="213"/>
      <c r="AP5" s="213"/>
      <c r="AQ5" s="213"/>
      <c r="AR5" s="213"/>
      <c r="AS5" s="202" t="s">
        <v>189</v>
      </c>
      <c r="AT5" s="202"/>
      <c r="AU5" s="199"/>
      <c r="AV5" s="199"/>
      <c r="AW5" s="199"/>
      <c r="AX5" s="199"/>
      <c r="AY5" s="202" t="s">
        <v>190</v>
      </c>
      <c r="AZ5" s="202"/>
      <c r="BA5" s="203"/>
    </row>
    <row r="6" spans="1:53" ht="39.75" customHeight="1">
      <c r="A6" s="31"/>
      <c r="B6" s="204" t="s">
        <v>191</v>
      </c>
      <c r="C6" s="204"/>
      <c r="D6" s="204"/>
      <c r="E6" s="204"/>
      <c r="F6" s="204"/>
      <c r="G6" s="204"/>
      <c r="H6" s="204"/>
      <c r="I6" s="204"/>
      <c r="J6" s="204"/>
      <c r="K6" s="10"/>
      <c r="L6" s="11" t="s">
        <v>3</v>
      </c>
      <c r="M6" s="62"/>
      <c r="N6" s="63"/>
      <c r="O6" s="63"/>
      <c r="P6" s="63"/>
      <c r="Q6" s="369">
        <v>778433</v>
      </c>
      <c r="R6" s="369"/>
      <c r="S6" s="369"/>
      <c r="T6" s="369"/>
      <c r="U6" s="369"/>
      <c r="V6" s="369"/>
      <c r="W6" s="369"/>
      <c r="X6" s="10" t="s">
        <v>186</v>
      </c>
      <c r="Y6" s="63"/>
      <c r="Z6" s="42"/>
      <c r="AA6" s="218" t="s">
        <v>192</v>
      </c>
      <c r="AB6" s="219" t="s">
        <v>193</v>
      </c>
      <c r="AC6" s="211"/>
      <c r="AD6" s="204" t="s">
        <v>194</v>
      </c>
      <c r="AE6" s="204"/>
      <c r="AF6" s="204"/>
      <c r="AG6" s="204"/>
      <c r="AH6" s="204"/>
      <c r="AI6" s="204"/>
      <c r="AJ6" s="204"/>
      <c r="AK6" s="204"/>
      <c r="AL6" s="204"/>
      <c r="AM6" s="12"/>
      <c r="AN6" s="62"/>
      <c r="AO6" s="221"/>
      <c r="AP6" s="221"/>
      <c r="AQ6" s="221"/>
      <c r="AR6" s="221"/>
      <c r="AS6" s="221"/>
      <c r="AT6" s="221"/>
      <c r="AU6" s="221"/>
      <c r="AV6" s="221"/>
      <c r="AW6" s="221"/>
      <c r="AX6" s="221"/>
      <c r="AY6" s="221"/>
      <c r="AZ6" s="221"/>
      <c r="BA6" s="68"/>
    </row>
    <row r="7" spans="1:53" ht="39.75" customHeight="1">
      <c r="A7" s="32"/>
      <c r="B7" s="196" t="s">
        <v>195</v>
      </c>
      <c r="C7" s="196"/>
      <c r="D7" s="196"/>
      <c r="E7" s="196"/>
      <c r="F7" s="196"/>
      <c r="G7" s="196"/>
      <c r="H7" s="196"/>
      <c r="I7" s="196"/>
      <c r="J7" s="216" t="s">
        <v>17</v>
      </c>
      <c r="K7" s="216"/>
      <c r="L7" s="216"/>
      <c r="M7" s="200"/>
      <c r="N7" s="201"/>
      <c r="O7" s="198" t="s">
        <v>196</v>
      </c>
      <c r="P7" s="198"/>
      <c r="Q7" s="370">
        <v>286835</v>
      </c>
      <c r="R7" s="371"/>
      <c r="S7" s="371"/>
      <c r="T7" s="371"/>
      <c r="U7" s="371"/>
      <c r="V7" s="371"/>
      <c r="W7" s="371"/>
      <c r="X7" s="227" t="s">
        <v>186</v>
      </c>
      <c r="Y7" s="45"/>
      <c r="Z7" s="42"/>
      <c r="AA7" s="218"/>
      <c r="AB7" s="219"/>
      <c r="AC7" s="212"/>
      <c r="AD7" s="204" t="s">
        <v>197</v>
      </c>
      <c r="AE7" s="204"/>
      <c r="AF7" s="204"/>
      <c r="AG7" s="204"/>
      <c r="AH7" s="204"/>
      <c r="AI7" s="204"/>
      <c r="AJ7" s="204"/>
      <c r="AK7" s="204"/>
      <c r="AL7" s="204"/>
      <c r="AM7" s="12"/>
      <c r="AN7" s="62"/>
      <c r="AO7" s="207"/>
      <c r="AP7" s="207"/>
      <c r="AQ7" s="208"/>
      <c r="AR7" s="208"/>
      <c r="AS7" s="80"/>
      <c r="AT7" s="207"/>
      <c r="AU7" s="207"/>
      <c r="AV7" s="207"/>
      <c r="AW7" s="207"/>
      <c r="AX7" s="207"/>
      <c r="AY7" s="207"/>
      <c r="AZ7" s="207"/>
      <c r="BA7" s="68"/>
    </row>
    <row r="8" spans="1:53" ht="39.75" customHeight="1">
      <c r="A8" s="33"/>
      <c r="B8" s="197"/>
      <c r="C8" s="197"/>
      <c r="D8" s="197"/>
      <c r="E8" s="197"/>
      <c r="F8" s="197"/>
      <c r="G8" s="197"/>
      <c r="H8" s="197"/>
      <c r="I8" s="197"/>
      <c r="J8" s="217"/>
      <c r="K8" s="217"/>
      <c r="L8" s="217"/>
      <c r="M8" s="232"/>
      <c r="N8" s="233"/>
      <c r="O8" s="234" t="s">
        <v>198</v>
      </c>
      <c r="P8" s="234"/>
      <c r="Q8" s="372"/>
      <c r="R8" s="372"/>
      <c r="S8" s="372"/>
      <c r="T8" s="372"/>
      <c r="U8" s="372"/>
      <c r="V8" s="372"/>
      <c r="W8" s="372"/>
      <c r="X8" s="228"/>
      <c r="Y8" s="64"/>
      <c r="Z8" s="42"/>
      <c r="AA8" s="218"/>
      <c r="AB8" s="220"/>
      <c r="AC8" s="204" t="s">
        <v>199</v>
      </c>
      <c r="AD8" s="204"/>
      <c r="AE8" s="204"/>
      <c r="AF8" s="204"/>
      <c r="AG8" s="204"/>
      <c r="AH8" s="204"/>
      <c r="AI8" s="204"/>
      <c r="AJ8" s="204"/>
      <c r="AK8" s="204"/>
      <c r="AL8" s="204"/>
      <c r="AM8" s="12"/>
      <c r="AN8" s="62"/>
      <c r="AO8" s="209"/>
      <c r="AP8" s="209"/>
      <c r="AQ8" s="209"/>
      <c r="AR8" s="209"/>
      <c r="AS8" s="209"/>
      <c r="AT8" s="209"/>
      <c r="AU8" s="209"/>
      <c r="AV8" s="209"/>
      <c r="AW8" s="209"/>
      <c r="AX8" s="209"/>
      <c r="AY8" s="209"/>
      <c r="AZ8" s="209"/>
      <c r="BA8" s="68"/>
    </row>
    <row r="9" spans="1:53" ht="39.75" customHeight="1">
      <c r="A9" s="32"/>
      <c r="B9" s="13"/>
      <c r="C9" s="214" t="s">
        <v>200</v>
      </c>
      <c r="D9" s="214"/>
      <c r="E9" s="214"/>
      <c r="F9" s="214"/>
      <c r="G9" s="214"/>
      <c r="H9" s="214"/>
      <c r="I9" s="214"/>
      <c r="J9" s="214"/>
      <c r="K9" s="214"/>
      <c r="L9" s="215"/>
      <c r="M9" s="62"/>
      <c r="N9" s="63"/>
      <c r="O9" s="63"/>
      <c r="P9" s="63"/>
      <c r="Q9" s="369">
        <v>286835</v>
      </c>
      <c r="R9" s="369"/>
      <c r="S9" s="369"/>
      <c r="T9" s="369"/>
      <c r="U9" s="369"/>
      <c r="V9" s="369"/>
      <c r="W9" s="369"/>
      <c r="X9" s="10" t="s">
        <v>186</v>
      </c>
      <c r="Y9" s="63"/>
      <c r="Z9" s="43"/>
      <c r="AA9" s="18"/>
      <c r="AB9" s="88"/>
      <c r="AC9" s="204" t="s">
        <v>201</v>
      </c>
      <c r="AD9" s="204"/>
      <c r="AE9" s="204"/>
      <c r="AF9" s="204"/>
      <c r="AG9" s="204"/>
      <c r="AH9" s="204"/>
      <c r="AI9" s="204"/>
      <c r="AJ9" s="204"/>
      <c r="AK9" s="204"/>
      <c r="AL9" s="204"/>
      <c r="AM9" s="12"/>
      <c r="AN9" s="62"/>
      <c r="AO9" s="208" t="s">
        <v>202</v>
      </c>
      <c r="AP9" s="208"/>
      <c r="AQ9" s="206">
        <v>6</v>
      </c>
      <c r="AR9" s="206"/>
      <c r="AS9" s="206"/>
      <c r="AT9" s="208" t="s">
        <v>203</v>
      </c>
      <c r="AU9" s="208"/>
      <c r="AV9" s="208"/>
      <c r="AW9" s="208"/>
      <c r="AX9" s="208"/>
      <c r="AY9" s="208"/>
      <c r="AZ9" s="208"/>
      <c r="BA9" s="68"/>
    </row>
    <row r="10" spans="1:53" ht="39.75" customHeight="1">
      <c r="A10" s="34"/>
      <c r="B10" s="218" t="s">
        <v>204</v>
      </c>
      <c r="C10" s="214" t="s">
        <v>205</v>
      </c>
      <c r="D10" s="214"/>
      <c r="E10" s="214"/>
      <c r="F10" s="214"/>
      <c r="G10" s="214"/>
      <c r="H10" s="214"/>
      <c r="I10" s="214"/>
      <c r="J10" s="214"/>
      <c r="K10" s="214"/>
      <c r="L10" s="215"/>
      <c r="M10" s="62"/>
      <c r="N10" s="63"/>
      <c r="O10" s="208" t="s">
        <v>202</v>
      </c>
      <c r="P10" s="208"/>
      <c r="Q10" s="65" t="s">
        <v>206</v>
      </c>
      <c r="R10" s="10" t="s">
        <v>207</v>
      </c>
      <c r="S10" s="207" t="s">
        <v>206</v>
      </c>
      <c r="T10" s="207"/>
      <c r="U10" s="10" t="s">
        <v>208</v>
      </c>
      <c r="V10" s="65" t="s">
        <v>206</v>
      </c>
      <c r="W10" s="10" t="s">
        <v>209</v>
      </c>
      <c r="X10" s="63"/>
      <c r="Y10" s="63"/>
      <c r="Z10" s="44"/>
      <c r="AA10" s="208" t="s">
        <v>210</v>
      </c>
      <c r="AB10" s="208"/>
      <c r="AC10" s="208"/>
      <c r="AD10" s="208"/>
      <c r="AE10" s="208"/>
      <c r="AF10" s="208"/>
      <c r="AG10" s="208"/>
      <c r="AH10" s="208"/>
      <c r="AI10" s="208"/>
      <c r="AJ10" s="208"/>
      <c r="AK10" s="208"/>
      <c r="AL10" s="208"/>
      <c r="AM10" s="12"/>
      <c r="AN10" s="62"/>
      <c r="AO10" s="209"/>
      <c r="AP10" s="209"/>
      <c r="AQ10" s="209"/>
      <c r="AR10" s="209"/>
      <c r="AS10" s="209"/>
      <c r="AT10" s="209"/>
      <c r="AU10" s="209"/>
      <c r="AV10" s="209"/>
      <c r="AW10" s="209"/>
      <c r="AX10" s="209"/>
      <c r="AY10" s="209"/>
      <c r="AZ10" s="209"/>
      <c r="BA10" s="68"/>
    </row>
    <row r="11" spans="1:53" ht="39.75" customHeight="1">
      <c r="A11" s="34"/>
      <c r="B11" s="218"/>
      <c r="C11" s="222" t="s">
        <v>187</v>
      </c>
      <c r="D11" s="214" t="s">
        <v>211</v>
      </c>
      <c r="E11" s="214"/>
      <c r="F11" s="214"/>
      <c r="G11" s="214"/>
      <c r="H11" s="214"/>
      <c r="I11" s="214"/>
      <c r="J11" s="214"/>
      <c r="K11" s="214"/>
      <c r="L11" s="215"/>
      <c r="M11" s="62"/>
      <c r="N11" s="223" t="s">
        <v>212</v>
      </c>
      <c r="O11" s="223"/>
      <c r="P11" s="223"/>
      <c r="Q11" s="223"/>
      <c r="R11" s="208" t="s">
        <v>189</v>
      </c>
      <c r="S11" s="208"/>
      <c r="T11" s="223" t="s">
        <v>212</v>
      </c>
      <c r="U11" s="223"/>
      <c r="V11" s="223"/>
      <c r="W11" s="223"/>
      <c r="X11" s="208" t="s">
        <v>190</v>
      </c>
      <c r="Y11" s="208"/>
      <c r="Z11" s="69"/>
      <c r="AA11" s="225" t="s">
        <v>213</v>
      </c>
      <c r="AB11" s="225"/>
      <c r="AC11" s="225"/>
      <c r="AD11" s="225"/>
      <c r="AE11" s="225"/>
      <c r="AF11" s="226" t="s">
        <v>214</v>
      </c>
      <c r="AG11" s="226"/>
      <c r="AH11" s="226"/>
      <c r="AI11" s="226"/>
      <c r="AJ11" s="226"/>
      <c r="AK11" s="70"/>
      <c r="AL11" s="366" t="s">
        <v>215</v>
      </c>
      <c r="AM11" s="224"/>
      <c r="AN11" s="224"/>
      <c r="AO11" s="224"/>
      <c r="AP11" s="224"/>
      <c r="AQ11" s="224"/>
      <c r="AR11" s="224"/>
      <c r="AS11" s="224"/>
      <c r="AT11" s="224"/>
      <c r="AU11" s="224"/>
      <c r="AV11" s="224"/>
      <c r="AW11" s="224"/>
      <c r="AX11" s="224"/>
      <c r="AY11" s="224"/>
      <c r="AZ11" s="224"/>
      <c r="BA11" s="71"/>
    </row>
    <row r="12" spans="1:53" ht="39.75" customHeight="1">
      <c r="A12" s="34"/>
      <c r="B12" s="218"/>
      <c r="C12" s="212"/>
      <c r="D12" s="214" t="s">
        <v>216</v>
      </c>
      <c r="E12" s="214"/>
      <c r="F12" s="214"/>
      <c r="G12" s="214"/>
      <c r="H12" s="214"/>
      <c r="I12" s="214"/>
      <c r="J12" s="214"/>
      <c r="K12" s="214"/>
      <c r="L12" s="215"/>
      <c r="M12" s="62"/>
      <c r="N12" s="367" t="s">
        <v>217</v>
      </c>
      <c r="O12" s="367"/>
      <c r="P12" s="367"/>
      <c r="Q12" s="367"/>
      <c r="R12" s="208" t="s">
        <v>189</v>
      </c>
      <c r="S12" s="208"/>
      <c r="T12" s="367" t="s">
        <v>218</v>
      </c>
      <c r="U12" s="367"/>
      <c r="V12" s="367"/>
      <c r="W12" s="367"/>
      <c r="X12" s="367"/>
      <c r="Y12" s="368"/>
      <c r="Z12" s="42"/>
      <c r="AA12" s="19"/>
      <c r="AB12" s="19"/>
      <c r="AC12" s="19"/>
      <c r="AD12" s="19"/>
      <c r="AE12" s="19"/>
      <c r="AF12" s="237" t="s">
        <v>219</v>
      </c>
      <c r="AG12" s="237"/>
      <c r="AH12" s="237"/>
      <c r="AI12" s="237"/>
      <c r="AJ12" s="237"/>
      <c r="AK12" s="19"/>
      <c r="AL12" s="250" t="s">
        <v>220</v>
      </c>
      <c r="AM12" s="239"/>
      <c r="AN12" s="239"/>
      <c r="AO12" s="239"/>
      <c r="AP12" s="239"/>
      <c r="AQ12" s="239"/>
      <c r="AR12" s="239"/>
      <c r="AS12" s="239"/>
      <c r="AT12" s="239"/>
      <c r="AU12" s="239"/>
      <c r="AV12" s="239"/>
      <c r="AW12" s="239"/>
      <c r="AX12" s="239"/>
      <c r="AY12" s="239"/>
      <c r="AZ12" s="239"/>
      <c r="BA12" s="35"/>
    </row>
    <row r="13" spans="1:53" ht="39.75" customHeight="1" thickBot="1">
      <c r="A13" s="36"/>
      <c r="B13" s="37"/>
      <c r="C13" s="244" t="s">
        <v>199</v>
      </c>
      <c r="D13" s="244"/>
      <c r="E13" s="244"/>
      <c r="F13" s="244"/>
      <c r="G13" s="244"/>
      <c r="H13" s="244"/>
      <c r="I13" s="244"/>
      <c r="J13" s="244"/>
      <c r="K13" s="244"/>
      <c r="L13" s="245"/>
      <c r="M13" s="66"/>
      <c r="N13" s="246"/>
      <c r="O13" s="246"/>
      <c r="P13" s="246"/>
      <c r="Q13" s="246"/>
      <c r="R13" s="246"/>
      <c r="S13" s="246"/>
      <c r="T13" s="246"/>
      <c r="U13" s="246"/>
      <c r="V13" s="246"/>
      <c r="W13" s="246"/>
      <c r="X13" s="246"/>
      <c r="Y13" s="67"/>
      <c r="Z13" s="72"/>
      <c r="AA13" s="39"/>
      <c r="AB13" s="39"/>
      <c r="AC13" s="39"/>
      <c r="AD13" s="39"/>
      <c r="AE13" s="39"/>
      <c r="AF13" s="247" t="s">
        <v>221</v>
      </c>
      <c r="AG13" s="247"/>
      <c r="AH13" s="247"/>
      <c r="AI13" s="247"/>
      <c r="AJ13" s="247"/>
      <c r="AK13" s="39"/>
      <c r="AL13" s="365" t="s">
        <v>222</v>
      </c>
      <c r="AM13" s="236"/>
      <c r="AN13" s="236"/>
      <c r="AO13" s="236"/>
      <c r="AP13" s="236"/>
      <c r="AQ13" s="236"/>
      <c r="AR13" s="236"/>
      <c r="AS13" s="236"/>
      <c r="AT13" s="236"/>
      <c r="AU13" s="240" t="s">
        <v>223</v>
      </c>
      <c r="AV13" s="240"/>
      <c r="AW13" s="241"/>
      <c r="AX13" s="241"/>
      <c r="AY13" s="241"/>
      <c r="AZ13" s="241"/>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242" t="s">
        <v>254</v>
      </c>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47"/>
      <c r="AZ15" s="47"/>
      <c r="BA15" s="46"/>
    </row>
    <row r="16" spans="1:53" s="49" customFormat="1" ht="19.5" customHeight="1">
      <c r="A16" s="46"/>
      <c r="B16" s="239" t="s">
        <v>224</v>
      </c>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47"/>
      <c r="AZ16" s="47"/>
      <c r="BA16" s="46"/>
    </row>
    <row r="17" spans="1:53" s="49" customFormat="1" ht="19.5" customHeight="1">
      <c r="A17" s="46"/>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49" t="s">
        <v>225</v>
      </c>
      <c r="AB17" s="249"/>
      <c r="AC17" s="249"/>
      <c r="AD17" s="249"/>
      <c r="AE17" s="249"/>
      <c r="AF17" s="249"/>
      <c r="AG17" s="249"/>
      <c r="AH17" s="48"/>
      <c r="AI17" s="250" t="s">
        <v>226</v>
      </c>
      <c r="AJ17" s="239"/>
      <c r="AK17" s="239"/>
      <c r="AL17" s="239"/>
      <c r="AM17" s="239"/>
      <c r="AN17" s="239"/>
      <c r="AO17" s="239"/>
      <c r="AP17" s="239"/>
      <c r="AQ17" s="239"/>
      <c r="AR17" s="239"/>
      <c r="AS17" s="239"/>
      <c r="AT17" s="239"/>
      <c r="AU17" s="239"/>
      <c r="AV17" s="239"/>
      <c r="AW17" s="239"/>
      <c r="AX17" s="239"/>
      <c r="AY17" s="239"/>
      <c r="AZ17" s="48"/>
      <c r="BA17" s="48"/>
    </row>
    <row r="18" spans="1:53" s="49" customFormat="1" ht="19.5" customHeight="1">
      <c r="A18" s="46"/>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49" t="s">
        <v>76</v>
      </c>
      <c r="AB18" s="249"/>
      <c r="AC18" s="249"/>
      <c r="AD18" s="249"/>
      <c r="AE18" s="249"/>
      <c r="AF18" s="249"/>
      <c r="AG18" s="249"/>
      <c r="AH18" s="48"/>
      <c r="AI18" s="363" t="s">
        <v>227</v>
      </c>
      <c r="AJ18" s="364"/>
      <c r="AK18" s="364"/>
      <c r="AL18" s="364"/>
      <c r="AM18" s="364"/>
      <c r="AN18" s="364"/>
      <c r="AO18" s="364"/>
      <c r="AP18" s="364"/>
      <c r="AQ18" s="364"/>
      <c r="AR18" s="364"/>
      <c r="AS18" s="364"/>
      <c r="AT18" s="364"/>
      <c r="AU18" s="364"/>
      <c r="AV18" s="364"/>
      <c r="AW18" s="364"/>
      <c r="AX18" s="364"/>
      <c r="AY18" s="227"/>
      <c r="AZ18" s="227"/>
      <c r="BA18" s="227"/>
    </row>
    <row r="19" spans="1:53" s="49" customFormat="1" ht="19.5" customHeight="1">
      <c r="A19" s="46"/>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49"/>
      <c r="AB19" s="249"/>
      <c r="AC19" s="249"/>
      <c r="AD19" s="249"/>
      <c r="AE19" s="249"/>
      <c r="AF19" s="249"/>
      <c r="AG19" s="249"/>
      <c r="AH19" s="48"/>
      <c r="AI19" s="364"/>
      <c r="AJ19" s="364"/>
      <c r="AK19" s="364"/>
      <c r="AL19" s="364"/>
      <c r="AM19" s="364"/>
      <c r="AN19" s="364"/>
      <c r="AO19" s="364"/>
      <c r="AP19" s="364"/>
      <c r="AQ19" s="364"/>
      <c r="AR19" s="364"/>
      <c r="AS19" s="364"/>
      <c r="AT19" s="364"/>
      <c r="AU19" s="364"/>
      <c r="AV19" s="364"/>
      <c r="AW19" s="364"/>
      <c r="AX19" s="364"/>
      <c r="AY19" s="227"/>
      <c r="AZ19" s="227"/>
      <c r="BA19" s="227"/>
    </row>
    <row r="20" spans="1:53" s="49" customFormat="1" ht="19.5" customHeight="1">
      <c r="A20" s="46"/>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49"/>
      <c r="AB20" s="249"/>
      <c r="AC20" s="249"/>
      <c r="AD20" s="249"/>
      <c r="AE20" s="249"/>
      <c r="AF20" s="249"/>
      <c r="AG20" s="249"/>
      <c r="AH20" s="48"/>
      <c r="AI20" s="364"/>
      <c r="AJ20" s="364"/>
      <c r="AK20" s="364"/>
      <c r="AL20" s="364"/>
      <c r="AM20" s="364"/>
      <c r="AN20" s="364"/>
      <c r="AO20" s="364"/>
      <c r="AP20" s="364"/>
      <c r="AQ20" s="364"/>
      <c r="AR20" s="364"/>
      <c r="AS20" s="364"/>
      <c r="AT20" s="364"/>
      <c r="AU20" s="364"/>
      <c r="AV20" s="364"/>
      <c r="AW20" s="364"/>
      <c r="AX20" s="364"/>
      <c r="AY20" s="227"/>
      <c r="AZ20" s="227"/>
      <c r="BA20" s="227"/>
    </row>
    <row r="21" spans="1:53" s="49" customFormat="1" ht="19.5" customHeight="1">
      <c r="A21" s="46"/>
      <c r="B21" s="361" t="s">
        <v>228</v>
      </c>
      <c r="C21" s="361"/>
      <c r="D21" s="361"/>
      <c r="E21" s="361"/>
      <c r="F21" s="361"/>
      <c r="G21" s="361"/>
      <c r="H21" s="361"/>
      <c r="I21" s="361"/>
      <c r="J21" s="361"/>
      <c r="K21" s="361"/>
      <c r="L21" s="361"/>
      <c r="M21" s="362" t="s">
        <v>229</v>
      </c>
      <c r="N21" s="362"/>
      <c r="O21" s="362"/>
      <c r="P21" s="362"/>
      <c r="Q21" s="362"/>
      <c r="R21" s="362"/>
      <c r="S21" s="362"/>
      <c r="T21" s="362"/>
      <c r="U21" s="361" t="s">
        <v>230</v>
      </c>
      <c r="V21" s="361"/>
      <c r="W21" s="361"/>
      <c r="X21" s="361"/>
      <c r="Y21" s="361"/>
      <c r="Z21" s="361"/>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79</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80</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81</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279" t="s">
        <v>91</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row>
    <row r="27" spans="1:60" s="53" customFormat="1" ht="12" customHeight="1">
      <c r="A27" s="279" t="s">
        <v>92</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row>
    <row r="28" spans="1:60" s="91" customFormat="1" ht="17.25" customHeight="1">
      <c r="A28" s="280" t="s">
        <v>95</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row>
    <row r="29" spans="1:60" s="91" customFormat="1" ht="17.2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row>
    <row r="30" spans="1:60" s="91" customFormat="1" ht="17.25" customHeight="1">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row>
    <row r="31" spans="1:53" s="53" customFormat="1" ht="12" customHeight="1">
      <c r="A31" s="50" t="s">
        <v>88</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88" t="s">
        <v>231</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row>
    <row r="35" ht="15" customHeight="1" thickBot="1"/>
    <row r="36" spans="1:63" s="22" customFormat="1" ht="27" customHeight="1">
      <c r="A36" s="54"/>
      <c r="B36" s="189" t="s">
        <v>232</v>
      </c>
      <c r="C36" s="189"/>
      <c r="D36" s="189"/>
      <c r="E36" s="189"/>
      <c r="F36" s="189"/>
      <c r="G36" s="189"/>
      <c r="H36" s="30"/>
      <c r="I36" s="55"/>
      <c r="J36" s="189" t="s">
        <v>233</v>
      </c>
      <c r="K36" s="189"/>
      <c r="L36" s="189"/>
      <c r="M36" s="30"/>
      <c r="N36" s="55"/>
      <c r="O36" s="189" t="s">
        <v>234</v>
      </c>
      <c r="P36" s="189"/>
      <c r="Q36" s="189"/>
      <c r="R36" s="189"/>
      <c r="S36" s="30"/>
      <c r="T36" s="55"/>
      <c r="U36" s="189" t="s">
        <v>235</v>
      </c>
      <c r="V36" s="189"/>
      <c r="W36" s="189"/>
      <c r="X36" s="189"/>
      <c r="Y36" s="30"/>
      <c r="Z36" s="55"/>
      <c r="AA36" s="189" t="s">
        <v>236</v>
      </c>
      <c r="AB36" s="189"/>
      <c r="AC36" s="189"/>
      <c r="AD36" s="189"/>
      <c r="AE36" s="30"/>
      <c r="AF36" s="55"/>
      <c r="AG36" s="189" t="s">
        <v>237</v>
      </c>
      <c r="AH36" s="189"/>
      <c r="AI36" s="189"/>
      <c r="AJ36" s="30"/>
      <c r="AK36" s="55"/>
      <c r="AL36" s="189" t="s">
        <v>238</v>
      </c>
      <c r="AM36" s="189"/>
      <c r="AN36" s="189"/>
      <c r="AO36" s="189"/>
      <c r="AP36" s="189"/>
      <c r="AQ36" s="30"/>
      <c r="AR36" s="55"/>
      <c r="AS36" s="189" t="s">
        <v>239</v>
      </c>
      <c r="AT36" s="189"/>
      <c r="AU36" s="189"/>
      <c r="AV36" s="189"/>
      <c r="AW36" s="30"/>
      <c r="AX36" s="55"/>
      <c r="AY36" s="189" t="s">
        <v>240</v>
      </c>
      <c r="AZ36" s="189"/>
      <c r="BA36" s="189"/>
      <c r="BB36" s="189"/>
      <c r="BC36" s="189"/>
      <c r="BD36" s="30"/>
      <c r="BE36" s="55"/>
      <c r="BF36" s="189" t="s">
        <v>241</v>
      </c>
      <c r="BG36" s="189"/>
      <c r="BH36" s="189"/>
      <c r="BI36" s="56"/>
      <c r="BK36" s="94"/>
    </row>
    <row r="37" spans="1:61" s="22" customFormat="1" ht="12" customHeight="1">
      <c r="A37" s="75"/>
      <c r="B37" s="197"/>
      <c r="C37" s="197"/>
      <c r="D37" s="197"/>
      <c r="E37" s="197"/>
      <c r="F37" s="197"/>
      <c r="G37" s="197"/>
      <c r="H37" s="76"/>
      <c r="I37" s="77"/>
      <c r="J37" s="197"/>
      <c r="K37" s="197"/>
      <c r="L37" s="197"/>
      <c r="M37" s="76"/>
      <c r="N37" s="77"/>
      <c r="O37" s="197"/>
      <c r="P37" s="197"/>
      <c r="Q37" s="197"/>
      <c r="R37" s="197"/>
      <c r="S37" s="76" t="s">
        <v>55</v>
      </c>
      <c r="T37" s="77"/>
      <c r="U37" s="197"/>
      <c r="V37" s="197"/>
      <c r="W37" s="197"/>
      <c r="X37" s="197"/>
      <c r="Y37" s="76" t="s">
        <v>56</v>
      </c>
      <c r="Z37" s="77"/>
      <c r="AA37" s="197" t="s">
        <v>57</v>
      </c>
      <c r="AB37" s="197"/>
      <c r="AC37" s="197"/>
      <c r="AD37" s="197"/>
      <c r="AE37" s="76" t="s">
        <v>58</v>
      </c>
      <c r="AF37" s="77"/>
      <c r="AG37" s="197"/>
      <c r="AH37" s="197"/>
      <c r="AI37" s="197"/>
      <c r="AJ37" s="76" t="s">
        <v>59</v>
      </c>
      <c r="AK37" s="77"/>
      <c r="AL37" s="228" t="s">
        <v>60</v>
      </c>
      <c r="AM37" s="228"/>
      <c r="AN37" s="228"/>
      <c r="AO37" s="228"/>
      <c r="AP37" s="228"/>
      <c r="AQ37" s="76" t="s">
        <v>61</v>
      </c>
      <c r="AR37" s="77"/>
      <c r="AS37" s="197"/>
      <c r="AT37" s="197"/>
      <c r="AU37" s="197"/>
      <c r="AV37" s="197"/>
      <c r="AW37" s="76" t="s">
        <v>62</v>
      </c>
      <c r="AX37" s="77"/>
      <c r="AY37" s="197" t="s">
        <v>63</v>
      </c>
      <c r="AZ37" s="197"/>
      <c r="BA37" s="197"/>
      <c r="BB37" s="197"/>
      <c r="BC37" s="197"/>
      <c r="BD37" s="76" t="s">
        <v>64</v>
      </c>
      <c r="BE37" s="77"/>
      <c r="BF37" s="197"/>
      <c r="BG37" s="197"/>
      <c r="BH37" s="197"/>
      <c r="BI37" s="78"/>
    </row>
    <row r="38" spans="1:61" s="8" customFormat="1" ht="19.5" customHeight="1">
      <c r="A38" s="57"/>
      <c r="B38" s="252"/>
      <c r="C38" s="252"/>
      <c r="D38" s="252"/>
      <c r="E38" s="252"/>
      <c r="F38" s="252"/>
      <c r="G38" s="252"/>
      <c r="H38" s="7"/>
      <c r="I38" s="253" t="s">
        <v>242</v>
      </c>
      <c r="J38" s="254"/>
      <c r="K38" s="254"/>
      <c r="L38" s="254"/>
      <c r="M38" s="255"/>
      <c r="N38" s="253" t="s">
        <v>186</v>
      </c>
      <c r="O38" s="254"/>
      <c r="P38" s="254"/>
      <c r="Q38" s="254"/>
      <c r="R38" s="254"/>
      <c r="S38" s="255"/>
      <c r="T38" s="253" t="s">
        <v>186</v>
      </c>
      <c r="U38" s="254"/>
      <c r="V38" s="254"/>
      <c r="W38" s="254"/>
      <c r="X38" s="254"/>
      <c r="Y38" s="255"/>
      <c r="Z38" s="253" t="s">
        <v>186</v>
      </c>
      <c r="AA38" s="254"/>
      <c r="AB38" s="254"/>
      <c r="AC38" s="254"/>
      <c r="AD38" s="254"/>
      <c r="AE38" s="255"/>
      <c r="AF38" s="4"/>
      <c r="AG38" s="256"/>
      <c r="AH38" s="256"/>
      <c r="AI38" s="256"/>
      <c r="AJ38" s="4"/>
      <c r="AK38" s="253" t="s">
        <v>186</v>
      </c>
      <c r="AL38" s="254"/>
      <c r="AM38" s="254"/>
      <c r="AN38" s="254"/>
      <c r="AO38" s="254"/>
      <c r="AP38" s="254"/>
      <c r="AQ38" s="255"/>
      <c r="AR38" s="253" t="s">
        <v>186</v>
      </c>
      <c r="AS38" s="254"/>
      <c r="AT38" s="254"/>
      <c r="AU38" s="254"/>
      <c r="AV38" s="254"/>
      <c r="AW38" s="255"/>
      <c r="AX38" s="253" t="s">
        <v>186</v>
      </c>
      <c r="AY38" s="254"/>
      <c r="AZ38" s="254"/>
      <c r="BA38" s="254"/>
      <c r="BB38" s="254"/>
      <c r="BC38" s="254"/>
      <c r="BD38" s="255"/>
      <c r="BE38" s="9"/>
      <c r="BF38" s="257"/>
      <c r="BG38" s="257"/>
      <c r="BH38" s="257"/>
      <c r="BI38" s="58"/>
    </row>
    <row r="39" spans="1:61" ht="19.5" customHeight="1">
      <c r="A39" s="34"/>
      <c r="B39" s="258" t="s">
        <v>243</v>
      </c>
      <c r="C39" s="258"/>
      <c r="D39" s="258"/>
      <c r="E39" s="258"/>
      <c r="F39" s="258"/>
      <c r="G39" s="258"/>
      <c r="H39" s="16"/>
      <c r="I39" s="81"/>
      <c r="J39" s="354">
        <v>0</v>
      </c>
      <c r="K39" s="354"/>
      <c r="L39" s="354"/>
      <c r="M39" s="150"/>
      <c r="N39" s="151"/>
      <c r="O39" s="354">
        <v>0</v>
      </c>
      <c r="P39" s="354"/>
      <c r="Q39" s="354"/>
      <c r="R39" s="354"/>
      <c r="S39" s="150"/>
      <c r="T39" s="151"/>
      <c r="U39" s="354">
        <v>0</v>
      </c>
      <c r="V39" s="354"/>
      <c r="W39" s="354"/>
      <c r="X39" s="354"/>
      <c r="Y39" s="150"/>
      <c r="Z39" s="151"/>
      <c r="AA39" s="354">
        <f>IF(ISBLANK(J39)," ",O39-U39)</f>
        <v>0</v>
      </c>
      <c r="AB39" s="354"/>
      <c r="AC39" s="354"/>
      <c r="AD39" s="354"/>
      <c r="AE39" s="152"/>
      <c r="AF39" s="153"/>
      <c r="AG39" s="360">
        <v>1</v>
      </c>
      <c r="AH39" s="360"/>
      <c r="AI39" s="360"/>
      <c r="AJ39" s="154"/>
      <c r="AK39" s="155"/>
      <c r="AL39" s="347">
        <f>IF(ISBLANK(J39)," ",ROUNDDOWN(AA39*AG39/AG40,0))</f>
        <v>0</v>
      </c>
      <c r="AM39" s="347"/>
      <c r="AN39" s="347"/>
      <c r="AO39" s="347"/>
      <c r="AP39" s="347"/>
      <c r="AQ39" s="156"/>
      <c r="AR39" s="157"/>
      <c r="AS39" s="349">
        <v>0</v>
      </c>
      <c r="AT39" s="349"/>
      <c r="AU39" s="349"/>
      <c r="AV39" s="349"/>
      <c r="AW39" s="156"/>
      <c r="AX39" s="157"/>
      <c r="AY39" s="349">
        <f>IF(ISBLANK(J39),"",AL39-AS39)</f>
        <v>0</v>
      </c>
      <c r="AZ39" s="349"/>
      <c r="BA39" s="349"/>
      <c r="BB39" s="349"/>
      <c r="BC39" s="349"/>
      <c r="BD39" s="82"/>
      <c r="BE39" s="14"/>
      <c r="BF39" s="237"/>
      <c r="BG39" s="237"/>
      <c r="BH39" s="237"/>
      <c r="BI39" s="35"/>
    </row>
    <row r="40" spans="1:61" ht="19.5" customHeight="1">
      <c r="A40" s="33"/>
      <c r="B40" s="259"/>
      <c r="C40" s="259"/>
      <c r="D40" s="259"/>
      <c r="E40" s="259"/>
      <c r="F40" s="259"/>
      <c r="G40" s="259"/>
      <c r="H40" s="18"/>
      <c r="I40" s="83"/>
      <c r="J40" s="358"/>
      <c r="K40" s="358"/>
      <c r="L40" s="358"/>
      <c r="M40" s="158"/>
      <c r="N40" s="159"/>
      <c r="O40" s="358"/>
      <c r="P40" s="358"/>
      <c r="Q40" s="358"/>
      <c r="R40" s="358"/>
      <c r="S40" s="158"/>
      <c r="T40" s="159"/>
      <c r="U40" s="358"/>
      <c r="V40" s="358"/>
      <c r="W40" s="358"/>
      <c r="X40" s="358"/>
      <c r="Y40" s="158"/>
      <c r="Z40" s="159"/>
      <c r="AA40" s="358"/>
      <c r="AB40" s="358"/>
      <c r="AC40" s="358"/>
      <c r="AD40" s="358"/>
      <c r="AE40" s="160"/>
      <c r="AF40" s="161"/>
      <c r="AG40" s="353">
        <v>1000</v>
      </c>
      <c r="AH40" s="353"/>
      <c r="AI40" s="353"/>
      <c r="AJ40" s="162"/>
      <c r="AK40" s="163"/>
      <c r="AL40" s="351"/>
      <c r="AM40" s="351"/>
      <c r="AN40" s="351"/>
      <c r="AO40" s="351"/>
      <c r="AP40" s="351"/>
      <c r="AQ40" s="164"/>
      <c r="AR40" s="165"/>
      <c r="AS40" s="352"/>
      <c r="AT40" s="352"/>
      <c r="AU40" s="352"/>
      <c r="AV40" s="352"/>
      <c r="AW40" s="164"/>
      <c r="AX40" s="165"/>
      <c r="AY40" s="352"/>
      <c r="AZ40" s="352"/>
      <c r="BA40" s="352"/>
      <c r="BB40" s="352"/>
      <c r="BC40" s="352"/>
      <c r="BD40" s="84"/>
      <c r="BE40" s="17"/>
      <c r="BF40" s="267"/>
      <c r="BG40" s="267"/>
      <c r="BH40" s="267"/>
      <c r="BI40" s="59"/>
    </row>
    <row r="41" spans="1:61" ht="19.5" customHeight="1">
      <c r="A41" s="34"/>
      <c r="B41" s="258" t="s">
        <v>244</v>
      </c>
      <c r="C41" s="258"/>
      <c r="D41" s="258"/>
      <c r="E41" s="258"/>
      <c r="F41" s="258"/>
      <c r="G41" s="258"/>
      <c r="H41" s="16"/>
      <c r="I41" s="81"/>
      <c r="J41" s="354">
        <v>76</v>
      </c>
      <c r="K41" s="354"/>
      <c r="L41" s="354"/>
      <c r="M41" s="150"/>
      <c r="N41" s="151"/>
      <c r="O41" s="354">
        <v>263335110</v>
      </c>
      <c r="P41" s="354"/>
      <c r="Q41" s="354"/>
      <c r="R41" s="354"/>
      <c r="S41" s="150"/>
      <c r="T41" s="151"/>
      <c r="U41" s="354">
        <v>15832037</v>
      </c>
      <c r="V41" s="354"/>
      <c r="W41" s="354"/>
      <c r="X41" s="354"/>
      <c r="Y41" s="150"/>
      <c r="Z41" s="151"/>
      <c r="AA41" s="356">
        <f>IF(ISBLANK(J41)," ",O41-U41)</f>
        <v>247503073</v>
      </c>
      <c r="AB41" s="356"/>
      <c r="AC41" s="356"/>
      <c r="AD41" s="356"/>
      <c r="AE41" s="152"/>
      <c r="AF41" s="153"/>
      <c r="AG41" s="360">
        <v>1.07</v>
      </c>
      <c r="AH41" s="360"/>
      <c r="AI41" s="360"/>
      <c r="AJ41" s="154"/>
      <c r="AK41" s="155"/>
      <c r="AL41" s="347">
        <f>IF(ISBLANK(J41)," ",ROUNDDOWN(AA41*AG41/AG42,0))</f>
        <v>264828</v>
      </c>
      <c r="AM41" s="347"/>
      <c r="AN41" s="347"/>
      <c r="AO41" s="347"/>
      <c r="AP41" s="347"/>
      <c r="AQ41" s="156"/>
      <c r="AR41" s="157"/>
      <c r="AS41" s="349">
        <v>195623</v>
      </c>
      <c r="AT41" s="349"/>
      <c r="AU41" s="349"/>
      <c r="AV41" s="349"/>
      <c r="AW41" s="156"/>
      <c r="AX41" s="157"/>
      <c r="AY41" s="349">
        <f>IF(ISBLANK(J41),"",AL41-AS41)</f>
        <v>69205</v>
      </c>
      <c r="AZ41" s="349"/>
      <c r="BA41" s="349"/>
      <c r="BB41" s="349"/>
      <c r="BC41" s="349"/>
      <c r="BD41" s="82"/>
      <c r="BE41" s="14"/>
      <c r="BF41" s="237"/>
      <c r="BG41" s="237"/>
      <c r="BH41" s="237"/>
      <c r="BI41" s="35"/>
    </row>
    <row r="42" spans="1:61" ht="19.5" customHeight="1">
      <c r="A42" s="34"/>
      <c r="B42" s="258"/>
      <c r="C42" s="258"/>
      <c r="D42" s="258"/>
      <c r="E42" s="258"/>
      <c r="F42" s="258"/>
      <c r="G42" s="258"/>
      <c r="H42" s="16"/>
      <c r="I42" s="83"/>
      <c r="J42" s="358"/>
      <c r="K42" s="358"/>
      <c r="L42" s="358"/>
      <c r="M42" s="158"/>
      <c r="N42" s="159"/>
      <c r="O42" s="358"/>
      <c r="P42" s="358"/>
      <c r="Q42" s="358"/>
      <c r="R42" s="358"/>
      <c r="S42" s="158"/>
      <c r="T42" s="159"/>
      <c r="U42" s="358"/>
      <c r="V42" s="358"/>
      <c r="W42" s="358"/>
      <c r="X42" s="358"/>
      <c r="Y42" s="158"/>
      <c r="Z42" s="159"/>
      <c r="AA42" s="359"/>
      <c r="AB42" s="359"/>
      <c r="AC42" s="359"/>
      <c r="AD42" s="359"/>
      <c r="AE42" s="160"/>
      <c r="AF42" s="161"/>
      <c r="AG42" s="353">
        <v>1000</v>
      </c>
      <c r="AH42" s="353"/>
      <c r="AI42" s="353"/>
      <c r="AJ42" s="162"/>
      <c r="AK42" s="166"/>
      <c r="AL42" s="351"/>
      <c r="AM42" s="351"/>
      <c r="AN42" s="351"/>
      <c r="AO42" s="351"/>
      <c r="AP42" s="351"/>
      <c r="AQ42" s="164"/>
      <c r="AR42" s="165"/>
      <c r="AS42" s="352"/>
      <c r="AT42" s="352"/>
      <c r="AU42" s="352"/>
      <c r="AV42" s="352"/>
      <c r="AW42" s="164"/>
      <c r="AX42" s="165"/>
      <c r="AY42" s="352"/>
      <c r="AZ42" s="352"/>
      <c r="BA42" s="352"/>
      <c r="BB42" s="352"/>
      <c r="BC42" s="352"/>
      <c r="BD42" s="84"/>
      <c r="BE42" s="17"/>
      <c r="BF42" s="267"/>
      <c r="BG42" s="267"/>
      <c r="BH42" s="267"/>
      <c r="BI42" s="59"/>
    </row>
    <row r="43" spans="1:61" ht="19.5" customHeight="1">
      <c r="A43" s="32"/>
      <c r="B43" s="269" t="s">
        <v>245</v>
      </c>
      <c r="C43" s="269"/>
      <c r="D43" s="269"/>
      <c r="E43" s="269"/>
      <c r="F43" s="269"/>
      <c r="G43" s="269"/>
      <c r="H43" s="13"/>
      <c r="I43" s="81"/>
      <c r="J43" s="354">
        <v>0</v>
      </c>
      <c r="K43" s="354"/>
      <c r="L43" s="354"/>
      <c r="M43" s="150"/>
      <c r="N43" s="151"/>
      <c r="O43" s="354">
        <v>0</v>
      </c>
      <c r="P43" s="354"/>
      <c r="Q43" s="354"/>
      <c r="R43" s="354"/>
      <c r="S43" s="150"/>
      <c r="T43" s="151"/>
      <c r="U43" s="354">
        <v>0</v>
      </c>
      <c r="V43" s="354"/>
      <c r="W43" s="354"/>
      <c r="X43" s="354"/>
      <c r="Y43" s="150"/>
      <c r="Z43" s="151"/>
      <c r="AA43" s="356">
        <f>IF(ISBLANK(J43)," ",O43-U43)</f>
        <v>0</v>
      </c>
      <c r="AB43" s="356"/>
      <c r="AC43" s="356"/>
      <c r="AD43" s="356"/>
      <c r="AE43" s="152"/>
      <c r="AF43" s="153"/>
      <c r="AG43" s="360">
        <v>3.39</v>
      </c>
      <c r="AH43" s="360"/>
      <c r="AI43" s="360"/>
      <c r="AJ43" s="154"/>
      <c r="AK43" s="167"/>
      <c r="AL43" s="347">
        <f>IF(ISBLANK(J43)," ",ROUNDDOWN(AA43*AG43/AG44,0))</f>
        <v>0</v>
      </c>
      <c r="AM43" s="347"/>
      <c r="AN43" s="347"/>
      <c r="AO43" s="347"/>
      <c r="AP43" s="347"/>
      <c r="AQ43" s="156"/>
      <c r="AR43" s="157"/>
      <c r="AS43" s="349"/>
      <c r="AT43" s="349"/>
      <c r="AU43" s="349"/>
      <c r="AV43" s="349"/>
      <c r="AW43" s="156"/>
      <c r="AX43" s="157"/>
      <c r="AY43" s="349">
        <f>IF(ISBLANK(J43),"",AL43-AS43)</f>
        <v>0</v>
      </c>
      <c r="AZ43" s="349"/>
      <c r="BA43" s="349"/>
      <c r="BB43" s="349"/>
      <c r="BC43" s="349"/>
      <c r="BD43" s="82"/>
      <c r="BE43" s="14"/>
      <c r="BF43" s="237"/>
      <c r="BG43" s="237"/>
      <c r="BH43" s="237"/>
      <c r="BI43" s="35"/>
    </row>
    <row r="44" spans="1:61" ht="19.5" customHeight="1">
      <c r="A44" s="33"/>
      <c r="B44" s="259"/>
      <c r="C44" s="259"/>
      <c r="D44" s="259"/>
      <c r="E44" s="259"/>
      <c r="F44" s="259"/>
      <c r="G44" s="259"/>
      <c r="H44" s="18"/>
      <c r="I44" s="83"/>
      <c r="J44" s="358"/>
      <c r="K44" s="358"/>
      <c r="L44" s="358"/>
      <c r="M44" s="158"/>
      <c r="N44" s="159"/>
      <c r="O44" s="358"/>
      <c r="P44" s="358"/>
      <c r="Q44" s="358"/>
      <c r="R44" s="358"/>
      <c r="S44" s="158"/>
      <c r="T44" s="159"/>
      <c r="U44" s="358"/>
      <c r="V44" s="358"/>
      <c r="W44" s="358"/>
      <c r="X44" s="358"/>
      <c r="Y44" s="158"/>
      <c r="Z44" s="159"/>
      <c r="AA44" s="359"/>
      <c r="AB44" s="359"/>
      <c r="AC44" s="359"/>
      <c r="AD44" s="359"/>
      <c r="AE44" s="160"/>
      <c r="AF44" s="161"/>
      <c r="AG44" s="353">
        <v>1000</v>
      </c>
      <c r="AH44" s="353"/>
      <c r="AI44" s="353"/>
      <c r="AJ44" s="162"/>
      <c r="AK44" s="166"/>
      <c r="AL44" s="351"/>
      <c r="AM44" s="351"/>
      <c r="AN44" s="351"/>
      <c r="AO44" s="351"/>
      <c r="AP44" s="351"/>
      <c r="AQ44" s="164"/>
      <c r="AR44" s="165"/>
      <c r="AS44" s="352"/>
      <c r="AT44" s="352"/>
      <c r="AU44" s="352"/>
      <c r="AV44" s="352"/>
      <c r="AW44" s="164"/>
      <c r="AX44" s="165"/>
      <c r="AY44" s="352"/>
      <c r="AZ44" s="352"/>
      <c r="BA44" s="352"/>
      <c r="BB44" s="352"/>
      <c r="BC44" s="352"/>
      <c r="BD44" s="84"/>
      <c r="BE44" s="17"/>
      <c r="BF44" s="267"/>
      <c r="BG44" s="267"/>
      <c r="BH44" s="267"/>
      <c r="BI44" s="59"/>
    </row>
    <row r="45" spans="1:61" ht="19.5" customHeight="1">
      <c r="A45" s="34"/>
      <c r="B45" s="258" t="s">
        <v>246</v>
      </c>
      <c r="C45" s="258"/>
      <c r="D45" s="258"/>
      <c r="E45" s="258"/>
      <c r="F45" s="258"/>
      <c r="G45" s="258"/>
      <c r="H45" s="16"/>
      <c r="I45" s="81"/>
      <c r="J45" s="354">
        <v>0</v>
      </c>
      <c r="K45" s="354"/>
      <c r="L45" s="354"/>
      <c r="M45" s="150"/>
      <c r="N45" s="151"/>
      <c r="O45" s="354">
        <v>0</v>
      </c>
      <c r="P45" s="354"/>
      <c r="Q45" s="354"/>
      <c r="R45" s="354"/>
      <c r="S45" s="150"/>
      <c r="T45" s="151"/>
      <c r="U45" s="354">
        <v>0</v>
      </c>
      <c r="V45" s="354"/>
      <c r="W45" s="354"/>
      <c r="X45" s="354"/>
      <c r="Y45" s="150"/>
      <c r="Z45" s="151"/>
      <c r="AA45" s="356">
        <f>IF(ISBLANK(J45)," ",O45-U45)</f>
        <v>0</v>
      </c>
      <c r="AB45" s="356"/>
      <c r="AC45" s="356"/>
      <c r="AD45" s="356"/>
      <c r="AE45" s="152"/>
      <c r="AF45" s="153"/>
      <c r="AG45" s="360">
        <v>2.45</v>
      </c>
      <c r="AH45" s="360"/>
      <c r="AI45" s="360"/>
      <c r="AJ45" s="154"/>
      <c r="AK45" s="167"/>
      <c r="AL45" s="347">
        <f>IF(ISBLANK(J45)," ",ROUNDDOWN(AA45*AG45/AG46,0))</f>
        <v>0</v>
      </c>
      <c r="AM45" s="347"/>
      <c r="AN45" s="347"/>
      <c r="AO45" s="347"/>
      <c r="AP45" s="347"/>
      <c r="AQ45" s="156"/>
      <c r="AR45" s="157"/>
      <c r="AS45" s="349"/>
      <c r="AT45" s="349"/>
      <c r="AU45" s="349"/>
      <c r="AV45" s="349"/>
      <c r="AW45" s="156"/>
      <c r="AX45" s="157"/>
      <c r="AY45" s="349">
        <f>IF(ISBLANK(J45),"",AL45-AS45)</f>
        <v>0</v>
      </c>
      <c r="AZ45" s="349"/>
      <c r="BA45" s="349"/>
      <c r="BB45" s="349"/>
      <c r="BC45" s="349"/>
      <c r="BD45" s="82"/>
      <c r="BE45" s="14"/>
      <c r="BF45" s="237"/>
      <c r="BG45" s="237"/>
      <c r="BH45" s="237"/>
      <c r="BI45" s="35"/>
    </row>
    <row r="46" spans="1:61" ht="19.5" customHeight="1">
      <c r="A46" s="34"/>
      <c r="B46" s="258"/>
      <c r="C46" s="258"/>
      <c r="D46" s="258"/>
      <c r="E46" s="258"/>
      <c r="F46" s="258"/>
      <c r="G46" s="258"/>
      <c r="H46" s="16"/>
      <c r="I46" s="83"/>
      <c r="J46" s="358"/>
      <c r="K46" s="358"/>
      <c r="L46" s="358"/>
      <c r="M46" s="158"/>
      <c r="N46" s="159"/>
      <c r="O46" s="358"/>
      <c r="P46" s="358"/>
      <c r="Q46" s="358"/>
      <c r="R46" s="358"/>
      <c r="S46" s="158"/>
      <c r="T46" s="159"/>
      <c r="U46" s="358"/>
      <c r="V46" s="358"/>
      <c r="W46" s="358"/>
      <c r="X46" s="358"/>
      <c r="Y46" s="158"/>
      <c r="Z46" s="159"/>
      <c r="AA46" s="359"/>
      <c r="AB46" s="359"/>
      <c r="AC46" s="359"/>
      <c r="AD46" s="359"/>
      <c r="AE46" s="160"/>
      <c r="AF46" s="161"/>
      <c r="AG46" s="353">
        <v>1000</v>
      </c>
      <c r="AH46" s="353"/>
      <c r="AI46" s="353"/>
      <c r="AJ46" s="162"/>
      <c r="AK46" s="166"/>
      <c r="AL46" s="351"/>
      <c r="AM46" s="351"/>
      <c r="AN46" s="351"/>
      <c r="AO46" s="351"/>
      <c r="AP46" s="351"/>
      <c r="AQ46" s="164"/>
      <c r="AR46" s="165"/>
      <c r="AS46" s="352"/>
      <c r="AT46" s="352"/>
      <c r="AU46" s="352"/>
      <c r="AV46" s="352"/>
      <c r="AW46" s="164"/>
      <c r="AX46" s="165"/>
      <c r="AY46" s="352"/>
      <c r="AZ46" s="352"/>
      <c r="BA46" s="352"/>
      <c r="BB46" s="352"/>
      <c r="BC46" s="352"/>
      <c r="BD46" s="84"/>
      <c r="BE46" s="17"/>
      <c r="BF46" s="267"/>
      <c r="BG46" s="267"/>
      <c r="BH46" s="267"/>
      <c r="BI46" s="59"/>
    </row>
    <row r="47" spans="1:61" ht="19.5" customHeight="1">
      <c r="A47" s="32"/>
      <c r="B47" s="269" t="s">
        <v>247</v>
      </c>
      <c r="C47" s="269"/>
      <c r="D47" s="269"/>
      <c r="E47" s="269"/>
      <c r="F47" s="269"/>
      <c r="G47" s="269"/>
      <c r="H47" s="13"/>
      <c r="I47" s="81"/>
      <c r="J47" s="354">
        <v>6</v>
      </c>
      <c r="K47" s="354"/>
      <c r="L47" s="354"/>
      <c r="M47" s="150"/>
      <c r="N47" s="151"/>
      <c r="O47" s="354">
        <v>18965080</v>
      </c>
      <c r="P47" s="354"/>
      <c r="Q47" s="354"/>
      <c r="R47" s="354"/>
      <c r="S47" s="150"/>
      <c r="T47" s="151"/>
      <c r="U47" s="354">
        <v>0</v>
      </c>
      <c r="V47" s="354"/>
      <c r="W47" s="354"/>
      <c r="X47" s="354"/>
      <c r="Y47" s="150"/>
      <c r="Z47" s="151"/>
      <c r="AA47" s="356">
        <f>IF(ISBLANK(J47)," ",O47-U47)</f>
        <v>18965080</v>
      </c>
      <c r="AB47" s="356"/>
      <c r="AC47" s="356"/>
      <c r="AD47" s="356"/>
      <c r="AE47" s="152"/>
      <c r="AF47" s="153"/>
      <c r="AG47" s="360">
        <v>1.65</v>
      </c>
      <c r="AH47" s="360"/>
      <c r="AI47" s="360"/>
      <c r="AJ47" s="154"/>
      <c r="AK47" s="167"/>
      <c r="AL47" s="347">
        <f>IF(ISBLANK(J47)," ",ROUNDDOWN(AA47*AG47/AG48,0))</f>
        <v>31292</v>
      </c>
      <c r="AM47" s="347"/>
      <c r="AN47" s="347"/>
      <c r="AO47" s="347"/>
      <c r="AP47" s="347"/>
      <c r="AQ47" s="156"/>
      <c r="AR47" s="157"/>
      <c r="AS47" s="349">
        <v>17532</v>
      </c>
      <c r="AT47" s="349"/>
      <c r="AU47" s="349"/>
      <c r="AV47" s="349"/>
      <c r="AW47" s="156"/>
      <c r="AX47" s="157"/>
      <c r="AY47" s="349">
        <f>IF(ISBLANK(J47),"",AL47-AS47)</f>
        <v>13760</v>
      </c>
      <c r="AZ47" s="349"/>
      <c r="BA47" s="349"/>
      <c r="BB47" s="349"/>
      <c r="BC47" s="349"/>
      <c r="BD47" s="82"/>
      <c r="BE47" s="14"/>
      <c r="BF47" s="237"/>
      <c r="BG47" s="237"/>
      <c r="BH47" s="237"/>
      <c r="BI47" s="35"/>
    </row>
    <row r="48" spans="1:61" ht="19.5" customHeight="1">
      <c r="A48" s="33"/>
      <c r="B48" s="259"/>
      <c r="C48" s="259"/>
      <c r="D48" s="259"/>
      <c r="E48" s="259"/>
      <c r="F48" s="259"/>
      <c r="G48" s="259"/>
      <c r="H48" s="18"/>
      <c r="I48" s="83"/>
      <c r="J48" s="358"/>
      <c r="K48" s="358"/>
      <c r="L48" s="358"/>
      <c r="M48" s="158"/>
      <c r="N48" s="159"/>
      <c r="O48" s="358"/>
      <c r="P48" s="358"/>
      <c r="Q48" s="358"/>
      <c r="R48" s="358"/>
      <c r="S48" s="158"/>
      <c r="T48" s="159"/>
      <c r="U48" s="358"/>
      <c r="V48" s="358"/>
      <c r="W48" s="358"/>
      <c r="X48" s="358"/>
      <c r="Y48" s="158"/>
      <c r="Z48" s="159"/>
      <c r="AA48" s="359"/>
      <c r="AB48" s="359"/>
      <c r="AC48" s="359"/>
      <c r="AD48" s="359"/>
      <c r="AE48" s="160"/>
      <c r="AF48" s="161"/>
      <c r="AG48" s="353">
        <v>1000</v>
      </c>
      <c r="AH48" s="353"/>
      <c r="AI48" s="353"/>
      <c r="AJ48" s="162"/>
      <c r="AK48" s="166"/>
      <c r="AL48" s="351"/>
      <c r="AM48" s="351"/>
      <c r="AN48" s="351"/>
      <c r="AO48" s="351"/>
      <c r="AP48" s="351"/>
      <c r="AQ48" s="164"/>
      <c r="AR48" s="165"/>
      <c r="AS48" s="352"/>
      <c r="AT48" s="352"/>
      <c r="AU48" s="352"/>
      <c r="AV48" s="352"/>
      <c r="AW48" s="164"/>
      <c r="AX48" s="165"/>
      <c r="AY48" s="352"/>
      <c r="AZ48" s="352"/>
      <c r="BA48" s="352"/>
      <c r="BB48" s="352"/>
      <c r="BC48" s="352"/>
      <c r="BD48" s="84"/>
      <c r="BE48" s="17"/>
      <c r="BF48" s="267"/>
      <c r="BG48" s="267"/>
      <c r="BH48" s="267"/>
      <c r="BI48" s="59"/>
    </row>
    <row r="49" spans="1:61" ht="19.5" customHeight="1">
      <c r="A49" s="34"/>
      <c r="B49" s="258" t="s">
        <v>248</v>
      </c>
      <c r="C49" s="258"/>
      <c r="D49" s="258"/>
      <c r="E49" s="258"/>
      <c r="F49" s="258"/>
      <c r="G49" s="258"/>
      <c r="H49" s="16"/>
      <c r="I49" s="81"/>
      <c r="J49" s="354">
        <v>0</v>
      </c>
      <c r="K49" s="354"/>
      <c r="L49" s="354"/>
      <c r="M49" s="150"/>
      <c r="N49" s="151"/>
      <c r="O49" s="354">
        <v>0</v>
      </c>
      <c r="P49" s="354"/>
      <c r="Q49" s="354"/>
      <c r="R49" s="354"/>
      <c r="S49" s="150"/>
      <c r="T49" s="151"/>
      <c r="U49" s="354">
        <v>0</v>
      </c>
      <c r="V49" s="354"/>
      <c r="W49" s="354"/>
      <c r="X49" s="354"/>
      <c r="Y49" s="150"/>
      <c r="Z49" s="151"/>
      <c r="AA49" s="356">
        <f>IF(ISBLANK(J49)," ",O49-U49)</f>
        <v>0</v>
      </c>
      <c r="AB49" s="356"/>
      <c r="AC49" s="356"/>
      <c r="AD49" s="356"/>
      <c r="AE49" s="152"/>
      <c r="AF49" s="153"/>
      <c r="AG49" s="360">
        <v>1.95</v>
      </c>
      <c r="AH49" s="360"/>
      <c r="AI49" s="360"/>
      <c r="AJ49" s="154"/>
      <c r="AK49" s="167"/>
      <c r="AL49" s="347">
        <f>IF(ISBLANK(J49)," ",ROUNDDOWN(AA49*AG49/AG50,0))</f>
        <v>0</v>
      </c>
      <c r="AM49" s="347"/>
      <c r="AN49" s="347"/>
      <c r="AO49" s="347"/>
      <c r="AP49" s="347"/>
      <c r="AQ49" s="156"/>
      <c r="AR49" s="157"/>
      <c r="AS49" s="349"/>
      <c r="AT49" s="349"/>
      <c r="AU49" s="349"/>
      <c r="AV49" s="349"/>
      <c r="AW49" s="156"/>
      <c r="AX49" s="157"/>
      <c r="AY49" s="349">
        <f>IF(ISBLANK(J49),"",AL49-AS49)</f>
        <v>0</v>
      </c>
      <c r="AZ49" s="349"/>
      <c r="BA49" s="349"/>
      <c r="BB49" s="349"/>
      <c r="BC49" s="349"/>
      <c r="BD49" s="82"/>
      <c r="BE49" s="14"/>
      <c r="BF49" s="237"/>
      <c r="BG49" s="237"/>
      <c r="BH49" s="237"/>
      <c r="BI49" s="35"/>
    </row>
    <row r="50" spans="1:61" ht="19.5" customHeight="1">
      <c r="A50" s="34"/>
      <c r="B50" s="258"/>
      <c r="C50" s="258"/>
      <c r="D50" s="258"/>
      <c r="E50" s="258"/>
      <c r="F50" s="258"/>
      <c r="G50" s="258"/>
      <c r="H50" s="16"/>
      <c r="I50" s="83"/>
      <c r="J50" s="358"/>
      <c r="K50" s="358"/>
      <c r="L50" s="358"/>
      <c r="M50" s="158"/>
      <c r="N50" s="159"/>
      <c r="O50" s="358"/>
      <c r="P50" s="358"/>
      <c r="Q50" s="358"/>
      <c r="R50" s="358"/>
      <c r="S50" s="158"/>
      <c r="T50" s="159"/>
      <c r="U50" s="358"/>
      <c r="V50" s="358"/>
      <c r="W50" s="358"/>
      <c r="X50" s="358"/>
      <c r="Y50" s="158"/>
      <c r="Z50" s="159"/>
      <c r="AA50" s="359"/>
      <c r="AB50" s="359"/>
      <c r="AC50" s="359"/>
      <c r="AD50" s="359"/>
      <c r="AE50" s="160"/>
      <c r="AF50" s="161"/>
      <c r="AG50" s="353">
        <v>1000</v>
      </c>
      <c r="AH50" s="353"/>
      <c r="AI50" s="353"/>
      <c r="AJ50" s="162"/>
      <c r="AK50" s="166"/>
      <c r="AL50" s="351"/>
      <c r="AM50" s="351"/>
      <c r="AN50" s="351"/>
      <c r="AO50" s="351"/>
      <c r="AP50" s="351"/>
      <c r="AQ50" s="164"/>
      <c r="AR50" s="165"/>
      <c r="AS50" s="352"/>
      <c r="AT50" s="352"/>
      <c r="AU50" s="352"/>
      <c r="AV50" s="352"/>
      <c r="AW50" s="164"/>
      <c r="AX50" s="165"/>
      <c r="AY50" s="352"/>
      <c r="AZ50" s="352"/>
      <c r="BA50" s="352"/>
      <c r="BB50" s="352"/>
      <c r="BC50" s="352"/>
      <c r="BD50" s="84"/>
      <c r="BE50" s="17"/>
      <c r="BF50" s="267"/>
      <c r="BG50" s="267"/>
      <c r="BH50" s="267"/>
      <c r="BI50" s="59"/>
    </row>
    <row r="51" spans="1:61" ht="19.5" customHeight="1">
      <c r="A51" s="32"/>
      <c r="B51" s="269" t="s">
        <v>249</v>
      </c>
      <c r="C51" s="269"/>
      <c r="D51" s="269"/>
      <c r="E51" s="269"/>
      <c r="F51" s="269"/>
      <c r="G51" s="269"/>
      <c r="H51" s="13"/>
      <c r="I51" s="81"/>
      <c r="J51" s="354">
        <v>0</v>
      </c>
      <c r="K51" s="354"/>
      <c r="L51" s="354"/>
      <c r="M51" s="150"/>
      <c r="N51" s="151"/>
      <c r="O51" s="354">
        <v>0</v>
      </c>
      <c r="P51" s="354"/>
      <c r="Q51" s="354"/>
      <c r="R51" s="354"/>
      <c r="S51" s="150"/>
      <c r="T51" s="151"/>
      <c r="U51" s="354">
        <v>0</v>
      </c>
      <c r="V51" s="354"/>
      <c r="W51" s="354"/>
      <c r="X51" s="354"/>
      <c r="Y51" s="150"/>
      <c r="Z51" s="151"/>
      <c r="AA51" s="356">
        <f>IF(ISBLANK(J51)," ",O51-U51)</f>
        <v>0</v>
      </c>
      <c r="AB51" s="356"/>
      <c r="AC51" s="356"/>
      <c r="AD51" s="356"/>
      <c r="AE51" s="152"/>
      <c r="AF51" s="153"/>
      <c r="AG51" s="360">
        <v>4.18</v>
      </c>
      <c r="AH51" s="360"/>
      <c r="AI51" s="360"/>
      <c r="AJ51" s="154"/>
      <c r="AK51" s="167"/>
      <c r="AL51" s="347">
        <f>IF(ISBLANK(J51)," ",ROUNDDOWN(AA51*AG51/AG52,0))</f>
        <v>0</v>
      </c>
      <c r="AM51" s="347"/>
      <c r="AN51" s="347"/>
      <c r="AO51" s="347"/>
      <c r="AP51" s="347"/>
      <c r="AQ51" s="156"/>
      <c r="AR51" s="157"/>
      <c r="AS51" s="349"/>
      <c r="AT51" s="349"/>
      <c r="AU51" s="349"/>
      <c r="AV51" s="349"/>
      <c r="AW51" s="156"/>
      <c r="AX51" s="157"/>
      <c r="AY51" s="349">
        <f>IF(ISBLANK(J51),"",AL51-AS51)</f>
        <v>0</v>
      </c>
      <c r="AZ51" s="349"/>
      <c r="BA51" s="349"/>
      <c r="BB51" s="349"/>
      <c r="BC51" s="349"/>
      <c r="BD51" s="82"/>
      <c r="BE51" s="14"/>
      <c r="BF51" s="237"/>
      <c r="BG51" s="237"/>
      <c r="BH51" s="237"/>
      <c r="BI51" s="35"/>
    </row>
    <row r="52" spans="1:61" ht="19.5" customHeight="1">
      <c r="A52" s="33"/>
      <c r="B52" s="259"/>
      <c r="C52" s="259"/>
      <c r="D52" s="259"/>
      <c r="E52" s="259"/>
      <c r="F52" s="259"/>
      <c r="G52" s="259"/>
      <c r="H52" s="18"/>
      <c r="I52" s="83"/>
      <c r="J52" s="358"/>
      <c r="K52" s="358"/>
      <c r="L52" s="358"/>
      <c r="M52" s="158"/>
      <c r="N52" s="159"/>
      <c r="O52" s="358"/>
      <c r="P52" s="358"/>
      <c r="Q52" s="358"/>
      <c r="R52" s="358"/>
      <c r="S52" s="158"/>
      <c r="T52" s="159"/>
      <c r="U52" s="358"/>
      <c r="V52" s="358"/>
      <c r="W52" s="358"/>
      <c r="X52" s="358"/>
      <c r="Y52" s="158"/>
      <c r="Z52" s="159"/>
      <c r="AA52" s="359"/>
      <c r="AB52" s="359"/>
      <c r="AC52" s="359"/>
      <c r="AD52" s="359"/>
      <c r="AE52" s="160"/>
      <c r="AF52" s="161"/>
      <c r="AG52" s="353">
        <v>1000</v>
      </c>
      <c r="AH52" s="353"/>
      <c r="AI52" s="353"/>
      <c r="AJ52" s="162"/>
      <c r="AK52" s="166"/>
      <c r="AL52" s="351"/>
      <c r="AM52" s="351"/>
      <c r="AN52" s="351"/>
      <c r="AO52" s="351"/>
      <c r="AP52" s="351"/>
      <c r="AQ52" s="164"/>
      <c r="AR52" s="165"/>
      <c r="AS52" s="352"/>
      <c r="AT52" s="352"/>
      <c r="AU52" s="352"/>
      <c r="AV52" s="352"/>
      <c r="AW52" s="164"/>
      <c r="AX52" s="165"/>
      <c r="AY52" s="352"/>
      <c r="AZ52" s="352"/>
      <c r="BA52" s="352"/>
      <c r="BB52" s="352"/>
      <c r="BC52" s="352"/>
      <c r="BD52" s="84"/>
      <c r="BE52" s="17"/>
      <c r="BF52" s="267"/>
      <c r="BG52" s="267"/>
      <c r="BH52" s="267"/>
      <c r="BI52" s="59"/>
    </row>
    <row r="53" spans="1:61" ht="19.5" customHeight="1">
      <c r="A53" s="32"/>
      <c r="B53" s="269" t="s">
        <v>250</v>
      </c>
      <c r="C53" s="269"/>
      <c r="D53" s="269"/>
      <c r="E53" s="269"/>
      <c r="F53" s="269"/>
      <c r="G53" s="269"/>
      <c r="H53" s="13"/>
      <c r="I53" s="81"/>
      <c r="J53" s="354">
        <v>0</v>
      </c>
      <c r="K53" s="354"/>
      <c r="L53" s="354"/>
      <c r="M53" s="150"/>
      <c r="N53" s="151"/>
      <c r="O53" s="354">
        <v>0</v>
      </c>
      <c r="P53" s="354"/>
      <c r="Q53" s="354"/>
      <c r="R53" s="354"/>
      <c r="S53" s="150"/>
      <c r="T53" s="151"/>
      <c r="U53" s="354">
        <v>0</v>
      </c>
      <c r="V53" s="354"/>
      <c r="W53" s="354"/>
      <c r="X53" s="354"/>
      <c r="Y53" s="150"/>
      <c r="Z53" s="151"/>
      <c r="AA53" s="356">
        <f>IF(ISBLANK(J53)," ",O53-U53)</f>
        <v>0</v>
      </c>
      <c r="AB53" s="356"/>
      <c r="AC53" s="356"/>
      <c r="AD53" s="356"/>
      <c r="AE53" s="152"/>
      <c r="AF53" s="153"/>
      <c r="AG53" s="360">
        <v>4.12</v>
      </c>
      <c r="AH53" s="360"/>
      <c r="AI53" s="360"/>
      <c r="AJ53" s="154"/>
      <c r="AK53" s="167"/>
      <c r="AL53" s="347">
        <f>IF(ISBLANK(J53)," ",ROUNDDOWN(AA53*AG53/AG54,0))</f>
        <v>0</v>
      </c>
      <c r="AM53" s="347"/>
      <c r="AN53" s="347"/>
      <c r="AO53" s="347"/>
      <c r="AP53" s="347"/>
      <c r="AQ53" s="156"/>
      <c r="AR53" s="157"/>
      <c r="AS53" s="349"/>
      <c r="AT53" s="349"/>
      <c r="AU53" s="349"/>
      <c r="AV53" s="349"/>
      <c r="AW53" s="156"/>
      <c r="AX53" s="157"/>
      <c r="AY53" s="349">
        <f>IF(ISBLANK(J53),"",AL53-AS53)</f>
        <v>0</v>
      </c>
      <c r="AZ53" s="349"/>
      <c r="BA53" s="349"/>
      <c r="BB53" s="349"/>
      <c r="BC53" s="349"/>
      <c r="BD53" s="82"/>
      <c r="BE53" s="14"/>
      <c r="BF53" s="237"/>
      <c r="BG53" s="237"/>
      <c r="BH53" s="237"/>
      <c r="BI53" s="35"/>
    </row>
    <row r="54" spans="1:61" ht="19.5" customHeight="1">
      <c r="A54" s="33"/>
      <c r="B54" s="259"/>
      <c r="C54" s="259"/>
      <c r="D54" s="259"/>
      <c r="E54" s="259"/>
      <c r="F54" s="259"/>
      <c r="G54" s="259"/>
      <c r="H54" s="18"/>
      <c r="I54" s="83"/>
      <c r="J54" s="358"/>
      <c r="K54" s="358"/>
      <c r="L54" s="358"/>
      <c r="M54" s="158"/>
      <c r="N54" s="159"/>
      <c r="O54" s="358"/>
      <c r="P54" s="358"/>
      <c r="Q54" s="358"/>
      <c r="R54" s="358"/>
      <c r="S54" s="158"/>
      <c r="T54" s="159"/>
      <c r="U54" s="358"/>
      <c r="V54" s="358"/>
      <c r="W54" s="358"/>
      <c r="X54" s="358"/>
      <c r="Y54" s="158"/>
      <c r="Z54" s="159"/>
      <c r="AA54" s="359"/>
      <c r="AB54" s="359"/>
      <c r="AC54" s="359"/>
      <c r="AD54" s="359"/>
      <c r="AE54" s="160"/>
      <c r="AF54" s="161"/>
      <c r="AG54" s="353">
        <v>1000</v>
      </c>
      <c r="AH54" s="353"/>
      <c r="AI54" s="353"/>
      <c r="AJ54" s="162"/>
      <c r="AK54" s="166"/>
      <c r="AL54" s="351"/>
      <c r="AM54" s="351"/>
      <c r="AN54" s="351"/>
      <c r="AO54" s="351"/>
      <c r="AP54" s="351"/>
      <c r="AQ54" s="164"/>
      <c r="AR54" s="165"/>
      <c r="AS54" s="352"/>
      <c r="AT54" s="352"/>
      <c r="AU54" s="352"/>
      <c r="AV54" s="352"/>
      <c r="AW54" s="164"/>
      <c r="AX54" s="165"/>
      <c r="AY54" s="352"/>
      <c r="AZ54" s="352"/>
      <c r="BA54" s="352"/>
      <c r="BB54" s="352"/>
      <c r="BC54" s="352"/>
      <c r="BD54" s="84"/>
      <c r="BE54" s="17"/>
      <c r="BF54" s="267"/>
      <c r="BG54" s="267"/>
      <c r="BH54" s="267"/>
      <c r="BI54" s="59"/>
    </row>
    <row r="55" spans="1:61" ht="19.5" customHeight="1">
      <c r="A55" s="32"/>
      <c r="B55" s="269" t="s">
        <v>251</v>
      </c>
      <c r="C55" s="269"/>
      <c r="D55" s="269"/>
      <c r="E55" s="269"/>
      <c r="F55" s="269"/>
      <c r="G55" s="269"/>
      <c r="H55" s="13"/>
      <c r="I55" s="81"/>
      <c r="J55" s="354">
        <v>221</v>
      </c>
      <c r="K55" s="354"/>
      <c r="L55" s="354"/>
      <c r="M55" s="150"/>
      <c r="N55" s="151"/>
      <c r="O55" s="356">
        <v>787190626</v>
      </c>
      <c r="P55" s="356"/>
      <c r="Q55" s="356"/>
      <c r="R55" s="356"/>
      <c r="S55" s="150"/>
      <c r="T55" s="151"/>
      <c r="U55" s="354">
        <v>75015687</v>
      </c>
      <c r="V55" s="354"/>
      <c r="W55" s="354"/>
      <c r="X55" s="354"/>
      <c r="Y55" s="150"/>
      <c r="Z55" s="151"/>
      <c r="AA55" s="356">
        <f>IF(ISBLANK(J55)," ",O55-U55)</f>
        <v>712174939</v>
      </c>
      <c r="AB55" s="356"/>
      <c r="AC55" s="356"/>
      <c r="AD55" s="356"/>
      <c r="AE55" s="152"/>
      <c r="AF55" s="153"/>
      <c r="AG55" s="360">
        <v>1.08</v>
      </c>
      <c r="AH55" s="360"/>
      <c r="AI55" s="360"/>
      <c r="AJ55" s="154"/>
      <c r="AK55" s="167"/>
      <c r="AL55" s="347">
        <f>IF(ISBLANK(J55)," ",ROUNDDOWN(AA55*AG55/AG56,0))</f>
        <v>769148</v>
      </c>
      <c r="AM55" s="347"/>
      <c r="AN55" s="347"/>
      <c r="AO55" s="347"/>
      <c r="AP55" s="347"/>
      <c r="AQ55" s="156"/>
      <c r="AR55" s="157"/>
      <c r="AS55" s="349">
        <v>565278</v>
      </c>
      <c r="AT55" s="349"/>
      <c r="AU55" s="349"/>
      <c r="AV55" s="349"/>
      <c r="AW55" s="156"/>
      <c r="AX55" s="157"/>
      <c r="AY55" s="349">
        <f>IF(ISBLANK(J55),"",AL55-AS55)</f>
        <v>203870</v>
      </c>
      <c r="AZ55" s="349"/>
      <c r="BA55" s="349"/>
      <c r="BB55" s="349"/>
      <c r="BC55" s="349"/>
      <c r="BD55" s="82"/>
      <c r="BE55" s="14"/>
      <c r="BF55" s="237"/>
      <c r="BG55" s="237"/>
      <c r="BH55" s="237"/>
      <c r="BI55" s="35"/>
    </row>
    <row r="56" spans="1:61" ht="19.5" customHeight="1">
      <c r="A56" s="33"/>
      <c r="B56" s="259"/>
      <c r="C56" s="259"/>
      <c r="D56" s="259"/>
      <c r="E56" s="259"/>
      <c r="F56" s="259"/>
      <c r="G56" s="259"/>
      <c r="H56" s="18"/>
      <c r="I56" s="83"/>
      <c r="J56" s="358"/>
      <c r="K56" s="358"/>
      <c r="L56" s="358"/>
      <c r="M56" s="158"/>
      <c r="N56" s="159"/>
      <c r="O56" s="359"/>
      <c r="P56" s="359"/>
      <c r="Q56" s="359"/>
      <c r="R56" s="359"/>
      <c r="S56" s="158"/>
      <c r="T56" s="159"/>
      <c r="U56" s="358"/>
      <c r="V56" s="358"/>
      <c r="W56" s="358"/>
      <c r="X56" s="358"/>
      <c r="Y56" s="158"/>
      <c r="Z56" s="159"/>
      <c r="AA56" s="359"/>
      <c r="AB56" s="359"/>
      <c r="AC56" s="359"/>
      <c r="AD56" s="359"/>
      <c r="AE56" s="160"/>
      <c r="AF56" s="161"/>
      <c r="AG56" s="353">
        <v>1000</v>
      </c>
      <c r="AH56" s="353"/>
      <c r="AI56" s="353"/>
      <c r="AJ56" s="162"/>
      <c r="AK56" s="166"/>
      <c r="AL56" s="351"/>
      <c r="AM56" s="351"/>
      <c r="AN56" s="351"/>
      <c r="AO56" s="351"/>
      <c r="AP56" s="351"/>
      <c r="AQ56" s="164"/>
      <c r="AR56" s="165"/>
      <c r="AS56" s="352"/>
      <c r="AT56" s="352"/>
      <c r="AU56" s="352"/>
      <c r="AV56" s="352"/>
      <c r="AW56" s="164"/>
      <c r="AX56" s="165"/>
      <c r="AY56" s="352"/>
      <c r="AZ56" s="352"/>
      <c r="BA56" s="352"/>
      <c r="BB56" s="352"/>
      <c r="BC56" s="352"/>
      <c r="BD56" s="84"/>
      <c r="BE56" s="17"/>
      <c r="BF56" s="267"/>
      <c r="BG56" s="267"/>
      <c r="BH56" s="267"/>
      <c r="BI56" s="59"/>
    </row>
    <row r="57" spans="1:62" ht="19.5" customHeight="1">
      <c r="A57" s="32"/>
      <c r="B57" s="269" t="s">
        <v>252</v>
      </c>
      <c r="C57" s="269"/>
      <c r="D57" s="269"/>
      <c r="E57" s="269"/>
      <c r="F57" s="269"/>
      <c r="G57" s="269"/>
      <c r="H57" s="13"/>
      <c r="I57" s="81"/>
      <c r="J57" s="354">
        <f>SUM(J39:L56)</f>
        <v>303</v>
      </c>
      <c r="K57" s="354"/>
      <c r="L57" s="354"/>
      <c r="M57" s="150"/>
      <c r="N57" s="151"/>
      <c r="O57" s="356">
        <f>SUM(O39:R56)</f>
        <v>1069490816</v>
      </c>
      <c r="P57" s="356"/>
      <c r="Q57" s="356"/>
      <c r="R57" s="356"/>
      <c r="S57" s="150"/>
      <c r="T57" s="151"/>
      <c r="U57" s="354">
        <f>SUM(U39:X56)</f>
        <v>90847724</v>
      </c>
      <c r="V57" s="354"/>
      <c r="W57" s="354"/>
      <c r="X57" s="354"/>
      <c r="Y57" s="150"/>
      <c r="Z57" s="151"/>
      <c r="AA57" s="356">
        <f>SUM(AA39:AD56)</f>
        <v>978643092</v>
      </c>
      <c r="AB57" s="356"/>
      <c r="AC57" s="356"/>
      <c r="AD57" s="356"/>
      <c r="AE57" s="152"/>
      <c r="AF57" s="341"/>
      <c r="AG57" s="342"/>
      <c r="AH57" s="342"/>
      <c r="AI57" s="342"/>
      <c r="AJ57" s="343"/>
      <c r="AK57" s="167"/>
      <c r="AL57" s="347">
        <f>SUM(AL39:AP56)</f>
        <v>1065268</v>
      </c>
      <c r="AM57" s="347"/>
      <c r="AN57" s="347"/>
      <c r="AO57" s="347"/>
      <c r="AP57" s="347"/>
      <c r="AQ57" s="156"/>
      <c r="AR57" s="157"/>
      <c r="AS57" s="349">
        <f>SUM(AS39:AV56)</f>
        <v>778433</v>
      </c>
      <c r="AT57" s="349"/>
      <c r="AU57" s="349"/>
      <c r="AV57" s="349"/>
      <c r="AW57" s="156"/>
      <c r="AX57" s="157"/>
      <c r="AY57" s="349">
        <f>SUM(AY39:BC56)</f>
        <v>286835</v>
      </c>
      <c r="AZ57" s="349"/>
      <c r="BA57" s="349"/>
      <c r="BB57" s="349"/>
      <c r="BC57" s="349"/>
      <c r="BD57" s="82"/>
      <c r="BE57" s="14"/>
      <c r="BF57" s="237"/>
      <c r="BG57" s="237"/>
      <c r="BH57" s="237"/>
      <c r="BI57" s="35"/>
      <c r="BJ57" s="19"/>
    </row>
    <row r="58" spans="1:62" ht="19.5" customHeight="1" thickBot="1">
      <c r="A58" s="36"/>
      <c r="B58" s="281"/>
      <c r="C58" s="281"/>
      <c r="D58" s="281"/>
      <c r="E58" s="281"/>
      <c r="F58" s="281"/>
      <c r="G58" s="281"/>
      <c r="H58" s="37"/>
      <c r="I58" s="85"/>
      <c r="J58" s="355"/>
      <c r="K58" s="355"/>
      <c r="L58" s="355"/>
      <c r="M58" s="168"/>
      <c r="N58" s="169"/>
      <c r="O58" s="357"/>
      <c r="P58" s="357"/>
      <c r="Q58" s="357"/>
      <c r="R58" s="357"/>
      <c r="S58" s="168"/>
      <c r="T58" s="169"/>
      <c r="U58" s="355"/>
      <c r="V58" s="355"/>
      <c r="W58" s="355"/>
      <c r="X58" s="355"/>
      <c r="Y58" s="168"/>
      <c r="Z58" s="169"/>
      <c r="AA58" s="357"/>
      <c r="AB58" s="357"/>
      <c r="AC58" s="357"/>
      <c r="AD58" s="357"/>
      <c r="AE58" s="170"/>
      <c r="AF58" s="344"/>
      <c r="AG58" s="345"/>
      <c r="AH58" s="345"/>
      <c r="AI58" s="345"/>
      <c r="AJ58" s="346"/>
      <c r="AK58" s="171"/>
      <c r="AL58" s="348"/>
      <c r="AM58" s="348"/>
      <c r="AN58" s="348"/>
      <c r="AO58" s="348"/>
      <c r="AP58" s="348"/>
      <c r="AQ58" s="172"/>
      <c r="AR58" s="173"/>
      <c r="AS58" s="350"/>
      <c r="AT58" s="350"/>
      <c r="AU58" s="350"/>
      <c r="AV58" s="350"/>
      <c r="AW58" s="172"/>
      <c r="AX58" s="173"/>
      <c r="AY58" s="350"/>
      <c r="AZ58" s="350"/>
      <c r="BA58" s="350"/>
      <c r="BB58" s="350"/>
      <c r="BC58" s="350"/>
      <c r="BD58" s="86"/>
      <c r="BE58" s="38"/>
      <c r="BF58" s="247"/>
      <c r="BG58" s="247"/>
      <c r="BH58" s="247"/>
      <c r="BI58" s="40"/>
      <c r="BJ58" s="19"/>
    </row>
    <row r="59" spans="38:62" ht="12" customHeight="1">
      <c r="AL59" s="174"/>
      <c r="BJ59" s="19"/>
    </row>
    <row r="60" spans="1:53" s="53" customFormat="1" ht="15" customHeight="1">
      <c r="A60" s="50" t="s">
        <v>82</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175"/>
      <c r="AM60" s="92"/>
      <c r="AN60" s="92"/>
      <c r="AO60" s="92"/>
      <c r="AP60" s="92"/>
      <c r="AQ60" s="92"/>
      <c r="AR60" s="92"/>
      <c r="AS60" s="92"/>
      <c r="AT60" s="92"/>
      <c r="AU60" s="92"/>
      <c r="AV60" s="92"/>
      <c r="AW60" s="92"/>
      <c r="AX60" s="92"/>
      <c r="AY60" s="52"/>
      <c r="AZ60" s="52"/>
      <c r="BA60" s="50"/>
    </row>
    <row r="61" spans="1:49" s="53" customFormat="1" ht="15" customHeight="1" thickBot="1">
      <c r="A61" s="52"/>
      <c r="B61" s="52"/>
      <c r="C61" s="52"/>
      <c r="D61" s="93"/>
      <c r="E61" s="51"/>
      <c r="F61" s="194" t="s">
        <v>89</v>
      </c>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91"/>
      <c r="AK61" s="91"/>
      <c r="AL61" s="176"/>
      <c r="AM61" s="91"/>
      <c r="AN61" s="91"/>
      <c r="AO61" s="91"/>
      <c r="AP61" s="91"/>
      <c r="AQ61" s="91"/>
      <c r="AR61" s="91"/>
      <c r="AS61" s="91"/>
      <c r="AT61" s="91"/>
      <c r="AU61" s="91"/>
      <c r="AV61" s="91"/>
      <c r="AW61" s="89"/>
    </row>
    <row r="62" spans="1:57" s="53" customFormat="1" ht="15" customHeight="1" thickTop="1">
      <c r="A62" s="50" t="s">
        <v>96</v>
      </c>
      <c r="B62" s="50"/>
      <c r="C62" s="51"/>
      <c r="D62" s="51"/>
      <c r="E62" s="51"/>
      <c r="F62" s="92"/>
      <c r="G62" s="92"/>
      <c r="H62" s="92"/>
      <c r="I62" s="92"/>
      <c r="J62" s="92"/>
      <c r="K62" s="92"/>
      <c r="L62" s="92"/>
      <c r="M62" s="92"/>
      <c r="N62" s="92"/>
      <c r="O62" s="92"/>
      <c r="P62" s="92"/>
      <c r="Q62" s="335" t="s">
        <v>253</v>
      </c>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7"/>
    </row>
    <row r="63" spans="1:57" s="53" customFormat="1" ht="15" customHeight="1" thickBot="1">
      <c r="A63" s="50" t="s">
        <v>90</v>
      </c>
      <c r="B63" s="50"/>
      <c r="C63" s="51"/>
      <c r="D63" s="51"/>
      <c r="E63" s="51"/>
      <c r="F63" s="92"/>
      <c r="G63" s="92"/>
      <c r="H63" s="92"/>
      <c r="I63" s="92"/>
      <c r="J63" s="92"/>
      <c r="K63" s="92"/>
      <c r="L63" s="92"/>
      <c r="M63" s="92"/>
      <c r="N63" s="92"/>
      <c r="O63" s="92"/>
      <c r="P63" s="92"/>
      <c r="Q63" s="338"/>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40"/>
    </row>
    <row r="64" spans="1:61" ht="25.5" customHeight="1" thickTop="1">
      <c r="A64" s="184" t="s">
        <v>93</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row>
    <row r="65" ht="15.75" customHeight="1">
      <c r="A65" s="1" t="s">
        <v>83</v>
      </c>
    </row>
    <row r="66" ht="15.75" customHeight="1">
      <c r="A66" s="1" t="s">
        <v>85</v>
      </c>
    </row>
    <row r="67" spans="1:61" ht="33" customHeight="1">
      <c r="A67" s="186" t="s">
        <v>94</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row>
    <row r="68" ht="15.75" customHeight="1">
      <c r="A68" s="1" t="s">
        <v>84</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6">
    <mergeCell ref="AO5:AR5"/>
    <mergeCell ref="AS5:AT5"/>
    <mergeCell ref="B7:I8"/>
    <mergeCell ref="J7:L8"/>
    <mergeCell ref="BG1:BM2"/>
    <mergeCell ref="A2:BA2"/>
    <mergeCell ref="AA4:AI4"/>
    <mergeCell ref="AK4:BA4"/>
    <mergeCell ref="B5:J5"/>
    <mergeCell ref="Q5:W5"/>
    <mergeCell ref="AC5:AC7"/>
    <mergeCell ref="AD5:AL5"/>
    <mergeCell ref="AD7:AL7"/>
    <mergeCell ref="AO7:AP7"/>
    <mergeCell ref="AU5:AX5"/>
    <mergeCell ref="AY5:BA5"/>
    <mergeCell ref="B6:J6"/>
    <mergeCell ref="Q6:W6"/>
    <mergeCell ref="AA6:AA8"/>
    <mergeCell ref="AB6:AB8"/>
    <mergeCell ref="AD6:AL6"/>
    <mergeCell ref="AO6:AZ6"/>
    <mergeCell ref="AQ7:AR7"/>
    <mergeCell ref="AT7:AZ7"/>
    <mergeCell ref="M8:N8"/>
    <mergeCell ref="O8:P8"/>
    <mergeCell ref="AC8:AL8"/>
    <mergeCell ref="AO8:AZ8"/>
    <mergeCell ref="M7:N7"/>
    <mergeCell ref="O7:P7"/>
    <mergeCell ref="Q7:W8"/>
    <mergeCell ref="X7:X8"/>
    <mergeCell ref="C9:L9"/>
    <mergeCell ref="Q9:W9"/>
    <mergeCell ref="AC9:AL9"/>
    <mergeCell ref="AO9:AP9"/>
    <mergeCell ref="AQ9:AS9"/>
    <mergeCell ref="AT9:AZ9"/>
    <mergeCell ref="B10:B12"/>
    <mergeCell ref="C10:L10"/>
    <mergeCell ref="O10:P10"/>
    <mergeCell ref="S10:T10"/>
    <mergeCell ref="AA10:AL10"/>
    <mergeCell ref="AO10:AZ10"/>
    <mergeCell ref="C11:C12"/>
    <mergeCell ref="D11:L11"/>
    <mergeCell ref="N11:Q11"/>
    <mergeCell ref="R11:S11"/>
    <mergeCell ref="T11:W11"/>
    <mergeCell ref="X11:Y11"/>
    <mergeCell ref="AA11:AE11"/>
    <mergeCell ref="AF11:AJ11"/>
    <mergeCell ref="AL11:AZ11"/>
    <mergeCell ref="D12:L12"/>
    <mergeCell ref="N12:Q12"/>
    <mergeCell ref="R12:S12"/>
    <mergeCell ref="T12:Y12"/>
    <mergeCell ref="AF12:AJ12"/>
    <mergeCell ref="AL12:AZ12"/>
    <mergeCell ref="C13:L13"/>
    <mergeCell ref="N13:X13"/>
    <mergeCell ref="AF13:AJ13"/>
    <mergeCell ref="AL13:AT13"/>
    <mergeCell ref="AU13:AV13"/>
    <mergeCell ref="AW13:AZ13"/>
    <mergeCell ref="B15:AX15"/>
    <mergeCell ref="B16:AX16"/>
    <mergeCell ref="B17:Z17"/>
    <mergeCell ref="AA17:AG17"/>
    <mergeCell ref="AI17:AY17"/>
    <mergeCell ref="B18:Z18"/>
    <mergeCell ref="AA18:AG20"/>
    <mergeCell ref="AI18:AX20"/>
    <mergeCell ref="AY18:BA20"/>
    <mergeCell ref="B19:Z19"/>
    <mergeCell ref="B20:Z20"/>
    <mergeCell ref="B21:L21"/>
    <mergeCell ref="M21:T21"/>
    <mergeCell ref="U21:Z21"/>
    <mergeCell ref="A26:BH26"/>
    <mergeCell ref="A27:BH27"/>
    <mergeCell ref="A28:BH30"/>
    <mergeCell ref="A34:BI34"/>
    <mergeCell ref="B36:G36"/>
    <mergeCell ref="J36:L36"/>
    <mergeCell ref="O36:R36"/>
    <mergeCell ref="U36:X36"/>
    <mergeCell ref="AA36:AD36"/>
    <mergeCell ref="AG36:AI36"/>
    <mergeCell ref="AL36:AP36"/>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AG55:AI55"/>
    <mergeCell ref="AL55:AP56"/>
    <mergeCell ref="AS55:AV56"/>
    <mergeCell ref="AY55:BC56"/>
    <mergeCell ref="BF55:BH56"/>
    <mergeCell ref="AG56:AI56"/>
    <mergeCell ref="B57:G58"/>
    <mergeCell ref="J57:L58"/>
    <mergeCell ref="O57:R58"/>
    <mergeCell ref="U57:X58"/>
    <mergeCell ref="AA57:AD58"/>
    <mergeCell ref="Q62:BE63"/>
    <mergeCell ref="A64:BI64"/>
    <mergeCell ref="A67:BI67"/>
    <mergeCell ref="AF57:AJ58"/>
    <mergeCell ref="AL57:AP58"/>
    <mergeCell ref="AS57:AV58"/>
    <mergeCell ref="AY57:BC58"/>
    <mergeCell ref="BF57:BH58"/>
    <mergeCell ref="F61:AI61"/>
  </mergeCells>
  <printOptions/>
  <pageMargins left="0.7" right="0.7" top="0.75" bottom="0.75" header="0.3" footer="0.3"/>
  <pageSetup fitToHeight="1" fitToWidth="1"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39"/>
  <sheetViews>
    <sheetView zoomScalePageLayoutView="0" workbookViewId="0" topLeftCell="A28">
      <selection activeCell="K2" sqref="K2:K3"/>
    </sheetView>
  </sheetViews>
  <sheetFormatPr defaultColWidth="8.796875" defaultRowHeight="15"/>
  <cols>
    <col min="1" max="1" width="4.09765625" style="115" customWidth="1"/>
    <col min="2" max="2" width="14.09765625" style="115" customWidth="1"/>
    <col min="3" max="3" width="5.5" style="115" customWidth="1"/>
    <col min="4" max="4" width="11.19921875" style="115" customWidth="1"/>
    <col min="5" max="5" width="11" style="115" customWidth="1"/>
    <col min="6" max="6" width="8.19921875" style="115" customWidth="1"/>
    <col min="7" max="7" width="9.296875" style="115" customWidth="1"/>
    <col min="8" max="8" width="12" style="115" customWidth="1"/>
    <col min="9" max="9" width="9.59765625" style="115" customWidth="1"/>
    <col min="10" max="10" width="11.8984375" style="115" customWidth="1"/>
    <col min="11" max="11" width="14.19921875" style="115" customWidth="1"/>
    <col min="12" max="16384" width="8.796875" style="115" customWidth="1"/>
  </cols>
  <sheetData>
    <row r="1" spans="1:11" ht="36.75" customHeight="1">
      <c r="A1" s="380" t="s">
        <v>181</v>
      </c>
      <c r="B1" s="380"/>
      <c r="C1" s="380"/>
      <c r="D1" s="380"/>
      <c r="E1" s="380"/>
      <c r="F1" s="380"/>
      <c r="G1" s="380"/>
      <c r="H1" s="380"/>
      <c r="I1" s="380"/>
      <c r="J1" s="380"/>
      <c r="K1" s="114"/>
    </row>
    <row r="2" spans="1:11" ht="12">
      <c r="A2" s="116"/>
      <c r="B2" s="116"/>
      <c r="C2" s="116"/>
      <c r="D2" s="116"/>
      <c r="E2" s="116"/>
      <c r="F2" s="116"/>
      <c r="G2" s="116"/>
      <c r="H2" s="116"/>
      <c r="I2" s="116"/>
      <c r="J2" s="117" t="s">
        <v>132</v>
      </c>
      <c r="K2" s="381"/>
    </row>
    <row r="3" spans="1:11" ht="12">
      <c r="A3" s="116"/>
      <c r="B3" s="117" t="s">
        <v>133</v>
      </c>
      <c r="C3" s="116"/>
      <c r="D3" s="116"/>
      <c r="E3" s="382" t="s">
        <v>134</v>
      </c>
      <c r="F3" s="383"/>
      <c r="G3" s="384"/>
      <c r="H3" s="118"/>
      <c r="I3" s="116"/>
      <c r="J3" s="119" t="s">
        <v>135</v>
      </c>
      <c r="K3" s="381"/>
    </row>
    <row r="4" spans="1:11" ht="12">
      <c r="A4" s="116"/>
      <c r="B4" s="120" t="s">
        <v>136</v>
      </c>
      <c r="C4" s="116"/>
      <c r="D4" s="116"/>
      <c r="E4" s="385"/>
      <c r="F4" s="386"/>
      <c r="G4" s="387"/>
      <c r="H4" s="118"/>
      <c r="I4" s="116"/>
      <c r="J4" s="119" t="s">
        <v>137</v>
      </c>
      <c r="K4" s="116"/>
    </row>
    <row r="5" spans="1:11" ht="12">
      <c r="A5" s="116"/>
      <c r="B5" s="116"/>
      <c r="C5" s="116"/>
      <c r="D5" s="116"/>
      <c r="E5" s="116"/>
      <c r="F5" s="116"/>
      <c r="G5" s="116"/>
      <c r="H5" s="116"/>
      <c r="I5" s="116"/>
      <c r="J5" s="120" t="s">
        <v>138</v>
      </c>
      <c r="K5" s="116"/>
    </row>
    <row r="6" spans="1:256" ht="12">
      <c r="A6" s="116"/>
      <c r="B6" s="116"/>
      <c r="C6" s="116"/>
      <c r="D6" s="116"/>
      <c r="E6" s="116"/>
      <c r="F6" s="116"/>
      <c r="G6" s="116"/>
      <c r="H6" s="116"/>
      <c r="I6" s="116"/>
      <c r="J6" s="116"/>
      <c r="K6" s="116"/>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24">
      <c r="A7" s="122" t="s">
        <v>139</v>
      </c>
      <c r="B7" s="123" t="s">
        <v>140</v>
      </c>
      <c r="C7" s="122" t="s">
        <v>115</v>
      </c>
      <c r="D7" s="122" t="s">
        <v>141</v>
      </c>
      <c r="E7" s="122" t="s">
        <v>142</v>
      </c>
      <c r="F7" s="122" t="s">
        <v>118</v>
      </c>
      <c r="G7" s="124" t="s">
        <v>143</v>
      </c>
      <c r="H7" s="122" t="s">
        <v>144</v>
      </c>
      <c r="I7" s="122" t="s">
        <v>121</v>
      </c>
      <c r="J7" s="125" t="s">
        <v>122</v>
      </c>
      <c r="K7" s="126"/>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11" ht="12">
      <c r="A8" s="127" t="s">
        <v>145</v>
      </c>
      <c r="B8" s="128"/>
      <c r="C8" s="127"/>
      <c r="D8" s="127" t="s">
        <v>146</v>
      </c>
      <c r="E8" s="127" t="s">
        <v>147</v>
      </c>
      <c r="F8" s="127" t="s">
        <v>148</v>
      </c>
      <c r="G8" s="127" t="s">
        <v>149</v>
      </c>
      <c r="H8" s="127" t="s">
        <v>150</v>
      </c>
      <c r="I8" s="127" t="s">
        <v>128</v>
      </c>
      <c r="J8" s="129" t="s">
        <v>151</v>
      </c>
      <c r="K8" s="126"/>
    </row>
    <row r="9" spans="1:11" ht="30" customHeight="1">
      <c r="A9" s="122"/>
      <c r="B9" s="130"/>
      <c r="C9" s="130" t="s">
        <v>130</v>
      </c>
      <c r="D9" s="131" t="s">
        <v>131</v>
      </c>
      <c r="E9" s="131" t="s">
        <v>131</v>
      </c>
      <c r="F9" s="131" t="s">
        <v>131</v>
      </c>
      <c r="G9" s="131" t="s">
        <v>78</v>
      </c>
      <c r="H9" s="131" t="s">
        <v>131</v>
      </c>
      <c r="I9" s="131" t="s">
        <v>131</v>
      </c>
      <c r="J9" s="131" t="s">
        <v>131</v>
      </c>
      <c r="K9" s="116"/>
    </row>
    <row r="10" spans="1:11" ht="30" customHeight="1">
      <c r="A10" s="132"/>
      <c r="B10" s="133" t="s">
        <v>152</v>
      </c>
      <c r="C10" s="133">
        <v>5</v>
      </c>
      <c r="D10" s="134">
        <v>10815665</v>
      </c>
      <c r="E10" s="134">
        <v>6831000</v>
      </c>
      <c r="F10" s="134">
        <v>0</v>
      </c>
      <c r="G10" s="134"/>
      <c r="H10" s="134">
        <f>D10+E10-F10-G10</f>
        <v>17646665</v>
      </c>
      <c r="I10" s="134">
        <v>0</v>
      </c>
      <c r="J10" s="134">
        <f>H10-I10</f>
        <v>17646665</v>
      </c>
      <c r="K10" s="116"/>
    </row>
    <row r="11" spans="1:11" ht="30" customHeight="1">
      <c r="A11" s="132" t="s">
        <v>153</v>
      </c>
      <c r="B11" s="133" t="s">
        <v>154</v>
      </c>
      <c r="C11" s="133">
        <v>85</v>
      </c>
      <c r="D11" s="134">
        <v>173131533</v>
      </c>
      <c r="E11" s="134">
        <v>173051748</v>
      </c>
      <c r="F11" s="134">
        <v>540000</v>
      </c>
      <c r="G11" s="134"/>
      <c r="H11" s="134">
        <f aca="true" t="shared" si="0" ref="H11:H30">D11+E11-F11-G11</f>
        <v>345643281</v>
      </c>
      <c r="I11" s="134">
        <v>62503079</v>
      </c>
      <c r="J11" s="134">
        <f aca="true" t="shared" si="1" ref="J11:J27">H11-I11</f>
        <v>283140202</v>
      </c>
      <c r="K11" s="116"/>
    </row>
    <row r="12" spans="1:11" ht="30" customHeight="1">
      <c r="A12" s="132"/>
      <c r="B12" s="133" t="s">
        <v>155</v>
      </c>
      <c r="C12" s="133">
        <v>31</v>
      </c>
      <c r="D12" s="134">
        <v>54132569</v>
      </c>
      <c r="E12" s="134">
        <v>38054007</v>
      </c>
      <c r="F12" s="134">
        <v>0</v>
      </c>
      <c r="G12" s="134"/>
      <c r="H12" s="134">
        <f t="shared" si="0"/>
        <v>92186576</v>
      </c>
      <c r="I12" s="134">
        <v>0</v>
      </c>
      <c r="J12" s="134">
        <f t="shared" si="1"/>
        <v>92186576</v>
      </c>
      <c r="K12" s="116"/>
    </row>
    <row r="13" spans="1:11" ht="30" customHeight="1">
      <c r="A13" s="132" t="s">
        <v>156</v>
      </c>
      <c r="B13" s="133" t="s">
        <v>157</v>
      </c>
      <c r="C13" s="133">
        <v>20</v>
      </c>
      <c r="D13" s="134">
        <v>37197844</v>
      </c>
      <c r="E13" s="134">
        <v>25209635</v>
      </c>
      <c r="F13" s="134">
        <v>0</v>
      </c>
      <c r="G13" s="134"/>
      <c r="H13" s="134">
        <f t="shared" si="0"/>
        <v>62407479</v>
      </c>
      <c r="I13" s="134">
        <v>0</v>
      </c>
      <c r="J13" s="134">
        <f t="shared" si="1"/>
        <v>62407479</v>
      </c>
      <c r="K13" s="116"/>
    </row>
    <row r="14" spans="1:11" ht="30" customHeight="1">
      <c r="A14" s="132"/>
      <c r="B14" s="133" t="s">
        <v>158</v>
      </c>
      <c r="C14" s="133">
        <v>2</v>
      </c>
      <c r="D14" s="134">
        <v>3618000</v>
      </c>
      <c r="E14" s="134">
        <v>2282000</v>
      </c>
      <c r="F14" s="134">
        <v>0</v>
      </c>
      <c r="G14" s="134"/>
      <c r="H14" s="134">
        <f t="shared" si="0"/>
        <v>5900000</v>
      </c>
      <c r="I14" s="134">
        <v>0</v>
      </c>
      <c r="J14" s="134">
        <f t="shared" si="1"/>
        <v>5900000</v>
      </c>
      <c r="K14" s="116"/>
    </row>
    <row r="15" spans="1:11" ht="30" customHeight="1">
      <c r="A15" s="132" t="s">
        <v>159</v>
      </c>
      <c r="B15" s="133" t="s">
        <v>160</v>
      </c>
      <c r="C15" s="133">
        <v>0</v>
      </c>
      <c r="D15" s="134">
        <v>0</v>
      </c>
      <c r="E15" s="134">
        <v>3962500</v>
      </c>
      <c r="F15" s="134">
        <v>0</v>
      </c>
      <c r="G15" s="134"/>
      <c r="H15" s="134">
        <f t="shared" si="0"/>
        <v>3962500</v>
      </c>
      <c r="I15" s="134">
        <v>0</v>
      </c>
      <c r="J15" s="134">
        <f t="shared" si="1"/>
        <v>3962500</v>
      </c>
      <c r="K15" s="116"/>
    </row>
    <row r="16" spans="1:11" ht="30" customHeight="1">
      <c r="A16" s="132"/>
      <c r="B16" s="133" t="s">
        <v>161</v>
      </c>
      <c r="C16" s="133">
        <v>3</v>
      </c>
      <c r="D16" s="134">
        <v>4540700</v>
      </c>
      <c r="E16" s="134">
        <v>3119300</v>
      </c>
      <c r="F16" s="134">
        <v>0</v>
      </c>
      <c r="G16" s="134"/>
      <c r="H16" s="134">
        <f t="shared" si="0"/>
        <v>7660000</v>
      </c>
      <c r="I16" s="134">
        <v>0</v>
      </c>
      <c r="J16" s="134">
        <f t="shared" si="1"/>
        <v>7660000</v>
      </c>
      <c r="K16" s="116"/>
    </row>
    <row r="17" spans="1:11" ht="30" customHeight="1">
      <c r="A17" s="132" t="s">
        <v>156</v>
      </c>
      <c r="B17" s="133" t="s">
        <v>162</v>
      </c>
      <c r="C17" s="133">
        <v>15</v>
      </c>
      <c r="D17" s="134">
        <v>28693776</v>
      </c>
      <c r="E17" s="134">
        <v>20033177</v>
      </c>
      <c r="F17" s="134">
        <v>120000</v>
      </c>
      <c r="G17" s="134"/>
      <c r="H17" s="134">
        <f t="shared" si="0"/>
        <v>48606953</v>
      </c>
      <c r="I17" s="134">
        <v>0</v>
      </c>
      <c r="J17" s="134">
        <f t="shared" si="1"/>
        <v>48606953</v>
      </c>
      <c r="K17" s="116"/>
    </row>
    <row r="18" spans="1:11" ht="30" customHeight="1">
      <c r="A18" s="132"/>
      <c r="B18" s="133" t="s">
        <v>163</v>
      </c>
      <c r="C18" s="133">
        <v>4</v>
      </c>
      <c r="D18" s="134">
        <v>8415200</v>
      </c>
      <c r="E18" s="134">
        <v>3893100</v>
      </c>
      <c r="F18" s="134">
        <v>0</v>
      </c>
      <c r="G18" s="134"/>
      <c r="H18" s="134">
        <f t="shared" si="0"/>
        <v>12308300</v>
      </c>
      <c r="I18" s="134">
        <v>0</v>
      </c>
      <c r="J18" s="134">
        <f t="shared" si="1"/>
        <v>12308300</v>
      </c>
      <c r="K18" s="116"/>
    </row>
    <row r="19" spans="1:11" ht="30" customHeight="1">
      <c r="A19" s="132" t="s">
        <v>164</v>
      </c>
      <c r="B19" s="133" t="s">
        <v>165</v>
      </c>
      <c r="C19" s="133">
        <v>21</v>
      </c>
      <c r="D19" s="134">
        <v>38160196</v>
      </c>
      <c r="E19" s="134">
        <v>27574745</v>
      </c>
      <c r="F19" s="134">
        <v>180000</v>
      </c>
      <c r="G19" s="134"/>
      <c r="H19" s="134">
        <f t="shared" si="0"/>
        <v>65554941</v>
      </c>
      <c r="I19" s="134">
        <v>0</v>
      </c>
      <c r="J19" s="134">
        <f t="shared" si="1"/>
        <v>65554941</v>
      </c>
      <c r="K19" s="116"/>
    </row>
    <row r="20" spans="1:11" ht="30" customHeight="1">
      <c r="A20" s="132"/>
      <c r="B20" s="133" t="s">
        <v>166</v>
      </c>
      <c r="C20" s="133">
        <v>35</v>
      </c>
      <c r="D20" s="134">
        <v>73529580</v>
      </c>
      <c r="E20" s="134">
        <v>51904351</v>
      </c>
      <c r="F20" s="134">
        <v>120000</v>
      </c>
      <c r="G20" s="134"/>
      <c r="H20" s="134">
        <f t="shared" si="0"/>
        <v>125313931</v>
      </c>
      <c r="I20" s="134">
        <v>12512608</v>
      </c>
      <c r="J20" s="134">
        <f t="shared" si="1"/>
        <v>112801323</v>
      </c>
      <c r="K20" s="116"/>
    </row>
    <row r="21" spans="1:11" ht="30" customHeight="1" thickBot="1">
      <c r="A21" s="135"/>
      <c r="B21" s="136" t="s">
        <v>167</v>
      </c>
      <c r="C21" s="136">
        <f>SUM(C10:C20)</f>
        <v>221</v>
      </c>
      <c r="D21" s="137">
        <f>SUM(D10:D20)</f>
        <v>432235063</v>
      </c>
      <c r="E21" s="137">
        <f>SUM(E10:E20)</f>
        <v>355915563</v>
      </c>
      <c r="F21" s="137">
        <f>SUM(F10:F20)</f>
        <v>960000</v>
      </c>
      <c r="G21" s="137"/>
      <c r="H21" s="137">
        <f>D21+E21-F21-G21</f>
        <v>787190626</v>
      </c>
      <c r="I21" s="137">
        <f>SUM(I10:I20)</f>
        <v>75015687</v>
      </c>
      <c r="J21" s="137">
        <f t="shared" si="1"/>
        <v>712174939</v>
      </c>
      <c r="K21" s="116"/>
    </row>
    <row r="22" spans="1:11" ht="30" customHeight="1" thickTop="1">
      <c r="A22" s="388" t="s">
        <v>168</v>
      </c>
      <c r="B22" s="138" t="s">
        <v>169</v>
      </c>
      <c r="C22" s="138">
        <v>12</v>
      </c>
      <c r="D22" s="139">
        <v>32641875</v>
      </c>
      <c r="E22" s="139">
        <v>32107715</v>
      </c>
      <c r="F22" s="139">
        <v>60000</v>
      </c>
      <c r="G22" s="140"/>
      <c r="H22" s="134">
        <f t="shared" si="0"/>
        <v>64689590</v>
      </c>
      <c r="I22" s="139">
        <v>15832037</v>
      </c>
      <c r="J22" s="140">
        <f t="shared" si="1"/>
        <v>48857553</v>
      </c>
      <c r="K22" s="116"/>
    </row>
    <row r="23" spans="1:11" ht="30" customHeight="1">
      <c r="A23" s="389"/>
      <c r="B23" s="133" t="s">
        <v>170</v>
      </c>
      <c r="C23" s="133">
        <v>15</v>
      </c>
      <c r="D23" s="134">
        <v>25680940</v>
      </c>
      <c r="E23" s="134">
        <v>17885688</v>
      </c>
      <c r="F23" s="134">
        <v>0</v>
      </c>
      <c r="G23" s="141"/>
      <c r="H23" s="134">
        <f t="shared" si="0"/>
        <v>43566628</v>
      </c>
      <c r="I23" s="134">
        <v>0</v>
      </c>
      <c r="J23" s="134">
        <f t="shared" si="1"/>
        <v>43566628</v>
      </c>
      <c r="K23" s="116"/>
    </row>
    <row r="24" spans="1:11" ht="30" customHeight="1">
      <c r="A24" s="389"/>
      <c r="B24" s="133" t="s">
        <v>171</v>
      </c>
      <c r="C24" s="133">
        <v>7</v>
      </c>
      <c r="D24" s="134">
        <v>12951504</v>
      </c>
      <c r="E24" s="134">
        <v>9309840</v>
      </c>
      <c r="F24" s="134">
        <v>0</v>
      </c>
      <c r="G24" s="134"/>
      <c r="H24" s="134">
        <f t="shared" si="0"/>
        <v>22261344</v>
      </c>
      <c r="I24" s="134">
        <v>0</v>
      </c>
      <c r="J24" s="134">
        <f t="shared" si="1"/>
        <v>22261344</v>
      </c>
      <c r="K24" s="116"/>
    </row>
    <row r="25" spans="1:11" ht="30" customHeight="1">
      <c r="A25" s="389"/>
      <c r="B25" s="133" t="s">
        <v>172</v>
      </c>
      <c r="C25" s="133">
        <v>14</v>
      </c>
      <c r="D25" s="134">
        <v>24307233</v>
      </c>
      <c r="E25" s="134">
        <v>16426342</v>
      </c>
      <c r="F25" s="134">
        <v>0</v>
      </c>
      <c r="G25" s="134"/>
      <c r="H25" s="134">
        <f t="shared" si="0"/>
        <v>40733575</v>
      </c>
      <c r="I25" s="134">
        <v>0</v>
      </c>
      <c r="J25" s="134">
        <f t="shared" si="1"/>
        <v>40733575</v>
      </c>
      <c r="K25" s="116"/>
    </row>
    <row r="26" spans="1:11" ht="30" customHeight="1">
      <c r="A26" s="389"/>
      <c r="B26" s="133" t="s">
        <v>173</v>
      </c>
      <c r="C26" s="133">
        <v>20</v>
      </c>
      <c r="D26" s="134">
        <v>41911812</v>
      </c>
      <c r="E26" s="134">
        <v>23101494</v>
      </c>
      <c r="F26" s="134">
        <v>60000</v>
      </c>
      <c r="G26" s="134"/>
      <c r="H26" s="134">
        <f t="shared" si="0"/>
        <v>64953306</v>
      </c>
      <c r="I26" s="134">
        <v>0</v>
      </c>
      <c r="J26" s="134">
        <f t="shared" si="1"/>
        <v>64953306</v>
      </c>
      <c r="K26" s="116"/>
    </row>
    <row r="27" spans="1:11" ht="30" customHeight="1">
      <c r="A27" s="389"/>
      <c r="B27" s="133" t="s">
        <v>174</v>
      </c>
      <c r="C27" s="133">
        <v>8</v>
      </c>
      <c r="D27" s="134">
        <v>15994387</v>
      </c>
      <c r="E27" s="134">
        <v>11136280</v>
      </c>
      <c r="F27" s="134">
        <v>0</v>
      </c>
      <c r="G27" s="142"/>
      <c r="H27" s="134">
        <f t="shared" si="0"/>
        <v>27130667</v>
      </c>
      <c r="I27" s="134">
        <v>0</v>
      </c>
      <c r="J27" s="134">
        <f t="shared" si="1"/>
        <v>27130667</v>
      </c>
      <c r="K27" s="116"/>
    </row>
    <row r="28" spans="1:11" ht="30" customHeight="1" thickBot="1">
      <c r="A28" s="390"/>
      <c r="B28" s="136" t="s">
        <v>167</v>
      </c>
      <c r="C28" s="136">
        <f aca="true" t="shared" si="2" ref="C28:J28">SUM(C22:C27)</f>
        <v>76</v>
      </c>
      <c r="D28" s="137">
        <f t="shared" si="2"/>
        <v>153487751</v>
      </c>
      <c r="E28" s="137">
        <f t="shared" si="2"/>
        <v>109967359</v>
      </c>
      <c r="F28" s="137">
        <f t="shared" si="2"/>
        <v>120000</v>
      </c>
      <c r="G28" s="137"/>
      <c r="H28" s="137">
        <f>D28+E28-F28-G28</f>
        <v>263335110</v>
      </c>
      <c r="I28" s="137">
        <f t="shared" si="2"/>
        <v>15832037</v>
      </c>
      <c r="J28" s="137">
        <f t="shared" si="2"/>
        <v>247503073</v>
      </c>
      <c r="K28" s="116"/>
    </row>
    <row r="29" spans="1:11" ht="30" customHeight="1" thickTop="1">
      <c r="A29" s="391" t="s">
        <v>175</v>
      </c>
      <c r="B29" s="120" t="s">
        <v>176</v>
      </c>
      <c r="C29" s="120">
        <v>3</v>
      </c>
      <c r="D29" s="142">
        <v>5285044</v>
      </c>
      <c r="E29" s="142">
        <v>2716110</v>
      </c>
      <c r="F29" s="142">
        <v>0</v>
      </c>
      <c r="G29" s="142"/>
      <c r="H29" s="142">
        <f t="shared" si="0"/>
        <v>8001154</v>
      </c>
      <c r="I29" s="142">
        <v>0</v>
      </c>
      <c r="J29" s="142">
        <f>H29-I29</f>
        <v>8001154</v>
      </c>
      <c r="K29" s="116"/>
    </row>
    <row r="30" spans="1:11" ht="30" customHeight="1">
      <c r="A30" s="392"/>
      <c r="B30" s="133" t="s">
        <v>177</v>
      </c>
      <c r="C30" s="133">
        <v>3</v>
      </c>
      <c r="D30" s="134">
        <v>6952546</v>
      </c>
      <c r="E30" s="134">
        <v>4011380</v>
      </c>
      <c r="F30" s="134">
        <v>0</v>
      </c>
      <c r="G30" s="134"/>
      <c r="H30" s="134">
        <f t="shared" si="0"/>
        <v>10963926</v>
      </c>
      <c r="I30" s="134">
        <v>0</v>
      </c>
      <c r="J30" s="134">
        <f>H30-I30</f>
        <v>10963926</v>
      </c>
      <c r="K30" s="116"/>
    </row>
    <row r="31" spans="1:11" ht="30" customHeight="1" thickBot="1">
      <c r="A31" s="393"/>
      <c r="B31" s="136" t="s">
        <v>167</v>
      </c>
      <c r="C31" s="136">
        <f aca="true" t="shared" si="3" ref="C31:J31">SUM(C29:C30)</f>
        <v>6</v>
      </c>
      <c r="D31" s="137">
        <f t="shared" si="3"/>
        <v>12237590</v>
      </c>
      <c r="E31" s="137">
        <f t="shared" si="3"/>
        <v>6727490</v>
      </c>
      <c r="F31" s="137">
        <f t="shared" si="3"/>
        <v>0</v>
      </c>
      <c r="G31" s="137"/>
      <c r="H31" s="137">
        <f>D31+E31-F31-G31</f>
        <v>18965080</v>
      </c>
      <c r="I31" s="137">
        <f t="shared" si="3"/>
        <v>0</v>
      </c>
      <c r="J31" s="137">
        <f t="shared" si="3"/>
        <v>18965080</v>
      </c>
      <c r="K31" s="116"/>
    </row>
    <row r="32" spans="1:11" ht="30" customHeight="1" thickTop="1">
      <c r="A32" s="143"/>
      <c r="B32" s="143" t="s">
        <v>178</v>
      </c>
      <c r="C32" s="138">
        <f aca="true" t="shared" si="4" ref="C32:I32">C21+C28+C31</f>
        <v>303</v>
      </c>
      <c r="D32" s="139">
        <f t="shared" si="4"/>
        <v>597960404</v>
      </c>
      <c r="E32" s="139">
        <f t="shared" si="4"/>
        <v>472610412</v>
      </c>
      <c r="F32" s="139">
        <f t="shared" si="4"/>
        <v>1080000</v>
      </c>
      <c r="G32" s="139"/>
      <c r="H32" s="139">
        <f>D32+E32-F32-G32</f>
        <v>1069490816</v>
      </c>
      <c r="I32" s="139">
        <f t="shared" si="4"/>
        <v>90847724</v>
      </c>
      <c r="J32" s="139">
        <f>+H32-I32</f>
        <v>978643092</v>
      </c>
      <c r="K32" s="116"/>
    </row>
    <row r="33" spans="1:11" ht="12">
      <c r="A33" s="116"/>
      <c r="B33" s="116"/>
      <c r="C33" s="116"/>
      <c r="D33" s="116"/>
      <c r="E33" s="116"/>
      <c r="F33" s="116"/>
      <c r="G33" s="116"/>
      <c r="H33" s="116"/>
      <c r="I33" s="116"/>
      <c r="J33" s="116"/>
      <c r="K33" s="116"/>
    </row>
    <row r="34" spans="1:11" ht="12">
      <c r="A34" s="116"/>
      <c r="B34" s="144" t="s">
        <v>179</v>
      </c>
      <c r="C34" s="145"/>
      <c r="D34" s="116"/>
      <c r="E34" s="116"/>
      <c r="F34" s="146" t="s">
        <v>180</v>
      </c>
      <c r="G34" s="147"/>
      <c r="H34" s="147"/>
      <c r="I34" s="147"/>
      <c r="J34" s="145"/>
      <c r="K34" s="148"/>
    </row>
    <row r="35" spans="1:11" ht="12">
      <c r="A35" s="116"/>
      <c r="B35" s="116"/>
      <c r="C35" s="116"/>
      <c r="D35" s="116"/>
      <c r="E35" s="116"/>
      <c r="F35" s="116"/>
      <c r="G35" s="116"/>
      <c r="H35" s="116"/>
      <c r="I35" s="116"/>
      <c r="J35" s="116"/>
      <c r="K35" s="116"/>
    </row>
    <row r="39" ht="12">
      <c r="E39" s="115">
        <v>1</v>
      </c>
    </row>
  </sheetData>
  <sheetProtection/>
  <mergeCells count="5">
    <mergeCell ref="A1:J1"/>
    <mergeCell ref="K2:K3"/>
    <mergeCell ref="E3:G4"/>
    <mergeCell ref="A22:A28"/>
    <mergeCell ref="A29:A31"/>
  </mergeCells>
  <printOptions/>
  <pageMargins left="0.7" right="0.7" top="0.75" bottom="0.75" header="0.3" footer="0.3"/>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地方公務員災害補償基金</cp:lastModifiedBy>
  <cp:lastPrinted>2023-07-04T09:10:56Z</cp:lastPrinted>
  <dcterms:created xsi:type="dcterms:W3CDTF">2002-07-29T08:38:40Z</dcterms:created>
  <dcterms:modified xsi:type="dcterms:W3CDTF">2023-07-04T09:11:41Z</dcterms:modified>
  <cp:category/>
  <cp:version/>
  <cp:contentType/>
  <cp:contentStatus/>
</cp:coreProperties>
</file>