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50" windowHeight="7860" activeTab="0"/>
  </bookViews>
  <sheets>
    <sheet name="総括表" sheetId="1" r:id="rId1"/>
    <sheet name="知事公室" sheetId="2" r:id="rId2"/>
    <sheet name="知事公室（詳細）" sheetId="3" r:id="rId3"/>
    <sheet name="総務部" sheetId="4" r:id="rId4"/>
    <sheet name="総務部（詳細）" sheetId="5" r:id="rId5"/>
    <sheet name="企画部" sheetId="6" r:id="rId6"/>
    <sheet name="企画部（詳細）" sheetId="7" r:id="rId7"/>
    <sheet name="環境部" sheetId="8" r:id="rId8"/>
    <sheet name="環境部（詳細）" sheetId="9" r:id="rId9"/>
    <sheet name="子ども生活福祉部" sheetId="10" r:id="rId10"/>
    <sheet name="こども生活福祉部（詳細）" sheetId="11" r:id="rId11"/>
    <sheet name="保健医療部" sheetId="12" r:id="rId12"/>
    <sheet name="保健医療部（詳細） " sheetId="13" r:id="rId13"/>
    <sheet name="農林水産部" sheetId="14" r:id="rId14"/>
    <sheet name="農林水産部（詳細）" sheetId="15" r:id="rId15"/>
    <sheet name="商工労働部" sheetId="16" r:id="rId16"/>
    <sheet name="商工労働部（詳細）" sheetId="17" r:id="rId17"/>
    <sheet name="文化観光スポーツ部" sheetId="18" r:id="rId18"/>
    <sheet name="文化観光スポーツ部（詳細）" sheetId="19" r:id="rId19"/>
    <sheet name="土木建築部" sheetId="20" r:id="rId20"/>
    <sheet name="土木建築部（詳細）" sheetId="21" r:id="rId21"/>
    <sheet name="教育委員会" sheetId="22" r:id="rId22"/>
    <sheet name="教育委員会（詳細）" sheetId="23" r:id="rId23"/>
    <sheet name="公安委員会" sheetId="24" r:id="rId24"/>
    <sheet name="公安委員会（詳細）" sheetId="25" r:id="rId25"/>
  </sheets>
  <definedNames>
    <definedName name="_xlnm._FilterDatabase" localSheetId="16" hidden="1">'商工労働部（詳細）'!$A$7:$M$229</definedName>
    <definedName name="_xlnm.Print_Area" localSheetId="7">'環境部'!$A$1:$H$19</definedName>
    <definedName name="_xlnm.Print_Area" localSheetId="5">'企画部'!$A$1:$H$17</definedName>
    <definedName name="_xlnm.Print_Area" localSheetId="21">'教育委員会'!$A$1:$H$20</definedName>
    <definedName name="_xlnm.Print_Area" localSheetId="23">'公安委員会'!$A$1:$H$20</definedName>
    <definedName name="_xlnm.Print_Area" localSheetId="9">'子ども生活福祉部'!$A$1:$H$19</definedName>
    <definedName name="_xlnm.Print_Area" localSheetId="15">'商工労働部'!$A$1:$H$19</definedName>
    <definedName name="_xlnm.Print_Area" localSheetId="16">'商工労働部（詳細）'!$A$1:$L$230</definedName>
    <definedName name="_xlnm.Print_Area" localSheetId="0">'総括表'!$A$1:$E$22</definedName>
    <definedName name="_xlnm.Print_Area" localSheetId="3">'総務部'!$A$1:$H$20</definedName>
    <definedName name="_xlnm.Print_Area" localSheetId="1">'知事公室'!$A$1:$H$19</definedName>
    <definedName name="_xlnm.Print_Area" localSheetId="20">'土木建築部（詳細）'!$A$1:$L$133</definedName>
    <definedName name="_xlnm.Print_Area" localSheetId="13">'農林水産部'!$A$1:$H$20</definedName>
    <definedName name="_xlnm.Print_Area" localSheetId="17">'文化観光スポーツ部'!$A$1:$H$19</definedName>
    <definedName name="_xlnm.Print_Area" localSheetId="11">'保健医療部'!$A$1:$H$18</definedName>
    <definedName name="_xlnm.Print_Titles" localSheetId="10">'こども生活福祉部（詳細）'!$A:$E,'こども生活福祉部（詳細）'!$1:$7</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fullCalcOnLoad="1"/>
</workbook>
</file>

<file path=xl/comments5.xml><?xml version="1.0" encoding="utf-8"?>
<comments xmlns="http://schemas.openxmlformats.org/spreadsheetml/2006/main">
  <authors>
    <author>沖縄県</author>
  </authors>
  <commentList>
    <comment ref="G24" authorId="0">
      <text>
        <r>
          <rPr>
            <sz val="9"/>
            <rFont val="ＭＳ Ｐゴシック"/>
            <family val="3"/>
          </rPr>
          <t xml:space="preserve">
使用する研修室等によって異なる</t>
        </r>
      </text>
    </comment>
  </commentList>
</comments>
</file>

<file path=xl/sharedStrings.xml><?xml version="1.0" encoding="utf-8"?>
<sst xmlns="http://schemas.openxmlformats.org/spreadsheetml/2006/main" count="3372" uniqueCount="1033">
  <si>
    <t>（％）</t>
  </si>
  <si>
    <t>総括表はこちらをクリック！</t>
  </si>
  <si>
    <t>総括表へはこちらをクリック！</t>
  </si>
  <si>
    <t>使用料及び手数料の概要</t>
  </si>
  <si>
    <t>所管課</t>
  </si>
  <si>
    <t>電話番号</t>
  </si>
  <si>
    <t>見直し
対象件数</t>
  </si>
  <si>
    <t>現状料金
維持件数</t>
  </si>
  <si>
    <t>文化観光スポーツ部</t>
  </si>
  <si>
    <t>合　　計</t>
  </si>
  <si>
    <t>　部　局　名</t>
  </si>
  <si>
    <t>農　林　水　産　部</t>
  </si>
  <si>
    <t>商　工　労　働　部</t>
  </si>
  <si>
    <t>企　　　 画　　　 部</t>
  </si>
  <si>
    <t>総　　　 務　　　 部</t>
  </si>
  <si>
    <t>知　　事　　公　　室</t>
  </si>
  <si>
    <t>土　木　建　築　部</t>
  </si>
  <si>
    <t>教　育　委　員　会</t>
  </si>
  <si>
    <t>公　安　委　員　会</t>
  </si>
  <si>
    <t>企 画 部　　計</t>
  </si>
  <si>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</si>
  <si>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</si>
  <si>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r>
      <t>部局名 ：</t>
    </r>
    <r>
      <rPr>
        <sz val="11"/>
        <rFont val="ＭＳ Ｐゴシック"/>
        <family val="3"/>
      </rPr>
      <t xml:space="preserve"> </t>
    </r>
    <r>
      <rPr>
        <sz val="11"/>
        <rFont val="ＭＳ Ｐゴシック"/>
        <family val="3"/>
      </rPr>
      <t>公安委員会</t>
    </r>
  </si>
  <si>
    <t>部局名：</t>
  </si>
  <si>
    <t>企画部</t>
  </si>
  <si>
    <t>使　用　料　及　び　手　数　料　一　覧</t>
  </si>
  <si>
    <t>Ａ</t>
  </si>
  <si>
    <t>Ｂ</t>
  </si>
  <si>
    <t>Ｃ</t>
  </si>
  <si>
    <t>Ｄ</t>
  </si>
  <si>
    <t>Ｅ</t>
  </si>
  <si>
    <t>Ｇ</t>
  </si>
  <si>
    <t>使用料及び手数料名</t>
  </si>
  <si>
    <t>細区分</t>
  </si>
  <si>
    <t>所管課</t>
  </si>
  <si>
    <t>現行単価
適用日</t>
  </si>
  <si>
    <t>現行料金</t>
  </si>
  <si>
    <t>１件当たりのコスト</t>
  </si>
  <si>
    <t>（円）</t>
  </si>
  <si>
    <t>（件）</t>
  </si>
  <si>
    <t>現行料金</t>
  </si>
  <si>
    <t>Ｆ</t>
  </si>
  <si>
    <t>詳細はこちらをクリック！</t>
  </si>
  <si>
    <t>総括表へはこちらをクリック！</t>
  </si>
  <si>
    <t>公安委員会総括表へはこちらをクリック！</t>
  </si>
  <si>
    <t>公安委員会</t>
  </si>
  <si>
    <t>（％）</t>
  </si>
  <si>
    <t>Ｆ</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</si>
  <si>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</si>
  <si>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Ｇ</t>
  </si>
  <si>
    <t>新料金</t>
  </si>
  <si>
    <t>知事公室</t>
  </si>
  <si>
    <t>総務部</t>
  </si>
  <si>
    <t>総務部　　計</t>
  </si>
  <si>
    <t>知事公室　　計</t>
  </si>
  <si>
    <t>総務部総括表へはこちらクリック！</t>
  </si>
  <si>
    <t>知事公室総括表へはこちらクリック！</t>
  </si>
  <si>
    <t>子ども生活福祉部</t>
  </si>
  <si>
    <t>No</t>
  </si>
  <si>
    <r>
      <t>N</t>
    </r>
    <r>
      <rPr>
        <sz val="11"/>
        <rFont val="ＭＳ Ｐゴシック"/>
        <family val="3"/>
      </rPr>
      <t>o</t>
    </r>
  </si>
  <si>
    <t>No</t>
  </si>
  <si>
    <t>No</t>
  </si>
  <si>
    <t>No</t>
  </si>
  <si>
    <t>使用料及び手数料一覧表</t>
  </si>
  <si>
    <t>Ｉ</t>
  </si>
  <si>
    <t>Ｈ</t>
  </si>
  <si>
    <t>Ｉ</t>
  </si>
  <si>
    <t>Ｊ</t>
  </si>
  <si>
    <t>Ｋ</t>
  </si>
  <si>
    <t>Ｌ</t>
  </si>
  <si>
    <t>新単価
適用日</t>
  </si>
  <si>
    <t>Ｈ</t>
  </si>
  <si>
    <t>Ｋ</t>
  </si>
  <si>
    <t>年間
適用数</t>
  </si>
  <si>
    <t>新単価
適用日</t>
  </si>
  <si>
    <t>コスト回収率
(Ｉ／Ｋ＊100)</t>
  </si>
  <si>
    <t>コスト回収率
(Ｉ／Ｋ＊100)</t>
  </si>
  <si>
    <t>新単価
適用日</t>
  </si>
  <si>
    <t>コスト回収率
(Ｉ／Ｋ＊100)</t>
  </si>
  <si>
    <t>Ｊ</t>
  </si>
  <si>
    <t>Ｌ</t>
  </si>
  <si>
    <t>環　　　 境　　　 部</t>
  </si>
  <si>
    <t>保　健　医　療　部</t>
  </si>
  <si>
    <t>※「見直し対象」は、前回の見直しから３年が経過したものや、前回の見直しから３年未満であるが当該行政サー</t>
  </si>
  <si>
    <t>　　ビスにかかる状況の変化等により見直しを行う必要があったもの。</t>
  </si>
  <si>
    <t>料金改定件数</t>
  </si>
  <si>
    <t>料金改定
件数</t>
  </si>
  <si>
    <t>※今年度新たに料金設定したもの及び料金設定が法令等に準じているものについては、除いている。</t>
  </si>
  <si>
    <t>（単位：件）</t>
  </si>
  <si>
    <t>料　金　改　定　案　等</t>
  </si>
  <si>
    <t>条例等名
（省略しない）</t>
  </si>
  <si>
    <t>条例等名</t>
  </si>
  <si>
    <t>平成29年度使用料及び手数料見直し結果総括表（総括）</t>
  </si>
  <si>
    <t>平成29年度使用料及び手数料見直し結果総括表（部局別）</t>
  </si>
  <si>
    <t>沖縄県行政財産使用料条例</t>
  </si>
  <si>
    <t>沖縄県自治研修所体育館等の使用に関する要領</t>
  </si>
  <si>
    <t>建物使用料</t>
  </si>
  <si>
    <t>研修室</t>
  </si>
  <si>
    <t>施設使用料</t>
  </si>
  <si>
    <t>体育館</t>
  </si>
  <si>
    <t>トレーニング室</t>
  </si>
  <si>
    <t>自治研修所</t>
  </si>
  <si>
    <t>沖縄県行政財産使用料条例</t>
  </si>
  <si>
    <t>沖縄県自治研修所体育館等の使用に関する要領</t>
  </si>
  <si>
    <t>自治研修所研修室貸出に係る施設使用料</t>
  </si>
  <si>
    <t>自治研修所体育館・トレーニング室貸出に係る施設使用料</t>
  </si>
  <si>
    <t>098-863-9311</t>
  </si>
  <si>
    <t>沖縄県使用料及び手数料条例</t>
  </si>
  <si>
    <t>事業開始届出証明手数料</t>
  </si>
  <si>
    <t>税務課</t>
  </si>
  <si>
    <t>IP:2248</t>
  </si>
  <si>
    <t>土地使用料</t>
  </si>
  <si>
    <t>本庁舎</t>
  </si>
  <si>
    <t>管財課</t>
  </si>
  <si>
    <t>南部合同庁舎</t>
  </si>
  <si>
    <t>中部合同庁舎</t>
  </si>
  <si>
    <t>北部合同庁舎</t>
  </si>
  <si>
    <t>行政財産使用料条例</t>
  </si>
  <si>
    <t>行政財産の目的外使用許可の際に徴収する使用料</t>
  </si>
  <si>
    <t>866-2139</t>
  </si>
  <si>
    <t>その他証明手数料</t>
  </si>
  <si>
    <t>沖縄県行政財産使用料条例</t>
  </si>
  <si>
    <t>宮古合同庁舎の土地及び建物の使用面積に対する使用料</t>
  </si>
  <si>
    <t>宮古事務所</t>
  </si>
  <si>
    <t>0980-72-2551</t>
  </si>
  <si>
    <t>土地使用料</t>
  </si>
  <si>
    <t>駐車場</t>
  </si>
  <si>
    <t>宮古事務所総務課</t>
  </si>
  <si>
    <t>建物使用料</t>
  </si>
  <si>
    <t>喫茶室</t>
  </si>
  <si>
    <t>電話、自動販売機</t>
  </si>
  <si>
    <t>事務所</t>
  </si>
  <si>
    <t>講堂・会議室</t>
  </si>
  <si>
    <t>沖縄県公文書館講堂</t>
  </si>
  <si>
    <t>総務私学課行政情報センター</t>
  </si>
  <si>
    <t>沖縄県行政財産使用料条例</t>
  </si>
  <si>
    <t>建物使用料</t>
  </si>
  <si>
    <t>ＣＤコーナー（労金）</t>
  </si>
  <si>
    <t>八重山事務所総務課</t>
  </si>
  <si>
    <t>売店、喫茶室（むりぶし）</t>
  </si>
  <si>
    <t>自動販売機（むりぶし）</t>
  </si>
  <si>
    <t>土地使用料</t>
  </si>
  <si>
    <t>駐車場（むりぶし）</t>
  </si>
  <si>
    <t>組合事務所</t>
  </si>
  <si>
    <t>駐車場（組合事務所）</t>
  </si>
  <si>
    <t>合同庁舎（農業振興公社）</t>
  </si>
  <si>
    <t>駐車場（農業振興公社）</t>
  </si>
  <si>
    <t>会議室（大会議室）</t>
  </si>
  <si>
    <t>会議室（１階会議室）</t>
  </si>
  <si>
    <t>沖縄県行政財産使用料条例</t>
  </si>
  <si>
    <t>行政財産使用許可に係る使用料</t>
  </si>
  <si>
    <t>0980-82-3040</t>
  </si>
  <si>
    <t>本庁舎及び合同庁舎（北部・中部・南部）の土地及び建物に係る行政財産目的外使用許可により徴収する使用料</t>
  </si>
  <si>
    <t>管財課</t>
  </si>
  <si>
    <t>18～19</t>
  </si>
  <si>
    <t>21～
25</t>
  </si>
  <si>
    <t>八重山事務所</t>
  </si>
  <si>
    <t>2～6</t>
  </si>
  <si>
    <t>7～
16</t>
  </si>
  <si>
    <r>
      <t>部局名 ：</t>
    </r>
    <r>
      <rPr>
        <sz val="11"/>
        <rFont val="ＭＳ Ｐゴシック"/>
        <family val="3"/>
      </rPr>
      <t xml:space="preserve"> </t>
    </r>
    <r>
      <rPr>
        <sz val="11"/>
        <rFont val="ＭＳ Ｐゴシック"/>
        <family val="3"/>
      </rPr>
      <t>企画部</t>
    </r>
  </si>
  <si>
    <r>
      <t>N</t>
    </r>
    <r>
      <rPr>
        <sz val="11"/>
        <rFont val="ＭＳ Ｐゴシック"/>
        <family val="3"/>
      </rPr>
      <t>o</t>
    </r>
  </si>
  <si>
    <t>1～
2</t>
  </si>
  <si>
    <t>沖縄県使用料及び手数料条例</t>
  </si>
  <si>
    <t>特定住宅用地認定申請手数料、譲渡予定価額審査手数料</t>
  </si>
  <si>
    <t>土地対策課</t>
  </si>
  <si>
    <t>098-866-2040</t>
  </si>
  <si>
    <t>3～
8</t>
  </si>
  <si>
    <t>地籍調査成果手数料</t>
  </si>
  <si>
    <t>9～
18</t>
  </si>
  <si>
    <t>沖縄県県土保全条例</t>
  </si>
  <si>
    <t>開発行為許可申請手数料、開発行為変更許可申請手数料</t>
  </si>
  <si>
    <t>19～
86</t>
  </si>
  <si>
    <t>沖縄ライフサイエンス研究センターの設置及び管理に関する条例</t>
  </si>
  <si>
    <t>施設等の利用に係る料金</t>
  </si>
  <si>
    <t>科学技術振興課</t>
  </si>
  <si>
    <t>098-866-2560</t>
  </si>
  <si>
    <t>Ａ</t>
  </si>
  <si>
    <t>Ｂ</t>
  </si>
  <si>
    <t>Ｃ</t>
  </si>
  <si>
    <t>Ｄ</t>
  </si>
  <si>
    <t>Ｅ</t>
  </si>
  <si>
    <t>Ｆ</t>
  </si>
  <si>
    <t>Ｇ</t>
  </si>
  <si>
    <t>Ｈ</t>
  </si>
  <si>
    <t>Ｉ</t>
  </si>
  <si>
    <t>Ｊ</t>
  </si>
  <si>
    <t>Ｋ</t>
  </si>
  <si>
    <t>Ｌ</t>
  </si>
  <si>
    <t>No</t>
  </si>
  <si>
    <t>コスト回収率
(Ｉ／Ｋ＊100)</t>
  </si>
  <si>
    <t>（％）</t>
  </si>
  <si>
    <t>沖縄県使用料及び手数料条例</t>
  </si>
  <si>
    <t>特定住宅用地認定申請手数料</t>
  </si>
  <si>
    <t>－</t>
  </si>
  <si>
    <t>土地対策課</t>
  </si>
  <si>
    <t>譲渡予定価額審査手数料</t>
  </si>
  <si>
    <t>地籍調査成果手数料</t>
  </si>
  <si>
    <t>地籍図根点（閲覧）</t>
  </si>
  <si>
    <t>土地対策課</t>
  </si>
  <si>
    <t>地籍図根点（交付）</t>
  </si>
  <si>
    <t>地籍図（閲覧）</t>
  </si>
  <si>
    <t>地籍図（交付）</t>
  </si>
  <si>
    <t>小字集成図（閲覧）</t>
  </si>
  <si>
    <t>小字集成図（交付）</t>
  </si>
  <si>
    <t>開発行為許可申請手数料</t>
  </si>
  <si>
    <t>３千㎡以上６千㎡未満</t>
  </si>
  <si>
    <t>６千㎡以上１万㎡未満</t>
  </si>
  <si>
    <t>１万㎡以上３万㎡未満</t>
  </si>
  <si>
    <t>３万㎡以上６万㎡未満</t>
  </si>
  <si>
    <t>６万㎡以上10万㎡未満</t>
  </si>
  <si>
    <t>10万千㎡以上100万㎡未満</t>
  </si>
  <si>
    <t>100万千㎡以上200万㎡未満</t>
  </si>
  <si>
    <t>開発行為変更許可申請手数料</t>
  </si>
  <si>
    <t>工事設計の変更</t>
  </si>
  <si>
    <t>開発面積に応じ許可申請手数料額の1/10</t>
  </si>
  <si>
    <t>新たな土地の開発区域の編入</t>
  </si>
  <si>
    <t>新たに編入される開発区域の面積に応じ許可申請手数料に規定する額</t>
  </si>
  <si>
    <t>その他</t>
  </si>
  <si>
    <t>沖縄ライフサイエンス研究センターの設置及び管理に関する条例</t>
  </si>
  <si>
    <t>施設利用料金（研究室）</t>
  </si>
  <si>
    <t>科学技術振興課</t>
  </si>
  <si>
    <t>施設利用料金（駐車場）</t>
  </si>
  <si>
    <t>施設利用料金（会議室）</t>
  </si>
  <si>
    <t>施設利用料金（リフレッシュルーム）</t>
  </si>
  <si>
    <t>施設利用料金（シャワー室）</t>
  </si>
  <si>
    <t>附属設備利用料金（附属設備（テレビ会議システム））</t>
  </si>
  <si>
    <t>附属設備利用料金（附属設備（プロジェクター（大）））</t>
  </si>
  <si>
    <t>附属設備利用料金（附属設備（プロジェクター（小）））</t>
  </si>
  <si>
    <t>機械器具利用料金（研究用機器（高速冷却遠心機））</t>
  </si>
  <si>
    <t>機械器具利用料金（研究用機器（多本架冷却遠心機））</t>
  </si>
  <si>
    <t>機械器具利用料金（研究用機器（超高速遠心機））</t>
  </si>
  <si>
    <t>機械器具利用料金（研究用機器（オートクレーブ（100リットル）））</t>
  </si>
  <si>
    <t>機械器具利用料金（研究用機器（大型恒温振とう培養機））</t>
  </si>
  <si>
    <t>機械器具利用料金（研究用機器（90リットル自動培養装置））</t>
  </si>
  <si>
    <t>機械器具利用料金（研究用機器（マイナス80度超低温フリーザー））</t>
  </si>
  <si>
    <t>機械器具利用料金（研究用機器（マイナス150度超低温フリーザー））</t>
  </si>
  <si>
    <t>機械器具利用料金（研究用機器（棚式大型凍結乾燥機））</t>
  </si>
  <si>
    <t>機械器具利用料金（研究用機器（中型恒温振とう培養機））</t>
  </si>
  <si>
    <t>機械器具利用料金（研究用機器（大容量パラレル遠心エバポレーター））</t>
  </si>
  <si>
    <t>機械器具利用料金（研究用機器（酸・塩基系ドラフトチャンバー））</t>
  </si>
  <si>
    <t>機械器具利用料金（研究用機器（ハイスループット遠心エバポレーター））</t>
  </si>
  <si>
    <t>機械器具利用料金（研究用機器（分光光度計））</t>
  </si>
  <si>
    <t>機械器具利用料金（研究用機器（小型自動分注器））</t>
  </si>
  <si>
    <t>機械器具利用料金（研究用機器（正立蛍光顕微鏡））</t>
  </si>
  <si>
    <t>機械器具利用料金（研究用機器（微量高速冷却遠心機））</t>
  </si>
  <si>
    <t>機械器具利用料金（研究用機器（超高速液体クロマトグラフシステム））</t>
  </si>
  <si>
    <t>機械器具利用料金（研究用機器（細胞解析装置））</t>
  </si>
  <si>
    <t>機械器具利用料金（研究用機器（ケミルミ検出器））</t>
  </si>
  <si>
    <t>機械器具利用料金（研究用機器（デジタルＰＣＲ））</t>
  </si>
  <si>
    <t>機械器具利用料金（研究用機器（ＤＮＡ断片化装置））</t>
  </si>
  <si>
    <t>機械器具利用料金（研究用機器（マイクロプレートウォッシャー））</t>
  </si>
  <si>
    <t>機械器具利用料金（研究用機器（マイクロチップ型電気泳動解析装置））</t>
  </si>
  <si>
    <t>機械器具利用料金（研究用機器（パルスフィールド電気泳動装置））</t>
  </si>
  <si>
    <t>機械器具利用料金（研究用機器（マイクロプレートリーダー））</t>
  </si>
  <si>
    <t>機械器具利用料金（研究用機器（低圧クロマトグラフィ））</t>
  </si>
  <si>
    <t>機械器具利用料金（研究用機器（サーマルサイクラー））</t>
  </si>
  <si>
    <t>機械器具利用料金（研究用機器（コロニーピッカー））</t>
  </si>
  <si>
    <t>機械器具利用料金（研究用機器（10リットル自動培養装置））</t>
  </si>
  <si>
    <t>機械器具利用料金（研究用機器（連続遠心機））</t>
  </si>
  <si>
    <t>機械器具利用料金（研究用機器（連続遠心機（ＨＥＰＡフィルター搭載型）））</t>
  </si>
  <si>
    <t>機械器具利用料金（研究用機器（天然物サンプル抽出用全自動ＨＰＬＣ））</t>
  </si>
  <si>
    <t>機械器具利用料金（研究用機器（高速溶媒抽出装置））</t>
  </si>
  <si>
    <t>機械器具利用料金（研究用機器（ロータリーエバポレーター））</t>
  </si>
  <si>
    <t>機械器具利用料金（研究用機器（有機系ドラフトチャンバー））</t>
  </si>
  <si>
    <t>機械器具利用料金（研究用機器（バイオメディカルフリーザー））</t>
  </si>
  <si>
    <t>機械器具利用料金（研究用機器（棚式小型凍結乾燥機））</t>
  </si>
  <si>
    <t>機械器具利用料金（研究用機器（四重極質量分析計））</t>
  </si>
  <si>
    <t>機械器具利用料金（研究用機器（キャピラリー遺伝子解析システム））</t>
  </si>
  <si>
    <t>機械器具利用料金（研究用機器（リアルタイムＰＣＲ））</t>
  </si>
  <si>
    <t>機械器具利用料金（研究用機器（ＰＣＲセットアップ用分注システム））</t>
  </si>
  <si>
    <t>機械器具利用料金（研究用機器（半導体型次世代シークエンサーシステム））</t>
  </si>
  <si>
    <t>機械器具利用料金（研究用機器（半導体型次世代シークエンサーシステム用前処理装置））</t>
  </si>
  <si>
    <t>機械器具利用料金（研究用機器（ＤＮＡ断片ゲル抽出装置））</t>
  </si>
  <si>
    <t>機械器具利用料金（研究用機器（デスクトップ型次世代シークエンサーシステム））</t>
  </si>
  <si>
    <t>機械器具利用料金（研究用機器（全自動秤量システム））</t>
  </si>
  <si>
    <t>機械器具利用料金（研究用機器（粒度分布測定装置））</t>
  </si>
  <si>
    <t>機械器具利用料金（研究用機器（ベンチトップ型細胞分析システム））</t>
  </si>
  <si>
    <t>機械器具利用料金（研究用機器（クロマトグラフィーシステム））</t>
  </si>
  <si>
    <t>機械器具利用料金（研究用機器（動物個別飼育制御装置））</t>
  </si>
  <si>
    <t>機械器具利用料金（その他機器（インクジェットプリンター））</t>
  </si>
  <si>
    <t>機械器具利用料金（大型プリンター（Ｂ０サイズスタンダード普通紙））</t>
  </si>
  <si>
    <t>機械器具利用料金（大型プリンター（Ｂ０サイズプレミアム光沢紙））</t>
  </si>
  <si>
    <t>機械器具利用料金（大型プリンター（Ｂ１サイズスタンダード普通紙））</t>
  </si>
  <si>
    <t>機械器具利用料金（大型プリンター（Ｂ１サイズプレミアム光沢紙））</t>
  </si>
  <si>
    <t>機械器具利用料金（大型プリンター（Ａ０サイズスタンダード普通紙））</t>
  </si>
  <si>
    <t>機械器具利用料金（大型プリンター（Ａ０サイズプレミアム光沢紙））</t>
  </si>
  <si>
    <t>機械器具利用料金（大型プリンター（Ａ１サイズスタンダード普通紙））</t>
  </si>
  <si>
    <t>機械器具利用料金（大型プリンター（Ａ１サイズプレミアム光沢紙））</t>
  </si>
  <si>
    <r>
      <t>部局名 ：</t>
    </r>
    <r>
      <rPr>
        <sz val="11"/>
        <rFont val="ＭＳ Ｐゴシック"/>
        <family val="3"/>
      </rPr>
      <t xml:space="preserve"> </t>
    </r>
    <r>
      <rPr>
        <sz val="11"/>
        <rFont val="ＭＳ Ｐゴシック"/>
        <family val="3"/>
      </rPr>
      <t>環境部</t>
    </r>
  </si>
  <si>
    <r>
      <t>N</t>
    </r>
    <r>
      <rPr>
        <sz val="11"/>
        <rFont val="ＭＳ Ｐゴシック"/>
        <family val="3"/>
      </rPr>
      <t>o</t>
    </r>
  </si>
  <si>
    <t>環 境  部　　計</t>
  </si>
  <si>
    <t>環境部</t>
  </si>
  <si>
    <t>Ａ</t>
  </si>
  <si>
    <t>Ｂ</t>
  </si>
  <si>
    <t>Ｃ</t>
  </si>
  <si>
    <t>Ｄ</t>
  </si>
  <si>
    <t>Ｅ</t>
  </si>
  <si>
    <t>Ｆ</t>
  </si>
  <si>
    <t>Ｇ</t>
  </si>
  <si>
    <t>Ｈ</t>
  </si>
  <si>
    <t>Ｉ</t>
  </si>
  <si>
    <t>Ｊ</t>
  </si>
  <si>
    <t>Ｋ</t>
  </si>
  <si>
    <t>Ｌ</t>
  </si>
  <si>
    <t>No</t>
  </si>
  <si>
    <t>コスト回収率
(Ｉ／Ｋ＊100)</t>
  </si>
  <si>
    <t>（％）</t>
  </si>
  <si>
    <t>環境部総括表へはこちらをクリック！</t>
  </si>
  <si>
    <t>部局名 ： 子ども生活福祉部　　</t>
  </si>
  <si>
    <t>1～57</t>
  </si>
  <si>
    <t>沖縄県総合福祉センターの設置及び管理に関する条例</t>
  </si>
  <si>
    <t>沖縄県総合福祉センター施設利用料金</t>
  </si>
  <si>
    <t>福祉政策課</t>
  </si>
  <si>
    <r>
      <t>098-866-2</t>
    </r>
    <r>
      <rPr>
        <sz val="11"/>
        <rFont val="ＭＳ Ｐゴシック"/>
        <family val="3"/>
      </rPr>
      <t>164</t>
    </r>
  </si>
  <si>
    <t>58～85</t>
  </si>
  <si>
    <t>沖縄県男女共同参画センターの設置及び管理に関する条例</t>
  </si>
  <si>
    <t>平和援護・
男女参画課</t>
  </si>
  <si>
    <t>098-866-2500</t>
  </si>
  <si>
    <t>子ども生活福祉部　　計</t>
  </si>
  <si>
    <t>子ども生活福祉部</t>
  </si>
  <si>
    <t>Ｆ</t>
  </si>
  <si>
    <t>Ｇ</t>
  </si>
  <si>
    <t>Ｈ</t>
  </si>
  <si>
    <t>Ｉ</t>
  </si>
  <si>
    <t>Ｊ</t>
  </si>
  <si>
    <t>Ｋ</t>
  </si>
  <si>
    <t>Ｌ</t>
  </si>
  <si>
    <t>No</t>
  </si>
  <si>
    <t>コスト回収率
(Ｉ／Ｋ＊100)</t>
  </si>
  <si>
    <t>（％）</t>
  </si>
  <si>
    <t>沖縄県総合福祉センターの設置及び管理に関する条例</t>
  </si>
  <si>
    <t>センター施設利用料金</t>
  </si>
  <si>
    <t>多目的ホール（午前）</t>
  </si>
  <si>
    <t>福祉政策課</t>
  </si>
  <si>
    <t>〃</t>
  </si>
  <si>
    <t>多目的ホール（午後・夜間）</t>
  </si>
  <si>
    <t>会議室（小）（午前）</t>
  </si>
  <si>
    <t>会議室（小）（午後・夜間）</t>
  </si>
  <si>
    <t>福祉政策課</t>
  </si>
  <si>
    <t>会議室（大）（午前）</t>
  </si>
  <si>
    <t>会議室（大）（午後・夜間）</t>
  </si>
  <si>
    <t>介護実習室（午前）</t>
  </si>
  <si>
    <t>介護実習室（午後・夜間）</t>
  </si>
  <si>
    <t>研修室（中）（午前）</t>
  </si>
  <si>
    <t>研修室（中）（午後・夜間）</t>
  </si>
  <si>
    <t>研修室（大）（午前）</t>
  </si>
  <si>
    <t>研修室（大）（午後・夜間）</t>
  </si>
  <si>
    <t>視聴覚室（午前）</t>
  </si>
  <si>
    <t>視聴覚室（午後・夜間）</t>
  </si>
  <si>
    <t>教室（小）（午前）</t>
  </si>
  <si>
    <t>教室（小）（午後・夜間）</t>
  </si>
  <si>
    <t>教室（中）（午前）</t>
  </si>
  <si>
    <t>教室（中）（午後・夜間）</t>
  </si>
  <si>
    <t>教室（大）（午前）</t>
  </si>
  <si>
    <t>教室（大）（午後・夜間）</t>
  </si>
  <si>
    <t>結プラザ（１Ｈ）</t>
  </si>
  <si>
    <t>ロビー展示室（１Ｄ）</t>
  </si>
  <si>
    <t>アルコープ展示室（１Ｄ）</t>
  </si>
  <si>
    <t>センター付属設備利用料金</t>
  </si>
  <si>
    <t>演台</t>
  </si>
  <si>
    <t>司会者卓</t>
  </si>
  <si>
    <t>花台</t>
  </si>
  <si>
    <t>ダイナミックマイク（有線）</t>
  </si>
  <si>
    <t>ワイヤレスマイク</t>
  </si>
  <si>
    <t>演台用マイク（有線）</t>
  </si>
  <si>
    <t>ＣＤプレイヤー</t>
  </si>
  <si>
    <t>ＭＤプレーヤー</t>
  </si>
  <si>
    <t>ＬＤ/ＤＶＤプレイヤー</t>
  </si>
  <si>
    <t>カセットテープレコーダー</t>
  </si>
  <si>
    <t>ビデオテープレコーダー（再生）</t>
  </si>
  <si>
    <t>ビデオテープレコーダー（録画）</t>
  </si>
  <si>
    <t>プロジェクター</t>
  </si>
  <si>
    <t>サスペンションライト（500Ｗ×24台）</t>
  </si>
  <si>
    <t>サイドスポットライト（500Ｗ×12台）</t>
  </si>
  <si>
    <t>センタースポットライト（１KW×８台）</t>
  </si>
  <si>
    <t>フォロースポットライト（１KW×２台）</t>
  </si>
  <si>
    <t>センター付属設備利用料金</t>
  </si>
  <si>
    <t>ＤＶＤプレーヤー</t>
  </si>
  <si>
    <t>ビジュアルプレゼンター</t>
  </si>
  <si>
    <t>展示パネル</t>
  </si>
  <si>
    <t>ワイヤレスマイク</t>
  </si>
  <si>
    <t>ワイヤレスアンプ</t>
  </si>
  <si>
    <t>折りたたみイス</t>
  </si>
  <si>
    <t>冷房設備　多目的ホール</t>
  </si>
  <si>
    <t>冷房設備　冷房設備　会議室（小）</t>
  </si>
  <si>
    <t>冷房設備　会議室（中）</t>
  </si>
  <si>
    <t>冷房設備　会議室（大）</t>
  </si>
  <si>
    <t>沖縄県男女共同参画センターの設置及び管理に関する条例</t>
  </si>
  <si>
    <t>附属設備利用料金</t>
  </si>
  <si>
    <t>演壇</t>
  </si>
  <si>
    <t>平和援護・男女参画課</t>
  </si>
  <si>
    <t>ダイナミックマイク</t>
  </si>
  <si>
    <t>コンデンサーマイク</t>
  </si>
  <si>
    <t>ワイヤレスマイク</t>
  </si>
  <si>
    <t>マイクスタンド</t>
  </si>
  <si>
    <t>はね返りスピーカー</t>
  </si>
  <si>
    <t>カセットテープレコーダー（再生）</t>
  </si>
  <si>
    <t>カセットテープレコーダー（録音）</t>
  </si>
  <si>
    <t>CDプレーヤー</t>
  </si>
  <si>
    <t>デジタルオーディオテープレコーダー（ＤＡＴ）</t>
  </si>
  <si>
    <t>ビデオテープレコーダー（ＶＴＲ）</t>
  </si>
  <si>
    <t>第１ボーダーライト（200Ｗ×56灯）</t>
  </si>
  <si>
    <t>第１サスペンションライト（500Ｗ×18台）</t>
  </si>
  <si>
    <t>第２サスペンションライト（１kW×30台）</t>
  </si>
  <si>
    <t>シーリングスポットライト（１kW×20台）</t>
  </si>
  <si>
    <t>アッパーホリゾンライト（200Ｗ×64灯）</t>
  </si>
  <si>
    <t>ロアーホリゾンライト（150Ｗ×84灯）</t>
  </si>
  <si>
    <t>フロントサイドスポットライト（１kW×18台）</t>
  </si>
  <si>
    <t>フットライト（60Ｗ×72灯）</t>
  </si>
  <si>
    <t>クセノンピンスポット（１kW×２台）</t>
  </si>
  <si>
    <t>スーパープロジェクター</t>
  </si>
  <si>
    <t>スライドプロジェクター</t>
  </si>
  <si>
    <t>オーバーヘッドカメラ</t>
  </si>
  <si>
    <t>ピアノ</t>
  </si>
  <si>
    <t>持込み器具コンセント</t>
  </si>
  <si>
    <t>ホール冷房</t>
  </si>
  <si>
    <t>子ども生活福祉部総括表へはこちらをクリック！</t>
  </si>
  <si>
    <t>部局名 ： 保健医療部</t>
  </si>
  <si>
    <t>1～2</t>
  </si>
  <si>
    <t>沖縄県使用料及び手数料条例施行規則</t>
  </si>
  <si>
    <t>歯科処置料</t>
  </si>
  <si>
    <t>健康長寿課</t>
  </si>
  <si>
    <r>
      <t>0</t>
    </r>
    <r>
      <rPr>
        <sz val="11"/>
        <rFont val="ＭＳ Ｐゴシック"/>
        <family val="3"/>
      </rPr>
      <t>98-866-2209</t>
    </r>
  </si>
  <si>
    <t>3～4</t>
  </si>
  <si>
    <t>健康診断料</t>
  </si>
  <si>
    <t>地域保健課</t>
  </si>
  <si>
    <r>
      <t>0</t>
    </r>
    <r>
      <rPr>
        <sz val="11"/>
        <rFont val="ＭＳ Ｐゴシック"/>
        <family val="3"/>
      </rPr>
      <t>98-866-2215</t>
    </r>
  </si>
  <si>
    <t>沖縄県使用料及び手数料条例</t>
  </si>
  <si>
    <t>沖縄県使用料及び手数料条例</t>
  </si>
  <si>
    <t>死体保存許可手数料</t>
  </si>
  <si>
    <t>医療政策課</t>
  </si>
  <si>
    <r>
      <t>0</t>
    </r>
    <r>
      <rPr>
        <sz val="11"/>
        <rFont val="ＭＳ Ｐゴシック"/>
        <family val="3"/>
      </rPr>
      <t>98-866-2111</t>
    </r>
  </si>
  <si>
    <t>6～7</t>
  </si>
  <si>
    <t>診療エックス線技師免許証再交付、書換えに係る手数料</t>
  </si>
  <si>
    <t>8～23</t>
  </si>
  <si>
    <t>医療機器関係の製造業・販売業・修理業の登録及び許可等に係る手数料</t>
  </si>
  <si>
    <t>衛生薬務課</t>
  </si>
  <si>
    <r>
      <t>0</t>
    </r>
    <r>
      <rPr>
        <sz val="11"/>
        <rFont val="ＭＳ Ｐゴシック"/>
        <family val="3"/>
      </rPr>
      <t>98-866-2055</t>
    </r>
  </si>
  <si>
    <t>保 健 医 療 部　　計</t>
  </si>
  <si>
    <t>保健医療部</t>
  </si>
  <si>
    <t>Ｈ</t>
  </si>
  <si>
    <t>Ｋ</t>
  </si>
  <si>
    <t>コスト回収率
(Ｉ／Ｋ＊100)</t>
  </si>
  <si>
    <t>沖縄県使用料及び手数料条例
施行規則</t>
  </si>
  <si>
    <t>保健所使用料</t>
  </si>
  <si>
    <t>歯科処置料（弗素塗布）</t>
  </si>
  <si>
    <t>健康長寿課</t>
  </si>
  <si>
    <t>歯科処置料（歯口清掃）</t>
  </si>
  <si>
    <t>健康長寿課</t>
  </si>
  <si>
    <t>保健所使用料</t>
  </si>
  <si>
    <t>健康診断料（ツベルクリン反応検査）</t>
  </si>
  <si>
    <t>地域保健課</t>
  </si>
  <si>
    <t>健康診断料（レントゲン検査）</t>
  </si>
  <si>
    <t>沖縄県使用料及び手数料条例</t>
  </si>
  <si>
    <t>死体保存許可手数料</t>
  </si>
  <si>
    <t>医療政策課</t>
  </si>
  <si>
    <t>診療エックス線技師免許証再交付手数料</t>
  </si>
  <si>
    <t>診療エックス線技師免許証書換え手数料</t>
  </si>
  <si>
    <t>再生医療等製品販売業許可申請手数料</t>
  </si>
  <si>
    <t>衛生薬務課</t>
  </si>
  <si>
    <t>再生医療等製品販売業許可更新申請手数料</t>
  </si>
  <si>
    <t>再生医療等製品販売業許可証の書換え交付手数料</t>
  </si>
  <si>
    <t>再生医療等製品販売業許可証の再交付手数料</t>
  </si>
  <si>
    <t>再生医療等製品の製造販売業許可申請手数料</t>
  </si>
  <si>
    <t>再生医療等製品の製造販売業許可更新申請手数料</t>
  </si>
  <si>
    <t>再生医療等製品の製造販売業の許可証の書換え交付手数料</t>
  </si>
  <si>
    <t>再生医療等製品の製造販売業の許可証の再交付交付手数料</t>
  </si>
  <si>
    <t>体外診断用医薬品製造販売業許可申請手数料</t>
  </si>
  <si>
    <t>体外診断用医薬品製造販売業許可更新申請手数料</t>
  </si>
  <si>
    <t>医療機器又は体外診断用医薬品製造業登録申請手数料</t>
  </si>
  <si>
    <t>医療機器又は体外診断用医薬品製造業登録更新申請手数料</t>
  </si>
  <si>
    <t>医療機器又は体外診断用医薬品の製造販売業の許可証の書換え交付手数料</t>
  </si>
  <si>
    <t>医療機器又は体外診断用医薬品の製造販売業の許可証の再交付手数料</t>
  </si>
  <si>
    <t>医療機器若しくは体外診断用医薬品の製造業の登録証又は医療機器の修理業の許可証の書換え交付手数料</t>
  </si>
  <si>
    <t>医療機器若しくは体外診断用医薬品の製造業の登録証又は医療機器の修理業の許可証の再交付手数料</t>
  </si>
  <si>
    <t>保健医療部総括表へはこちらをクリック！</t>
  </si>
  <si>
    <r>
      <t>部局名 ：</t>
    </r>
    <r>
      <rPr>
        <sz val="11"/>
        <rFont val="ＭＳ Ｐゴシック"/>
        <family val="3"/>
      </rPr>
      <t xml:space="preserve"> </t>
    </r>
    <r>
      <rPr>
        <sz val="11"/>
        <rFont val="ＭＳ Ｐゴシック"/>
        <family val="3"/>
      </rPr>
      <t>農林水産部</t>
    </r>
  </si>
  <si>
    <r>
      <t>N</t>
    </r>
    <r>
      <rPr>
        <sz val="11"/>
        <rFont val="ＭＳ Ｐゴシック"/>
        <family val="3"/>
      </rPr>
      <t>o</t>
    </r>
  </si>
  <si>
    <t>畜産研究センター手数料（飼料の一般成分分析）</t>
  </si>
  <si>
    <t>農林水産総務課</t>
  </si>
  <si>
    <t>098-866-2254</t>
  </si>
  <si>
    <t>生産者事業者登録関係手数料</t>
  </si>
  <si>
    <t>森林管理課</t>
  </si>
  <si>
    <t>098-866-2295</t>
  </si>
  <si>
    <t>農 林 水 産 部　　計</t>
  </si>
  <si>
    <t>農林水産部</t>
  </si>
  <si>
    <t>沖縄県使用料及び手数料条例</t>
  </si>
  <si>
    <t>畜産研究センター手数料</t>
  </si>
  <si>
    <t>定量分析</t>
  </si>
  <si>
    <t>農林水産総務課</t>
  </si>
  <si>
    <t>生産者事業者登録手数料</t>
  </si>
  <si>
    <t>生産者事業者講習手数料</t>
  </si>
  <si>
    <t>生産者事業者の登録証の書換え交付手数料</t>
  </si>
  <si>
    <t>生産者事業者の登録証の再交付手数料</t>
  </si>
  <si>
    <t>種苗証明申請手数料</t>
  </si>
  <si>
    <t>農林水産部総括表へはこちらをクリック！</t>
  </si>
  <si>
    <r>
      <t>部局名 ：</t>
    </r>
    <r>
      <rPr>
        <sz val="11"/>
        <rFont val="ＭＳ Ｐゴシック"/>
        <family val="3"/>
      </rPr>
      <t xml:space="preserve"> </t>
    </r>
    <r>
      <rPr>
        <sz val="11"/>
        <rFont val="ＭＳ Ｐゴシック"/>
        <family val="3"/>
      </rPr>
      <t>商工労働部</t>
    </r>
  </si>
  <si>
    <r>
      <t>N</t>
    </r>
    <r>
      <rPr>
        <sz val="11"/>
        <rFont val="ＭＳ Ｐゴシック"/>
        <family val="3"/>
      </rPr>
      <t>o</t>
    </r>
  </si>
  <si>
    <t>1～6</t>
  </si>
  <si>
    <t>沖縄国際物流拠点産業集積地域内施設の設置及び管理に関する条例</t>
  </si>
  <si>
    <t>素形材産業振興施設の施設使用料、設置機器使用料</t>
  </si>
  <si>
    <t>ものづくり振興課</t>
  </si>
  <si>
    <r>
      <t>0</t>
    </r>
    <r>
      <rPr>
        <sz val="11"/>
        <rFont val="ＭＳ Ｐゴシック"/>
        <family val="3"/>
      </rPr>
      <t>98-866-2337</t>
    </r>
  </si>
  <si>
    <t>工業技術センターが保有する機器の外部利用に関する使用料</t>
  </si>
  <si>
    <t>ものづくり振興課
（工業技術センター）</t>
  </si>
  <si>
    <r>
      <t>0</t>
    </r>
    <r>
      <rPr>
        <sz val="11"/>
        <rFont val="ＭＳ Ｐゴシック"/>
        <family val="3"/>
      </rPr>
      <t>98-929-0111</t>
    </r>
  </si>
  <si>
    <t>沖縄県工業技術交流センターの設置及び管理に関する条例</t>
  </si>
  <si>
    <t>工業技術交流センターの使用に係る使用料</t>
  </si>
  <si>
    <t>工芸産業の振興に資する技術支援および試験研究にかかる使用料</t>
  </si>
  <si>
    <t>ものづくり振興課
（工芸振興センター）</t>
  </si>
  <si>
    <t>発光分光装置による分析等、工業技術センターが行う依頼試験に関する手数料</t>
  </si>
  <si>
    <t>工芸産業の振興に資する技術支援および試験研究にかかる手数料</t>
  </si>
  <si>
    <t xml:space="preserve">沖縄県伝統工芸産業振興条例施行規則       </t>
  </si>
  <si>
    <t>伝統工芸品検査手数料</t>
  </si>
  <si>
    <t>商 工 労 働 部　　計</t>
  </si>
  <si>
    <t>総括表へはこちらをクリック！</t>
  </si>
  <si>
    <t>商工労働部</t>
  </si>
  <si>
    <t>Ａ</t>
  </si>
  <si>
    <t>Ｂ</t>
  </si>
  <si>
    <t>Ｃ</t>
  </si>
  <si>
    <t>Ｄ</t>
  </si>
  <si>
    <t>Ｅ</t>
  </si>
  <si>
    <t>Ｆ</t>
  </si>
  <si>
    <t>Ｇ</t>
  </si>
  <si>
    <t>Ｈ</t>
  </si>
  <si>
    <t>Ｉ</t>
  </si>
  <si>
    <t>Ｊ</t>
  </si>
  <si>
    <t>Ｋ</t>
  </si>
  <si>
    <t>Ｌ</t>
  </si>
  <si>
    <t>No</t>
  </si>
  <si>
    <t>見直し対象</t>
  </si>
  <si>
    <t>附属設備使用料</t>
  </si>
  <si>
    <t>会議室</t>
  </si>
  <si>
    <t>研修室</t>
  </si>
  <si>
    <t>高速液体クロマトグラフ</t>
  </si>
  <si>
    <t>レオメーター</t>
  </si>
  <si>
    <t>沖縄国際物流拠点産業集積地域内施設の設置及び管理に関する条例施行規則</t>
  </si>
  <si>
    <t>素形材産業振興施設工場使用料</t>
  </si>
  <si>
    <t>２号棟</t>
  </si>
  <si>
    <t>３号棟</t>
  </si>
  <si>
    <t>真空熱処理炉使用料</t>
  </si>
  <si>
    <t>３次元測定機使用料</t>
  </si>
  <si>
    <t>複合加工機使用料</t>
  </si>
  <si>
    <t>ダイカストマシン使用料</t>
  </si>
  <si>
    <t>工業技術センター使用料</t>
  </si>
  <si>
    <t>ＴＯＣ分析装置</t>
  </si>
  <si>
    <t>ものづくり振興課</t>
  </si>
  <si>
    <t>分光光度計</t>
  </si>
  <si>
    <t>原子吸光光度計</t>
  </si>
  <si>
    <t>ガスクロマトグラフ</t>
  </si>
  <si>
    <t>スプレードライヤー</t>
  </si>
  <si>
    <t>凍結乾燥機</t>
  </si>
  <si>
    <t>振とう培養器</t>
  </si>
  <si>
    <t>ジョークラッシャー</t>
  </si>
  <si>
    <t>ロールクラッシャー</t>
  </si>
  <si>
    <t>スタンプミル</t>
  </si>
  <si>
    <t>ポットミル</t>
  </si>
  <si>
    <t>トロンミル</t>
  </si>
  <si>
    <t>小型真空土練機</t>
  </si>
  <si>
    <t>自動タタラ成形機</t>
  </si>
  <si>
    <t>小型撹拌擂潰機</t>
  </si>
  <si>
    <t>乾燥機</t>
  </si>
  <si>
    <t>分析用電気炉</t>
  </si>
  <si>
    <t>電気炉</t>
  </si>
  <si>
    <t>高温電気炉</t>
  </si>
  <si>
    <t>ガス窯</t>
  </si>
  <si>
    <t>大型切断機</t>
  </si>
  <si>
    <t>オートグラフ</t>
  </si>
  <si>
    <t>立フライス盤</t>
  </si>
  <si>
    <t>塩水噴霧試験装置</t>
  </si>
  <si>
    <t>ワイヤーカット放電加工機</t>
  </si>
  <si>
    <t>３次元座標測定装置</t>
  </si>
  <si>
    <t>遠心分離器</t>
  </si>
  <si>
    <t>スモークハウス</t>
  </si>
  <si>
    <t>インキュベーター</t>
  </si>
  <si>
    <t>オートクレーブ</t>
  </si>
  <si>
    <t>真空乾燥機</t>
  </si>
  <si>
    <t>微粉粉砕器</t>
  </si>
  <si>
    <t>混合機</t>
  </si>
  <si>
    <t>ＮＣ旋盤</t>
  </si>
  <si>
    <t>射出成型装置</t>
  </si>
  <si>
    <t>電子顕微鏡</t>
  </si>
  <si>
    <t>ブラストマシン</t>
  </si>
  <si>
    <t>顕微FT-IR測定装置</t>
  </si>
  <si>
    <t>CHNｺｰﾀﾞｰ</t>
  </si>
  <si>
    <t>ｲｵﾝｸﾛﾏﾄｸﾞﾗﾌ装置</t>
  </si>
  <si>
    <t>ｵｿﾞﾝ処理装置</t>
  </si>
  <si>
    <t>自動製麹装置</t>
  </si>
  <si>
    <t>水分活性測定装置</t>
  </si>
  <si>
    <t>卓上脱塩機</t>
  </si>
  <si>
    <t>エバポレーター</t>
  </si>
  <si>
    <t>混練機</t>
  </si>
  <si>
    <t>ふるい</t>
  </si>
  <si>
    <t>フレットミル</t>
  </si>
  <si>
    <t>表面粗さ測定機</t>
  </si>
  <si>
    <t>研磨機</t>
  </si>
  <si>
    <t>ﾏｲｸﾛﾋﾞｯｶｰｽ試験機</t>
  </si>
  <si>
    <t>被覆アーク溶接機</t>
  </si>
  <si>
    <t>炭酸ｶﾞｽｱｰｸ溶接機</t>
  </si>
  <si>
    <t>旋盤</t>
  </si>
  <si>
    <t>万能材料試験機</t>
  </si>
  <si>
    <t>粒度分布測定装置</t>
  </si>
  <si>
    <t>生物顕微鏡</t>
  </si>
  <si>
    <t>デジタルマイクロスコープ</t>
  </si>
  <si>
    <t>油圧シャー</t>
  </si>
  <si>
    <t>精密平面研削盤</t>
  </si>
  <si>
    <t>熱風循環乾燥機</t>
  </si>
  <si>
    <t>中型ロータリーエバポレーター</t>
  </si>
  <si>
    <t>中容量抽出装置</t>
  </si>
  <si>
    <t>プラスチック粉砕機</t>
  </si>
  <si>
    <t>CAD/CAMシステム</t>
  </si>
  <si>
    <t>流体解析用CAD/CAEシステム</t>
  </si>
  <si>
    <t>開先加工機</t>
  </si>
  <si>
    <t>プレス機</t>
  </si>
  <si>
    <t>レーザー加工機</t>
  </si>
  <si>
    <t>示差熱分析装置</t>
  </si>
  <si>
    <t>超臨界抽出装置</t>
  </si>
  <si>
    <t>電磁波殺菌装置</t>
  </si>
  <si>
    <t>流動層造粒装置</t>
  </si>
  <si>
    <t>誘導結合プラズマ質量分析計</t>
  </si>
  <si>
    <t>キセノンウェザーメーター</t>
  </si>
  <si>
    <t>熱処理装置</t>
  </si>
  <si>
    <t>ロックウェル硬さ試験機</t>
  </si>
  <si>
    <t>ラピッドプロトタイピング装置</t>
  </si>
  <si>
    <t>Ｖ型混合器</t>
  </si>
  <si>
    <t>崩壊試験器</t>
  </si>
  <si>
    <t>錠剤摩損度試験器</t>
  </si>
  <si>
    <t>溶出試験器</t>
  </si>
  <si>
    <t>スチームコンベクションオーブン</t>
  </si>
  <si>
    <t>酒類用振動式密度計</t>
  </si>
  <si>
    <t>ＮＣフライス盤</t>
  </si>
  <si>
    <t>ＴＩＧ溶接機</t>
  </si>
  <si>
    <t>高速細穴放電加工機</t>
  </si>
  <si>
    <t>中型凍結乾燥機</t>
  </si>
  <si>
    <t>小型遠心分離器</t>
  </si>
  <si>
    <t>マシニングセンター</t>
  </si>
  <si>
    <t>ポータブル水分活性測定装置</t>
  </si>
  <si>
    <t>ポータブル色彩色差計</t>
  </si>
  <si>
    <t>温度データロガー</t>
  </si>
  <si>
    <t>乾式粒度分布測定装置</t>
  </si>
  <si>
    <t>ドラムドライヤー</t>
  </si>
  <si>
    <t>気流式粉砕機</t>
  </si>
  <si>
    <t>アトマイザー</t>
  </si>
  <si>
    <t>ジュール殺菌装置</t>
  </si>
  <si>
    <t>ホモジナイザー</t>
  </si>
  <si>
    <t>真空包装ホットパック</t>
  </si>
  <si>
    <t>超高速ガスクロマトグラフ装置</t>
  </si>
  <si>
    <t>におい嗅ぎ装置</t>
  </si>
  <si>
    <t>過熱水蒸気オーブン</t>
  </si>
  <si>
    <t>ブライン凍結機</t>
  </si>
  <si>
    <t>無菌充填機</t>
  </si>
  <si>
    <t>食品微生物迅速自動検査機</t>
  </si>
  <si>
    <t>自動スパイラルプレーター</t>
  </si>
  <si>
    <t>自動コロニーカウンター</t>
  </si>
  <si>
    <t>ATP拭取り機</t>
  </si>
  <si>
    <t>ハンドヘルド蛍光X線分析計</t>
  </si>
  <si>
    <t>卓上型電子顕微鏡</t>
  </si>
  <si>
    <t>蛍光X線分析装置</t>
  </si>
  <si>
    <t>沖縄県工業技術交流センターの設置及び管理に関する条例</t>
  </si>
  <si>
    <t>施設使用料</t>
  </si>
  <si>
    <t>講堂</t>
  </si>
  <si>
    <t>ものづくり振興課</t>
  </si>
  <si>
    <t>技術交流サロン</t>
  </si>
  <si>
    <t>沖縄県工業技術交流センターの設置及び管理に関する条例施行規則</t>
  </si>
  <si>
    <t>施設冷房使用料</t>
  </si>
  <si>
    <t>ビデオプロジェクター（大）</t>
  </si>
  <si>
    <t>ビデオプロジェクター（小）</t>
  </si>
  <si>
    <t>16mm映写機</t>
  </si>
  <si>
    <t>スライド映写機</t>
  </si>
  <si>
    <t>オーバーヘッドプロジェクター</t>
  </si>
  <si>
    <t>工芸振興センター使用料</t>
  </si>
  <si>
    <t>染色機</t>
  </si>
  <si>
    <t>蒸し機</t>
  </si>
  <si>
    <t>染色耐光試験機</t>
  </si>
  <si>
    <t>ｲﾝｸｼﾞｪｯﾄﾌﾞﾘﾝﾀｰ A0</t>
  </si>
  <si>
    <t>ｲﾝｸｼﾞｪｯﾄﾌﾞﾘﾝﾀｰ A1</t>
  </si>
  <si>
    <t>ｲﾝｸｼﾞｪｯﾄﾌﾞﾘﾝﾀｰ A2</t>
  </si>
  <si>
    <t>ｲﾝｸｼﾞｪｯﾄﾌﾞﾘﾝﾀｰ B0</t>
  </si>
  <si>
    <t>ｲﾝｸｼﾞｪｯﾄﾌﾞﾘﾝﾀｰ B1</t>
  </si>
  <si>
    <t>ｲﾝｸｼﾞｪｯﾄﾌﾞﾘﾝﾀｰ B2</t>
  </si>
  <si>
    <t>ｲﾝｸｼﾞｪｯﾄﾌﾞﾘﾝﾀｰ B3</t>
  </si>
  <si>
    <t>工業技術センター手数料</t>
  </si>
  <si>
    <t>定性分析・蛍光X線装置による分析</t>
  </si>
  <si>
    <t>定性分析・赤外分光光度計による分析</t>
  </si>
  <si>
    <t>定性分析・ガスクロマトグラフ質量分析計による分析</t>
  </si>
  <si>
    <t>定性分析・質量分析計による分析</t>
  </si>
  <si>
    <t>定性分析及び定量分析・前処理（簡易）</t>
  </si>
  <si>
    <t>定性分析及び定量分析・前処理（一般）</t>
  </si>
  <si>
    <t>定性分析及び定量分析・前処理（複雑）</t>
  </si>
  <si>
    <t>定量分析・誘導結合プラズマ質量分析計による分析</t>
  </si>
  <si>
    <t>定量分析・原子吸光光度計による分析</t>
  </si>
  <si>
    <t>定量分析・イオンクロマトグラフによる分析</t>
  </si>
  <si>
    <t>定量分析・容量法による分析</t>
  </si>
  <si>
    <t>定量分析・重量法による分析</t>
  </si>
  <si>
    <t>定量分析・容量法及び重量法の組み合わせによる分析</t>
  </si>
  <si>
    <t>定量分析・水の有機炭素濃度測定</t>
  </si>
  <si>
    <t>定量分析・比色法による分析</t>
  </si>
  <si>
    <t>定量分析・ガスクロマトグラフによる分析</t>
  </si>
  <si>
    <t>定量分析・ガスクロマトグラフ質量分析計による分析</t>
  </si>
  <si>
    <t>定量分析・液体クロマトグラフによる分析</t>
  </si>
  <si>
    <t>定量分析・水分測定</t>
  </si>
  <si>
    <t>定量分析・灰分測定</t>
  </si>
  <si>
    <t>定量分析・塩分測定</t>
  </si>
  <si>
    <t>定量分析・総酸測定</t>
  </si>
  <si>
    <t>定量分析・還元糖測定</t>
  </si>
  <si>
    <t>定量分析・全糖測定</t>
  </si>
  <si>
    <t>定量分析・強熱減量測定</t>
  </si>
  <si>
    <t>定量分析・ｐH測定</t>
  </si>
  <si>
    <t>耐火試験（SK20以下）</t>
  </si>
  <si>
    <t>耐火試験（SK26以上）</t>
  </si>
  <si>
    <t>熱膨張試験</t>
  </si>
  <si>
    <t>熱天秤試験</t>
  </si>
  <si>
    <t>示差熱分析</t>
  </si>
  <si>
    <t>熱分析・前処理（簡易）</t>
  </si>
  <si>
    <t>熱分析・前処理（一般）</t>
  </si>
  <si>
    <t>熱分析・前処理（複雑）</t>
  </si>
  <si>
    <t>金属材料の引張試験</t>
  </si>
  <si>
    <t>金属材料の引張試験（追加）</t>
  </si>
  <si>
    <t>金属材料の圧縮試験</t>
  </si>
  <si>
    <t>金属材料の圧縮試験（追加）</t>
  </si>
  <si>
    <t>金属材料の曲げ試験</t>
  </si>
  <si>
    <t>金属材料の衝撃試験</t>
  </si>
  <si>
    <t>ビッカース硬さ試験</t>
  </si>
  <si>
    <t>ロックウェル硬さ試験</t>
  </si>
  <si>
    <t>ブリネル硬さ試験</t>
  </si>
  <si>
    <t>無機材料の圧縮試験</t>
  </si>
  <si>
    <t>無機材料の曲げ試験</t>
  </si>
  <si>
    <t>滑り試験</t>
  </si>
  <si>
    <t>色差測定</t>
  </si>
  <si>
    <t>オートグラフによる強度試験</t>
  </si>
  <si>
    <t>オートグラフによる強度試験（追加）</t>
  </si>
  <si>
    <t>万能材料試験機による強度試験</t>
  </si>
  <si>
    <t>万能材料試験機による強度試験（追加）</t>
  </si>
  <si>
    <t>吸水率測定</t>
  </si>
  <si>
    <t>比重測定</t>
  </si>
  <si>
    <t>形状測定</t>
  </si>
  <si>
    <t>表面あらさ測定</t>
  </si>
  <si>
    <t>電子顕微鏡試験</t>
  </si>
  <si>
    <t>光学顕微鏡試験</t>
  </si>
  <si>
    <t>金属顕微鏡試験</t>
  </si>
  <si>
    <t>塩水噴霧試験</t>
  </si>
  <si>
    <t>塩水噴霧試験（追加）</t>
  </si>
  <si>
    <t>腐食促進試験</t>
  </si>
  <si>
    <t>腐食促進試験（追加）</t>
  </si>
  <si>
    <t>めっき付着量試験（膜厚計による厚さ測定）</t>
  </si>
  <si>
    <t>めっき付着量試験（JIS規格試験）</t>
  </si>
  <si>
    <t>酒類用振動式密度計によるアルコール度数測定</t>
  </si>
  <si>
    <t>屈折計による糖度測定</t>
  </si>
  <si>
    <t>一般生菌数測定</t>
  </si>
  <si>
    <t>大腸菌群測定</t>
  </si>
  <si>
    <t>物理化学試験・Ｘ線回折試験</t>
  </si>
  <si>
    <t>物理化学試験・粒度分布測定</t>
  </si>
  <si>
    <t>物理化学試験・前処理（簡易）</t>
  </si>
  <si>
    <t>物理化学試験・前処理（一般）</t>
  </si>
  <si>
    <t>物理化学試験・前処理（複雑）</t>
  </si>
  <si>
    <t>デザイン調整</t>
  </si>
  <si>
    <t>デザイン調整(追加）</t>
  </si>
  <si>
    <t>成績書の複本</t>
  </si>
  <si>
    <t>工芸振興センター手数料</t>
  </si>
  <si>
    <t>製品試験
家具耐久性試験</t>
  </si>
  <si>
    <t>沖縄県伝統工芸産業振興条例施行規則</t>
  </si>
  <si>
    <t>伝統工芸品検査手数料</t>
  </si>
  <si>
    <t>着尺・帯類</t>
  </si>
  <si>
    <t xml:space="preserve">沖縄県伝統工芸産業振興条例施行規則 </t>
  </si>
  <si>
    <t>ﾐﾝｻｰ帯、及び小物類</t>
  </si>
  <si>
    <t>部局名：文化観光スポーツ部</t>
  </si>
  <si>
    <r>
      <t>N</t>
    </r>
    <r>
      <rPr>
        <sz val="11"/>
        <rFont val="ＭＳ Ｐゴシック"/>
        <family val="3"/>
      </rPr>
      <t>o</t>
    </r>
  </si>
  <si>
    <t>1～22</t>
  </si>
  <si>
    <t>沖縄コンベンションセンターの設置及び管理に関する条例</t>
  </si>
  <si>
    <t>沖縄コンベンションセンターの施設使用料</t>
  </si>
  <si>
    <t>観光整備課</t>
  </si>
  <si>
    <t>866-2077</t>
  </si>
  <si>
    <t>23～33</t>
  </si>
  <si>
    <t>万国津梁館の設置及び管理に関する条例</t>
  </si>
  <si>
    <t>万国津梁館の施設使用料</t>
  </si>
  <si>
    <t>34～57</t>
  </si>
  <si>
    <t>沖縄県立博物館・美術館の設置及び管理に関する条例</t>
  </si>
  <si>
    <t>博物館・美術館の施設使用料</t>
  </si>
  <si>
    <t>文化振興課</t>
  </si>
  <si>
    <r>
      <t>8</t>
    </r>
    <r>
      <rPr>
        <sz val="11"/>
        <rFont val="ＭＳ Ｐゴシック"/>
        <family val="3"/>
      </rPr>
      <t>66-2768</t>
    </r>
  </si>
  <si>
    <t>文化観光スポーツ部　　計</t>
  </si>
  <si>
    <t>文化観光スポーツ部</t>
  </si>
  <si>
    <t>展示棟（控室等付帯施設を含む）</t>
  </si>
  <si>
    <t>展示棟（控室等付帯施設を含む）入場料を徴収する場合</t>
  </si>
  <si>
    <t>会議場Ａ１（準備室等の附帯施設を含む。）</t>
  </si>
  <si>
    <t>会議場Ａ１（準備室等の附帯施設を含む。）入場料を徴収する場合</t>
  </si>
  <si>
    <t>会議場Ａ２</t>
  </si>
  <si>
    <t>会議場Ａ２
入場料を徴収する場合</t>
  </si>
  <si>
    <t>会議場Ａ３</t>
  </si>
  <si>
    <t>会議場Ａ３
入場料を徴収する場合</t>
  </si>
  <si>
    <t>会議場Ｂ１</t>
  </si>
  <si>
    <t>会議場Ｂ１
入場料を徴収する場合</t>
  </si>
  <si>
    <t>会議場Ｂ２（前室等の附帯施設を含む。）</t>
  </si>
  <si>
    <t>会議場Ｂ２（前室等の附帯施設を含む。）入場料を徴収する場合</t>
  </si>
  <si>
    <t>会議場Ｂ３、会議場Ｂ４、会議場Ｂ５、会議場Ｂ６及び会議場Ｂ７</t>
  </si>
  <si>
    <t>会議場Ｂ３、会議場Ｂ４、会議場Ｂ５、会議場Ｂ６及び会議場Ｂ７入場料を徴収する場合</t>
  </si>
  <si>
    <t>会議場Ｃ１</t>
  </si>
  <si>
    <t>会議場Ｃ１
入場料を徴収する場合</t>
  </si>
  <si>
    <t>会議場Ｃ２</t>
  </si>
  <si>
    <t>会議場Ｃ２
入場料を徴収する場合</t>
  </si>
  <si>
    <t>劇場ホール（全楽屋、リハーサル室、控室等の附帯施設を含む。）</t>
  </si>
  <si>
    <t>劇場ホール（全楽屋、リハーサル室、控室等の附帯施設を含む。）入場料を徴収する場合</t>
  </si>
  <si>
    <t xml:space="preserve">リハーサル室（大楽屋２を含む。）
</t>
  </si>
  <si>
    <t>パーゴラ、ロビー、エントランスホールその他上記以外の施設</t>
  </si>
  <si>
    <t>サミットホール</t>
  </si>
  <si>
    <t>サミットホール
入場料を徴収する場合</t>
  </si>
  <si>
    <t>オーシャンホール（控室を含む。）</t>
  </si>
  <si>
    <t>オーシャンホール（控室を含む。）入場料を徴収する場合</t>
  </si>
  <si>
    <t>サンセットラウンジ</t>
  </si>
  <si>
    <t>サンセットラウンジ
入場料を徴収する場合</t>
  </si>
  <si>
    <t>ビジネスルーム</t>
  </si>
  <si>
    <t>貴賓室</t>
  </si>
  <si>
    <t>オーシャンホール控室（１室）</t>
  </si>
  <si>
    <t>オーシャンホール控室（全室）</t>
  </si>
  <si>
    <t>車寄せ、ロビー、エントランスホールその他</t>
  </si>
  <si>
    <t>博物館企画展示室（入場料徴収なし）</t>
  </si>
  <si>
    <t>文化振興課</t>
  </si>
  <si>
    <t>博物館企画展示室（入場料徴収あり）</t>
  </si>
  <si>
    <t>博物館特別展示室（入場料徴収なし）</t>
  </si>
  <si>
    <t>博物館特別展示室（入場料徴収あり）</t>
  </si>
  <si>
    <t>博物館実習室（入場料徴収なし）</t>
  </si>
  <si>
    <t>博物館実習室（入場料徴収あり）</t>
  </si>
  <si>
    <t>博物館講座室（入場料徴収なし）</t>
  </si>
  <si>
    <t>博物館講座室（入場料徴収あり）</t>
  </si>
  <si>
    <t>美術館県民ギャラリー１</t>
  </si>
  <si>
    <t>美術館県民ギャラリー２</t>
  </si>
  <si>
    <t>美術館県民ギャラリー３</t>
  </si>
  <si>
    <t>美術館県民ギャラリースタジオ</t>
  </si>
  <si>
    <t>美術館県民アトリ(入場料なし）</t>
  </si>
  <si>
    <t>美術館県民アトリエ（入場料あり）</t>
  </si>
  <si>
    <t>美術館子供アトリエ(入場料なし）</t>
  </si>
  <si>
    <t>美術館子供アトリエ(入場料あり）</t>
  </si>
  <si>
    <t>美術館企画展示室１（入場料徴収なし）</t>
  </si>
  <si>
    <t>美術館企画展示室１（入場料徴収あり）</t>
  </si>
  <si>
    <t>美術館企画展示室２（入場料徴収なし）</t>
  </si>
  <si>
    <t>美術館企画展示室２（入場料徴収あり）</t>
  </si>
  <si>
    <t>美術館講座室（入場料徴収なし）</t>
  </si>
  <si>
    <t>美術館講座室（入場料徴収あり）</t>
  </si>
  <si>
    <t>講堂（入場料徴収なし）</t>
  </si>
  <si>
    <t>講堂（入場料徴収あり）</t>
  </si>
  <si>
    <t>文化観光スポーツ部総括表へはこちらをクリック！</t>
  </si>
  <si>
    <r>
      <t>部局名 ：</t>
    </r>
    <r>
      <rPr>
        <sz val="11"/>
        <rFont val="ＭＳ Ｐゴシック"/>
        <family val="3"/>
      </rPr>
      <t xml:space="preserve"> </t>
    </r>
    <r>
      <rPr>
        <sz val="11"/>
        <rFont val="ＭＳ Ｐゴシック"/>
        <family val="3"/>
      </rPr>
      <t>土木建築部</t>
    </r>
  </si>
  <si>
    <t>1～8</t>
  </si>
  <si>
    <t>沖縄県自動車駐車場管理条例</t>
  </si>
  <si>
    <t>県民広場地下駐車場の利用料</t>
  </si>
  <si>
    <t>道路管理課</t>
  </si>
  <si>
    <t>098-866-2665</t>
  </si>
  <si>
    <t>9、10</t>
  </si>
  <si>
    <t>沖縄県都市公園条例</t>
  </si>
  <si>
    <t>有料公園施設利用料金</t>
  </si>
  <si>
    <t>都市計画・モノレール課</t>
  </si>
  <si>
    <t>098-866-2408</t>
  </si>
  <si>
    <t>11～98</t>
  </si>
  <si>
    <t>沖縄県港湾管理条例</t>
  </si>
  <si>
    <t>港湾施設使用料、占用料、土砂採取料</t>
  </si>
  <si>
    <t>港湾課</t>
  </si>
  <si>
    <t>098-866-2395</t>
  </si>
  <si>
    <t>99～108</t>
  </si>
  <si>
    <t>沖縄県空港の設置及び管理に関する条例</t>
  </si>
  <si>
    <t>着陸料、停留料、夜間照明料、その他空港における工作物設置等に係るもの</t>
  </si>
  <si>
    <t>空港課</t>
  </si>
  <si>
    <t>098-866-2400</t>
  </si>
  <si>
    <t>宅地建物取引業免許申請等手数料条例</t>
  </si>
  <si>
    <t>宅地建物取引業法に基づく宅地建物取引士証再交付手数料</t>
  </si>
  <si>
    <t>建築指導課</t>
  </si>
  <si>
    <t>098-866-2413</t>
  </si>
  <si>
    <t>110～125</t>
  </si>
  <si>
    <t>サービス付き高齢者向け住宅事業登録申請手数料、更新申請手数料</t>
  </si>
  <si>
    <t>住宅課</t>
  </si>
  <si>
    <t>098-866-2418</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</si>
  <si>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</si>
  <si>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t>土木建築部</t>
  </si>
  <si>
    <t>沖縄県自動車駐車場管理条例</t>
  </si>
  <si>
    <t>駐車場の利用に係る料金</t>
  </si>
  <si>
    <t>四輪車時間内</t>
  </si>
  <si>
    <t>道路管理課</t>
  </si>
  <si>
    <t>二輪車時間内</t>
  </si>
  <si>
    <t>四輪車定期（土日含む）</t>
  </si>
  <si>
    <t>二輪車定期（土日含む）</t>
  </si>
  <si>
    <t>四輪車定期（土日除く）</t>
  </si>
  <si>
    <t>二輪車定期（土日除く）</t>
  </si>
  <si>
    <t>四輪車時間外</t>
  </si>
  <si>
    <t>二輪車時間外</t>
  </si>
  <si>
    <t>沖縄県都市公園条例</t>
  </si>
  <si>
    <t>利用料金</t>
  </si>
  <si>
    <t>駐車場(大型車)</t>
  </si>
  <si>
    <t>都市計画・モノレール課</t>
  </si>
  <si>
    <t>駐車場(小型車)</t>
  </si>
  <si>
    <t>沖縄県港湾管理条例</t>
  </si>
  <si>
    <t>給水施設使用料</t>
  </si>
  <si>
    <t>港湾課</t>
  </si>
  <si>
    <t>32.4+α</t>
  </si>
  <si>
    <r>
      <t>〃　</t>
    </r>
    <r>
      <rPr>
        <sz val="9"/>
        <rFont val="ＭＳ ゴシック"/>
        <family val="3"/>
      </rPr>
      <t>（与那原マリーナ施設使用料）</t>
    </r>
  </si>
  <si>
    <t>浮桟橋、物揚場及び陸置場使用料（使用期間1月未満1区画1日につき）陸置</t>
  </si>
  <si>
    <t>艇長5メートル未満のもの</t>
  </si>
  <si>
    <t>港湾課</t>
  </si>
  <si>
    <t>〃</t>
  </si>
  <si>
    <t>〃</t>
  </si>
  <si>
    <t>〃</t>
  </si>
  <si>
    <t>艇長5メートル以上6メートル未満のもの</t>
  </si>
  <si>
    <t>艇長6メートル以上7メートル未満のもの</t>
  </si>
  <si>
    <t>艇長7メートル以上8メートル未満のもの</t>
  </si>
  <si>
    <t>艇長8メートル以上9メートル未満のもの</t>
  </si>
  <si>
    <t>艇長9メートル以上10メートル未満のもの</t>
  </si>
  <si>
    <t>艇長10メートル以上11メートル未満のもの</t>
  </si>
  <si>
    <t>艇長11メートル以上12メートル未満のもの</t>
  </si>
  <si>
    <t>艇長12メートル以上13メートル未満のもの</t>
  </si>
  <si>
    <t>艇長13メートル以上14メートル未満のもの</t>
  </si>
  <si>
    <t>艇長14メートル以上15メートル未満のもの</t>
  </si>
  <si>
    <t>艇長15メートルを超えるもの</t>
  </si>
  <si>
    <t>2460+(160*α)</t>
  </si>
  <si>
    <t>浮桟橋、物揚場及び陸置場使用料（使用期間1月未満1区画1日につき）海上係留</t>
  </si>
  <si>
    <t>3120+(200*α)</t>
  </si>
  <si>
    <t>浮桟橋、物揚場及び陸置場使用料（使用期間1月以上1年未満1区画1日につき）陸置</t>
  </si>
  <si>
    <t>51650+(3390*α)</t>
  </si>
  <si>
    <t>62920+(4070*α)</t>
  </si>
  <si>
    <t>浮桟橋、物揚場及び陸置場使用料（使用期間1年）陸置</t>
  </si>
  <si>
    <t>533790+(42460*α)</t>
  </si>
  <si>
    <t>浮桟橋、物揚場及び陸置場使用料（使用期間1月年）海上係留</t>
  </si>
  <si>
    <t>656470+(42460*α)</t>
  </si>
  <si>
    <t>ディンギー型ヨットの陸置場（使用期間1月未満1区画1日につき）</t>
  </si>
  <si>
    <t>艇長3メートル未満のもの</t>
  </si>
  <si>
    <t>艇長3メートル以上5メートル未満</t>
  </si>
  <si>
    <t>ディンギー型ヨットの陸置場（使用期間1月以上1年未満1区画1月につき）</t>
  </si>
  <si>
    <t>ディンギー型ヨットの陸置場（使用期間1年1区画）</t>
  </si>
  <si>
    <t>水上オートバイ陸置場（使用期間1月未満1区画1日につき）</t>
  </si>
  <si>
    <t>水上オートバイ陸置場（使用期間1月以上1年未満1区画1月につき）</t>
  </si>
  <si>
    <t>水上オートバイ陸置場（使用期間1年1区画）</t>
  </si>
  <si>
    <t>揚降機使用料</t>
  </si>
  <si>
    <t>揚艇又は降艇1回につき</t>
  </si>
  <si>
    <t>船台使用料(小型）</t>
  </si>
  <si>
    <t>1日につき</t>
  </si>
  <si>
    <t>船台使用料(中型）</t>
  </si>
  <si>
    <t>船台使用料(大型）</t>
  </si>
  <si>
    <t>研修室使用料</t>
  </si>
  <si>
    <t>1時間につき</t>
  </si>
  <si>
    <t>駐車場使用料</t>
  </si>
  <si>
    <t>原付、自動二輪</t>
  </si>
  <si>
    <t>普通自動車</t>
  </si>
  <si>
    <t>船台置場使用料</t>
  </si>
  <si>
    <t>1台1日</t>
  </si>
  <si>
    <t>1台1月</t>
  </si>
  <si>
    <t>1台1年</t>
  </si>
  <si>
    <t>船具倉庫(小型）</t>
  </si>
  <si>
    <t>1個1日につき</t>
  </si>
  <si>
    <t>1個1月につき</t>
  </si>
  <si>
    <t>1個1年につき</t>
  </si>
  <si>
    <t>船具倉庫(大型）</t>
  </si>
  <si>
    <t>シャワー使用料</t>
  </si>
  <si>
    <t>1回につき</t>
  </si>
  <si>
    <t>マリーナ附帯施設使用料</t>
  </si>
  <si>
    <t>浮桟橋、陸置場使用料の1割</t>
  </si>
  <si>
    <t>-</t>
  </si>
  <si>
    <t>-</t>
  </si>
  <si>
    <t>沖縄県空港の設備及び管理に関する条例</t>
  </si>
  <si>
    <t>普通着陸料</t>
  </si>
  <si>
    <t>空港課</t>
  </si>
  <si>
    <t>機種により異なる</t>
  </si>
  <si>
    <t>特別着陸料</t>
  </si>
  <si>
    <t>停留料</t>
  </si>
  <si>
    <t>810円～</t>
  </si>
  <si>
    <t>夜間照明料</t>
  </si>
  <si>
    <t>普通着陸料の５％</t>
  </si>
  <si>
    <t>宮古空港駐車場使用料</t>
  </si>
  <si>
    <t>100円／１時間～</t>
  </si>
  <si>
    <t>新石垣空港駐車場使用料</t>
  </si>
  <si>
    <t>月額216円/㎡</t>
  </si>
  <si>
    <t>月額15円/㎡</t>
  </si>
  <si>
    <t>電柱・支柱</t>
  </si>
  <si>
    <t>年額100円/本</t>
  </si>
  <si>
    <t>埋蔵管</t>
  </si>
  <si>
    <t>年額5円/m</t>
  </si>
  <si>
    <t>宅地建物取引業免許申請等手数料条例</t>
  </si>
  <si>
    <t>宅地建物取引士証再交付申請手数料</t>
  </si>
  <si>
    <t>建築指導課</t>
  </si>
  <si>
    <t>サービス付き高齢者向け住宅事業登録申請手数料</t>
  </si>
  <si>
    <t>ア　10戸以下の場合</t>
  </si>
  <si>
    <t>住宅課</t>
  </si>
  <si>
    <t>イ　10戸を超え20戸以下の場合</t>
  </si>
  <si>
    <t>ウ　20戸を超え30戸以下の場合</t>
  </si>
  <si>
    <t>エ　30戸を超え40戸以下の場合</t>
  </si>
  <si>
    <t>オ　40戸を超え50戸以下の場合</t>
  </si>
  <si>
    <t>カ　50戸を超え70戸以下の場合</t>
  </si>
  <si>
    <t>キ　70戸を超え100戸以下の場合</t>
  </si>
  <si>
    <t>ク　100戸を超える場合</t>
  </si>
  <si>
    <t>サービス付き高齢者向け住宅事業登録更新申請手数料</t>
  </si>
  <si>
    <r>
      <t>部局名 ：</t>
    </r>
    <r>
      <rPr>
        <sz val="11"/>
        <rFont val="ＭＳ Ｐゴシック"/>
        <family val="3"/>
      </rPr>
      <t xml:space="preserve"> </t>
    </r>
    <r>
      <rPr>
        <sz val="11"/>
        <rFont val="ＭＳ Ｐゴシック"/>
        <family val="3"/>
      </rPr>
      <t>教育委員会</t>
    </r>
  </si>
  <si>
    <r>
      <t>N</t>
    </r>
    <r>
      <rPr>
        <sz val="11"/>
        <rFont val="ＭＳ Ｐゴシック"/>
        <family val="3"/>
      </rPr>
      <t>o</t>
    </r>
  </si>
  <si>
    <t>1～8</t>
  </si>
  <si>
    <t>沖縄県立青少年の家の設置及び管理に関する条例</t>
  </si>
  <si>
    <t>宿泊棟や研修室、体育館等の県立青少年の家の施設利用料金</t>
  </si>
  <si>
    <t>生涯学習振興課</t>
  </si>
  <si>
    <t>098-866-2746</t>
  </si>
  <si>
    <r>
      <t>教 育</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</si>
  <si>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教育委員会</t>
  </si>
  <si>
    <t>沖縄県立青少年の家の設置及び管理に関する条例</t>
  </si>
  <si>
    <t>青少年の家の利用に係る料金</t>
  </si>
  <si>
    <t>宿泊室　児童及び生徒</t>
  </si>
  <si>
    <t>生涯学習振興課</t>
  </si>
  <si>
    <t>宿泊室　一般及び学生</t>
  </si>
  <si>
    <t>キャンプ場　児童及び生徒</t>
  </si>
  <si>
    <t>キャンプ場　一般及び学生</t>
  </si>
  <si>
    <t>研修室及び訓練室　児童及び生徒</t>
  </si>
  <si>
    <t>研修室及び訓練室　一般及び学生</t>
  </si>
  <si>
    <t>プレイホール　児童及び生徒</t>
  </si>
  <si>
    <t>プレイホール　一般及び学生</t>
  </si>
  <si>
    <t>教育委員会総括表へはこちらをクリック！</t>
  </si>
  <si>
    <t>沖縄県警察関係手数料条例</t>
  </si>
  <si>
    <t>運転経歴証明書交付手数料</t>
  </si>
  <si>
    <t>運転経歴証明書</t>
  </si>
  <si>
    <t>運転免許課</t>
  </si>
  <si>
    <t>運転経歴証明書再交付手数料</t>
  </si>
  <si>
    <t>認知機能検査員講習手数料</t>
  </si>
  <si>
    <t>認知機能検査員講習（伝達補充講習者）3H</t>
  </si>
  <si>
    <t>認知機能検査員講習（一般）5.5H</t>
  </si>
  <si>
    <t>特定任意高齢者講習手数料</t>
  </si>
  <si>
    <t>簡易講習</t>
  </si>
  <si>
    <t>特定任意講習手数料</t>
  </si>
  <si>
    <t>更新時講習代替え</t>
  </si>
  <si>
    <t>高齢者講習手数料</t>
  </si>
  <si>
    <t>チャレンジ講習</t>
  </si>
  <si>
    <t>１～７</t>
  </si>
  <si>
    <t>沖縄県警察関係手数料条例</t>
  </si>
  <si>
    <t>運転経歴証明書、認知機能検査員講習、特定任意高齢者講習、高齢者講習手数料</t>
  </si>
  <si>
    <t>運転免許課</t>
  </si>
  <si>
    <t>098-851-0110</t>
  </si>
  <si>
    <t>7～
120</t>
  </si>
  <si>
    <t>121～
133</t>
  </si>
  <si>
    <t>134～
143</t>
  </si>
  <si>
    <t>144～
219</t>
  </si>
  <si>
    <t>221～
222</t>
  </si>
  <si>
    <r>
      <t xml:space="preserve">総務私学課
</t>
    </r>
    <r>
      <rPr>
        <sz val="9"/>
        <rFont val="ＭＳ Ｐゴシック"/>
        <family val="3"/>
      </rPr>
      <t>（行政情報センター）</t>
    </r>
  </si>
  <si>
    <t>沖縄県男女共同参画センターの施設附属設備利用料金</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</si>
</sst>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 numFmtId="233" formatCode="#,##0.00;&quot;△ &quot;#,##0.00"/>
  </numFmts>
  <fonts count="50">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ゴシック"/>
      <family val="3"/>
    </font>
    <font>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6"/>
      <name val="ＭＳ ゴシック"/>
      <family val="3"/>
    </font>
    <font>
      <sz val="9"/>
      <name val="ＭＳ Ｐゴシック"/>
      <family val="3"/>
    </font>
    <font>
      <u val="single"/>
      <sz val="11"/>
      <color indexed="12"/>
      <name val="ＭＳ ゴシック"/>
      <family val="3"/>
    </font>
    <font>
      <u val="single"/>
      <sz val="11"/>
      <name val="ＭＳ Ｐゴシック"/>
      <family val="3"/>
    </font>
    <font>
      <sz val="10"/>
      <name val="ＭＳ Ｐゴシック"/>
      <family val="3"/>
    </font>
    <font>
      <sz val="9"/>
      <name val="ＭＳ ゴシック"/>
      <family val="3"/>
    </font>
    <font>
      <sz val="7"/>
      <name val="ＭＳ ゴシック"/>
      <family val="3"/>
    </font>
    <font>
      <sz val="8"/>
      <name val="ＭＳ Ｐゴシック"/>
      <family val="3"/>
    </font>
    <font>
      <sz val="11"/>
      <color indexed="31"/>
      <name val="ＭＳ ゴシック"/>
      <family val="3"/>
    </font>
    <font>
      <sz val="9"/>
      <name val="MS UI Gothic"/>
      <family val="3"/>
    </font>
    <font>
      <sz val="10"/>
      <color indexed="44"/>
      <name val="ＭＳ ゴシック"/>
      <family val="3"/>
    </font>
    <font>
      <sz val="10"/>
      <color indexed="8"/>
      <name val="ＭＳ Ｐゴシック"/>
      <family val="3"/>
    </font>
    <font>
      <sz val="11"/>
      <color indexed="8"/>
      <name val="Calibri"/>
      <family val="2"/>
    </font>
    <font>
      <sz val="10.5"/>
      <color indexed="8"/>
      <name val="ＭＳ Ｐゴシック"/>
      <family val="3"/>
    </font>
    <font>
      <sz val="11"/>
      <color theme="3" tint="0.7999799847602844"/>
      <name val="ＭＳ ゴシック"/>
      <family val="3"/>
    </font>
    <font>
      <sz val="10"/>
      <name val="Calibri"/>
      <family val="3"/>
    </font>
    <font>
      <sz val="11"/>
      <name val="Calibri"/>
      <family val="3"/>
    </font>
    <font>
      <sz val="10"/>
      <color theme="4" tint="0.5999900102615356"/>
      <name val="ＭＳ 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theme="0"/>
        <bgColor indexed="64"/>
      </patternFill>
    </fill>
    <fill>
      <patternFill patternType="solid">
        <fgColor theme="8" tint="0.5999900102615356"/>
        <bgColor indexed="64"/>
      </patternFill>
    </fill>
    <fill>
      <patternFill patternType="solid">
        <fgColor theme="3" tint="0.7999799847602844"/>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thin"/>
      <right style="thin"/>
      <top style="hair"/>
      <bottom style="medium"/>
    </border>
    <border>
      <left style="medium"/>
      <right style="thin"/>
      <top style="thin"/>
      <bottom style="medium"/>
    </border>
    <border>
      <left>
        <color indexed="63"/>
      </left>
      <right style="medium"/>
      <top style="hair"/>
      <bottom style="medium"/>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style="medium"/>
      <top style="hair"/>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color indexed="63"/>
      </top>
      <bottom style="thin"/>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style="thin"/>
      <top>
        <color indexed="63"/>
      </top>
      <bottom style="medium"/>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thin">
        <color indexed="8"/>
      </left>
      <right style="thin">
        <color indexed="8"/>
      </right>
      <top style="medium"/>
      <bottom style="thin"/>
    </border>
    <border>
      <left style="thin">
        <color indexed="8"/>
      </left>
      <right style="thin">
        <color indexed="8"/>
      </right>
      <top style="thin"/>
      <bottom style="thin"/>
    </border>
    <border>
      <left style="thin">
        <color indexed="8"/>
      </left>
      <right style="thin">
        <color indexed="8"/>
      </right>
      <top style="thin"/>
      <bottom style="medium"/>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border>
    <border>
      <left style="thin"/>
      <right>
        <color indexed="63"/>
      </right>
      <top>
        <color indexed="63"/>
      </top>
      <bottom style="hair"/>
    </border>
    <border>
      <left style="thin"/>
      <right style="thin"/>
      <top>
        <color indexed="63"/>
      </top>
      <bottom style="hair"/>
    </border>
    <border>
      <left>
        <color indexed="63"/>
      </left>
      <right style="medium"/>
      <top>
        <color indexed="63"/>
      </top>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hair"/>
      <bottom>
        <color indexed="63"/>
      </bottom>
    </border>
    <border>
      <left style="thin"/>
      <right style="thin"/>
      <top style="hair"/>
      <bottom>
        <color indexed="63"/>
      </bottom>
    </border>
    <border>
      <left style="medium"/>
      <right>
        <color indexed="63"/>
      </right>
      <top style="thin"/>
      <bottom style="medium"/>
    </border>
    <border>
      <left>
        <color indexed="63"/>
      </left>
      <right style="medium"/>
      <top>
        <color indexed="63"/>
      </top>
      <bottom style="mediu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6" fillId="0" borderId="0" applyNumberFormat="0" applyFill="0" applyBorder="0" applyAlignment="0" applyProtection="0"/>
    <xf numFmtId="0" fontId="29" fillId="4" borderId="0" applyNumberFormat="0" applyBorder="0" applyAlignment="0" applyProtection="0"/>
  </cellStyleXfs>
  <cellXfs count="76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4" fillId="0" borderId="0" xfId="0" applyFont="1" applyAlignment="1">
      <alignment horizontal="right" vertical="center"/>
    </xf>
    <xf numFmtId="180" fontId="3" fillId="0" borderId="11" xfId="49" applyNumberFormat="1" applyFont="1" applyBorder="1" applyAlignment="1">
      <alignment vertical="center"/>
    </xf>
    <xf numFmtId="0" fontId="7" fillId="0" borderId="11" xfId="43" applyFont="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right" vertical="center"/>
    </xf>
    <xf numFmtId="0" fontId="3"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3"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8" fillId="0" borderId="0" xfId="65" applyFont="1">
      <alignment vertical="center"/>
      <protection/>
    </xf>
    <xf numFmtId="0" fontId="8" fillId="0" borderId="0" xfId="65" applyFont="1" applyAlignment="1">
      <alignment horizontal="right" vertical="center"/>
      <protection/>
    </xf>
    <xf numFmtId="0" fontId="8" fillId="0" borderId="0" xfId="65" applyFont="1" applyBorder="1">
      <alignment vertical="center"/>
      <protection/>
    </xf>
    <xf numFmtId="197" fontId="8" fillId="0" borderId="0" xfId="65" applyNumberFormat="1" applyFont="1" applyBorder="1" applyAlignment="1">
      <alignment horizontal="left" vertical="center" wrapText="1"/>
      <protection/>
    </xf>
    <xf numFmtId="0" fontId="8" fillId="5" borderId="13" xfId="65" applyFont="1" applyFill="1" applyBorder="1" applyAlignment="1">
      <alignment horizontal="center" vertical="center"/>
      <protection/>
    </xf>
    <xf numFmtId="0" fontId="8" fillId="5" borderId="11" xfId="65" applyFont="1" applyFill="1" applyBorder="1" applyAlignment="1">
      <alignment horizontal="center" vertical="center"/>
      <protection/>
    </xf>
    <xf numFmtId="0" fontId="8" fillId="5" borderId="14" xfId="65" applyFont="1" applyFill="1" applyBorder="1" applyAlignment="1">
      <alignment horizontal="center" vertical="center"/>
      <protection/>
    </xf>
    <xf numFmtId="197" fontId="8" fillId="3" borderId="13" xfId="65" applyNumberFormat="1" applyFont="1" applyFill="1" applyBorder="1" applyAlignment="1">
      <alignment horizontal="center" vertical="center"/>
      <protection/>
    </xf>
    <xf numFmtId="0" fontId="8" fillId="0" borderId="0" xfId="65" applyFont="1" applyAlignment="1">
      <alignment horizontal="center" vertical="center"/>
      <protection/>
    </xf>
    <xf numFmtId="183" fontId="30" fillId="0" borderId="15" xfId="65" applyNumberFormat="1" applyFont="1" applyFill="1" applyBorder="1" applyAlignment="1">
      <alignment horizontal="right" vertical="center" wrapText="1"/>
      <protection/>
    </xf>
    <xf numFmtId="197" fontId="8" fillId="0" borderId="0" xfId="65" applyNumberFormat="1" applyFont="1">
      <alignment vertical="center"/>
      <protection/>
    </xf>
    <xf numFmtId="0" fontId="5" fillId="24" borderId="11" xfId="43" applyFill="1" applyBorder="1" applyAlignment="1" applyProtection="1">
      <alignment horizontal="center" vertical="center"/>
      <protection/>
    </xf>
    <xf numFmtId="0" fontId="5" fillId="0" borderId="0" xfId="43" applyAlignment="1" applyProtection="1">
      <alignment vertical="center"/>
      <protection/>
    </xf>
    <xf numFmtId="0" fontId="0" fillId="24" borderId="11" xfId="0" applyFill="1" applyBorder="1" applyAlignment="1">
      <alignment horizontal="center" vertical="center"/>
    </xf>
    <xf numFmtId="183" fontId="8" fillId="0" borderId="15" xfId="69" applyNumberFormat="1" applyFont="1" applyFill="1" applyBorder="1" applyAlignment="1">
      <alignment horizontal="right" vertical="center" wrapText="1"/>
      <protection/>
    </xf>
    <xf numFmtId="0" fontId="5" fillId="24" borderId="11" xfId="43" applyFill="1" applyBorder="1" applyAlignment="1" applyProtection="1">
      <alignment horizontal="center" vertical="center" wrapText="1"/>
      <protection/>
    </xf>
    <xf numFmtId="0" fontId="8" fillId="0" borderId="0" xfId="73" applyFont="1">
      <alignment vertical="center"/>
      <protection/>
    </xf>
    <xf numFmtId="0" fontId="8" fillId="0" borderId="0" xfId="73" applyFont="1" applyAlignment="1">
      <alignment horizontal="right" vertical="center"/>
      <protection/>
    </xf>
    <xf numFmtId="0" fontId="8" fillId="0" borderId="0" xfId="73" applyFont="1" applyBorder="1">
      <alignment vertical="center"/>
      <protection/>
    </xf>
    <xf numFmtId="197" fontId="8" fillId="0" borderId="0" xfId="73" applyNumberFormat="1" applyFont="1" applyBorder="1" applyAlignment="1">
      <alignment horizontal="left" vertical="center" wrapText="1"/>
      <protection/>
    </xf>
    <xf numFmtId="0" fontId="8" fillId="0" borderId="0" xfId="73" applyFont="1" applyAlignment="1">
      <alignment horizontal="center" vertical="center"/>
      <protection/>
    </xf>
    <xf numFmtId="197" fontId="8" fillId="0" borderId="0" xfId="73" applyNumberFormat="1" applyFont="1">
      <alignment vertical="center"/>
      <protection/>
    </xf>
    <xf numFmtId="0" fontId="8" fillId="0" borderId="13" xfId="73" applyFont="1" applyBorder="1" applyAlignment="1">
      <alignment vertical="center" wrapText="1" shrinkToFit="1"/>
      <protection/>
    </xf>
    <xf numFmtId="0" fontId="12" fillId="0" borderId="0" xfId="0" applyFont="1" applyAlignment="1">
      <alignment vertical="center"/>
    </xf>
    <xf numFmtId="0" fontId="8" fillId="0" borderId="16" xfId="65" applyFont="1" applyFill="1" applyBorder="1" applyAlignment="1">
      <alignment vertical="center" shrinkToFi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183" fontId="30" fillId="0" borderId="17" xfId="65" applyNumberFormat="1" applyFont="1" applyBorder="1" applyAlignment="1">
      <alignment horizontal="right" vertical="center" wrapText="1"/>
      <protection/>
    </xf>
    <xf numFmtId="197" fontId="8" fillId="3" borderId="18" xfId="65" applyNumberFormat="1" applyFont="1" applyFill="1" applyBorder="1" applyAlignment="1">
      <alignment horizontal="center" vertical="center"/>
      <protection/>
    </xf>
    <xf numFmtId="183" fontId="8" fillId="0" borderId="17" xfId="69" applyNumberFormat="1" applyFont="1" applyFill="1" applyBorder="1" applyAlignment="1">
      <alignment horizontal="right" vertical="center" wrapText="1"/>
      <protection/>
    </xf>
    <xf numFmtId="183" fontId="8" fillId="25" borderId="18" xfId="73" applyNumberFormat="1" applyFont="1" applyFill="1" applyBorder="1" applyAlignment="1">
      <alignment vertical="center" wrapText="1" shrinkToFit="1"/>
      <protection/>
    </xf>
    <xf numFmtId="183" fontId="8" fillId="25" borderId="11" xfId="73" applyNumberFormat="1" applyFont="1" applyFill="1" applyBorder="1" applyAlignment="1">
      <alignment vertical="center" wrapText="1" shrinkToFit="1"/>
      <protection/>
    </xf>
    <xf numFmtId="0" fontId="8" fillId="25" borderId="19" xfId="65" applyFont="1" applyFill="1" applyBorder="1" applyAlignment="1">
      <alignment vertical="center" shrinkToFit="1"/>
      <protection/>
    </xf>
    <xf numFmtId="0" fontId="8" fillId="25" borderId="19" xfId="65" applyFont="1" applyFill="1" applyBorder="1" applyAlignment="1">
      <alignment vertical="center" wrapText="1"/>
      <protection/>
    </xf>
    <xf numFmtId="182" fontId="8" fillId="25" borderId="19" xfId="65" applyNumberFormat="1" applyFont="1" applyFill="1" applyBorder="1" applyAlignment="1">
      <alignment vertical="center" shrinkToFit="1"/>
      <protection/>
    </xf>
    <xf numFmtId="0" fontId="8" fillId="25" borderId="20" xfId="65" applyFont="1" applyFill="1" applyBorder="1" applyAlignment="1">
      <alignment vertical="center" shrinkToFit="1"/>
      <protection/>
    </xf>
    <xf numFmtId="0" fontId="8" fillId="25" borderId="11" xfId="73" applyFont="1" applyFill="1" applyBorder="1" applyAlignment="1">
      <alignment vertical="center" wrapText="1" shrinkToFit="1"/>
      <protection/>
    </xf>
    <xf numFmtId="0" fontId="8" fillId="25" borderId="14" xfId="73" applyFont="1" applyFill="1" applyBorder="1" applyAlignment="1">
      <alignment vertical="center" wrapText="1" shrinkToFit="1"/>
      <protection/>
    </xf>
    <xf numFmtId="197" fontId="8" fillId="25" borderId="13" xfId="73" applyNumberFormat="1" applyFont="1" applyFill="1" applyBorder="1" applyAlignment="1">
      <alignment vertical="center" wrapText="1" shrinkToFit="1"/>
      <protection/>
    </xf>
    <xf numFmtId="0" fontId="0" fillId="24" borderId="11" xfId="0" applyFont="1" applyFill="1" applyBorder="1" applyAlignment="1">
      <alignment horizontal="center" vertical="center"/>
    </xf>
    <xf numFmtId="0" fontId="8" fillId="0" borderId="21" xfId="65" applyFont="1" applyBorder="1" applyAlignment="1">
      <alignment vertical="center" wrapText="1"/>
      <protection/>
    </xf>
    <xf numFmtId="0" fontId="8" fillId="0" borderId="21" xfId="65" applyFont="1" applyBorder="1">
      <alignment vertical="center"/>
      <protection/>
    </xf>
    <xf numFmtId="0" fontId="8" fillId="0" borderId="21" xfId="73" applyFont="1" applyBorder="1" applyAlignment="1">
      <alignment vertical="center" wrapText="1"/>
      <protection/>
    </xf>
    <xf numFmtId="0" fontId="8" fillId="0" borderId="21" xfId="73" applyFont="1" applyBorder="1">
      <alignment vertical="center"/>
      <protection/>
    </xf>
    <xf numFmtId="0" fontId="3" fillId="25" borderId="0" xfId="0" applyFont="1" applyFill="1" applyBorder="1" applyAlignment="1">
      <alignment horizontal="center" vertical="center" wrapText="1"/>
    </xf>
    <xf numFmtId="180" fontId="3" fillId="25" borderId="0" xfId="49" applyNumberFormat="1" applyFont="1" applyFill="1" applyBorder="1" applyAlignment="1">
      <alignment vertical="center"/>
    </xf>
    <xf numFmtId="0" fontId="0" fillId="0" borderId="0" xfId="0" applyBorder="1" applyAlignment="1">
      <alignment vertical="center"/>
    </xf>
    <xf numFmtId="0" fontId="0" fillId="25" borderId="0" xfId="0" applyFont="1" applyFill="1" applyBorder="1" applyAlignment="1">
      <alignment horizontal="center" vertical="center" wrapText="1"/>
    </xf>
    <xf numFmtId="0" fontId="0" fillId="25" borderId="0" xfId="0" applyFont="1" applyFill="1" applyBorder="1" applyAlignment="1">
      <alignment vertical="center"/>
    </xf>
    <xf numFmtId="0" fontId="0" fillId="25" borderId="0" xfId="0" applyFill="1" applyBorder="1" applyAlignment="1">
      <alignment vertical="center"/>
    </xf>
    <xf numFmtId="0" fontId="0" fillId="25" borderId="0" xfId="0" applyFill="1" applyAlignment="1">
      <alignment horizontal="center" vertical="center"/>
    </xf>
    <xf numFmtId="0" fontId="0" fillId="25" borderId="0" xfId="0" applyFill="1" applyAlignment="1">
      <alignment vertical="center"/>
    </xf>
    <xf numFmtId="183" fontId="30" fillId="0" borderId="15" xfId="65" applyNumberFormat="1" applyFont="1" applyBorder="1" applyAlignment="1">
      <alignment horizontal="right" vertical="center" wrapText="1"/>
      <protection/>
    </xf>
    <xf numFmtId="197" fontId="8" fillId="26" borderId="22" xfId="65" applyNumberFormat="1" applyFont="1" applyFill="1" applyBorder="1" applyAlignment="1">
      <alignment horizontal="center" vertical="center"/>
      <protection/>
    </xf>
    <xf numFmtId="183" fontId="8" fillId="26" borderId="11" xfId="65" applyNumberFormat="1" applyFont="1" applyFill="1" applyBorder="1" applyAlignment="1">
      <alignment horizontal="center" vertical="center"/>
      <protection/>
    </xf>
    <xf numFmtId="183" fontId="8" fillId="26" borderId="23" xfId="65" applyNumberFormat="1" applyFont="1" applyFill="1" applyBorder="1" applyAlignment="1">
      <alignment horizontal="center" vertical="center"/>
      <protection/>
    </xf>
    <xf numFmtId="183" fontId="8" fillId="26" borderId="18" xfId="65" applyNumberFormat="1" applyFont="1" applyFill="1" applyBorder="1" applyAlignment="1">
      <alignment horizontal="center" vertical="center"/>
      <protection/>
    </xf>
    <xf numFmtId="183" fontId="30" fillId="0" borderId="24" xfId="65" applyNumberFormat="1" applyFont="1" applyFill="1" applyBorder="1" applyAlignment="1">
      <alignment horizontal="right" vertical="center" wrapText="1"/>
      <protection/>
    </xf>
    <xf numFmtId="183" fontId="30" fillId="0" borderId="17" xfId="65" applyNumberFormat="1" applyFont="1" applyFill="1" applyBorder="1" applyAlignment="1">
      <alignment horizontal="right" vertical="center" wrapText="1"/>
      <protection/>
    </xf>
    <xf numFmtId="0" fontId="0" fillId="0" borderId="11" xfId="0" applyFont="1" applyBorder="1" applyAlignment="1">
      <alignment vertical="center" wrapText="1"/>
    </xf>
    <xf numFmtId="0" fontId="0" fillId="24" borderId="11" xfId="0" applyFont="1" applyFill="1" applyBorder="1" applyAlignment="1">
      <alignment horizontal="center" vertical="center"/>
    </xf>
    <xf numFmtId="197" fontId="8" fillId="26" borderId="25" xfId="65" applyNumberFormat="1" applyFont="1" applyFill="1" applyBorder="1" applyAlignment="1">
      <alignment horizontal="center" vertical="center"/>
      <protection/>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38" fontId="8" fillId="25" borderId="19" xfId="49" applyFont="1" applyFill="1" applyBorder="1" applyAlignment="1">
      <alignment vertical="center" shrinkToFit="1"/>
    </xf>
    <xf numFmtId="0" fontId="8" fillId="25" borderId="22" xfId="73" applyNumberFormat="1" applyFont="1" applyFill="1" applyBorder="1" applyAlignment="1">
      <alignment vertical="center" wrapText="1" shrinkToFit="1"/>
      <protection/>
    </xf>
    <xf numFmtId="57" fontId="8" fillId="25" borderId="22" xfId="73" applyNumberFormat="1" applyFont="1" applyFill="1" applyBorder="1" applyAlignment="1">
      <alignment vertical="center" wrapText="1" shrinkToFit="1"/>
      <protection/>
    </xf>
    <xf numFmtId="0" fontId="0" fillId="24" borderId="11" xfId="0" applyFont="1" applyFill="1" applyBorder="1" applyAlignment="1">
      <alignment horizontal="center" vertical="center" wrapText="1"/>
    </xf>
    <xf numFmtId="0" fontId="8" fillId="0" borderId="26" xfId="65" applyFont="1" applyFill="1" applyBorder="1" applyAlignment="1">
      <alignment vertical="center" shrinkToFit="1"/>
      <protection/>
    </xf>
    <xf numFmtId="0" fontId="8" fillId="25" borderId="27" xfId="65" applyFont="1" applyFill="1" applyBorder="1" applyAlignment="1">
      <alignment vertical="center" shrinkToFit="1"/>
      <protection/>
    </xf>
    <xf numFmtId="197" fontId="8" fillId="25" borderId="26" xfId="65" applyNumberFormat="1" applyFont="1" applyFill="1" applyBorder="1" applyAlignment="1">
      <alignment vertical="center" shrinkToFit="1"/>
      <protection/>
    </xf>
    <xf numFmtId="38" fontId="8" fillId="25" borderId="28" xfId="49" applyFont="1" applyFill="1" applyBorder="1" applyAlignment="1">
      <alignment vertical="center" shrinkToFit="1"/>
    </xf>
    <xf numFmtId="182" fontId="8" fillId="25" borderId="29" xfId="65" applyNumberFormat="1" applyFont="1" applyFill="1" applyBorder="1" applyAlignment="1">
      <alignment vertical="center" shrinkToFit="1"/>
      <protection/>
    </xf>
    <xf numFmtId="0" fontId="8" fillId="0" borderId="13" xfId="65" applyFont="1" applyFill="1" applyBorder="1" applyAlignment="1">
      <alignment vertical="center" shrinkToFit="1"/>
      <protection/>
    </xf>
    <xf numFmtId="0" fontId="8" fillId="25" borderId="11" xfId="65" applyFont="1" applyFill="1" applyBorder="1" applyAlignment="1">
      <alignment vertical="center" shrinkToFit="1"/>
      <protection/>
    </xf>
    <xf numFmtId="197" fontId="8" fillId="25" borderId="13" xfId="65" applyNumberFormat="1" applyFont="1" applyFill="1" applyBorder="1" applyAlignment="1">
      <alignment vertical="center" shrinkToFit="1"/>
      <protection/>
    </xf>
    <xf numFmtId="38" fontId="8" fillId="25" borderId="18" xfId="49" applyFont="1" applyFill="1" applyBorder="1" applyAlignment="1">
      <alignment vertical="center" shrinkToFit="1"/>
    </xf>
    <xf numFmtId="182" fontId="8" fillId="25" borderId="22" xfId="65" applyNumberFormat="1" applyFont="1" applyFill="1" applyBorder="1" applyAlignment="1">
      <alignment vertical="center" shrinkToFit="1"/>
      <protection/>
    </xf>
    <xf numFmtId="38" fontId="8" fillId="25" borderId="11" xfId="49" applyFont="1" applyFill="1" applyBorder="1" applyAlignment="1">
      <alignment vertical="center" shrinkToFit="1"/>
    </xf>
    <xf numFmtId="182" fontId="8" fillId="25" borderId="11" xfId="65" applyNumberFormat="1" applyFont="1" applyFill="1" applyBorder="1" applyAlignment="1">
      <alignment vertical="center" shrinkToFit="1"/>
      <protection/>
    </xf>
    <xf numFmtId="38" fontId="8" fillId="25" borderId="30" xfId="49" applyFont="1" applyFill="1" applyBorder="1" applyAlignment="1">
      <alignment vertical="center" shrinkToFit="1"/>
    </xf>
    <xf numFmtId="182" fontId="8" fillId="25" borderId="31" xfId="65" applyNumberFormat="1" applyFont="1" applyFill="1" applyBorder="1" applyAlignment="1">
      <alignment vertical="center" shrinkToFit="1"/>
      <protection/>
    </xf>
    <xf numFmtId="197" fontId="8" fillId="25" borderId="32" xfId="65" applyNumberFormat="1" applyFont="1" applyFill="1" applyBorder="1" applyAlignment="1">
      <alignment vertical="center" shrinkToFit="1"/>
      <protection/>
    </xf>
    <xf numFmtId="0" fontId="8" fillId="25" borderId="27" xfId="65" applyFont="1" applyFill="1" applyBorder="1" applyAlignment="1">
      <alignment vertical="center" wrapText="1"/>
      <protection/>
    </xf>
    <xf numFmtId="182" fontId="8" fillId="25" borderId="28" xfId="65" applyNumberFormat="1" applyFont="1" applyFill="1" applyBorder="1" applyAlignment="1">
      <alignment vertical="center" shrinkToFit="1"/>
      <protection/>
    </xf>
    <xf numFmtId="182" fontId="8" fillId="25" borderId="27" xfId="65" applyNumberFormat="1" applyFont="1" applyFill="1" applyBorder="1" applyAlignment="1">
      <alignment vertical="center" shrinkToFit="1"/>
      <protection/>
    </xf>
    <xf numFmtId="190" fontId="8" fillId="27" borderId="33" xfId="65" applyNumberFormat="1" applyFont="1" applyFill="1" applyBorder="1" applyAlignment="1">
      <alignment vertical="center" shrinkToFit="1"/>
      <protection/>
    </xf>
    <xf numFmtId="0" fontId="8" fillId="25" borderId="11" xfId="65" applyFont="1" applyFill="1" applyBorder="1" applyAlignment="1">
      <alignment vertical="center" wrapText="1"/>
      <protection/>
    </xf>
    <xf numFmtId="182" fontId="8" fillId="25" borderId="18" xfId="65" applyNumberFormat="1" applyFont="1" applyFill="1" applyBorder="1" applyAlignment="1">
      <alignment vertical="center" shrinkToFit="1"/>
      <protection/>
    </xf>
    <xf numFmtId="190" fontId="8" fillId="27" borderId="34" xfId="65" applyNumberFormat="1" applyFont="1" applyFill="1" applyBorder="1" applyAlignment="1">
      <alignment vertical="center" shrinkToFit="1"/>
      <protection/>
    </xf>
    <xf numFmtId="182" fontId="8" fillId="25" borderId="30" xfId="65" applyNumberFormat="1" applyFont="1" applyFill="1" applyBorder="1" applyAlignment="1">
      <alignment vertical="center" shrinkToFit="1"/>
      <protection/>
    </xf>
    <xf numFmtId="190" fontId="8" fillId="27" borderId="20" xfId="65" applyNumberFormat="1" applyFont="1" applyFill="1" applyBorder="1" applyAlignment="1">
      <alignment vertical="center" shrinkToFit="1"/>
      <protection/>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right" vertical="center"/>
    </xf>
    <xf numFmtId="0" fontId="8" fillId="25" borderId="27" xfId="65" applyFont="1" applyFill="1" applyBorder="1" applyAlignment="1">
      <alignment vertical="center" wrapText="1" shrinkToFit="1"/>
      <protection/>
    </xf>
    <xf numFmtId="0" fontId="8" fillId="25" borderId="11" xfId="65" applyFont="1" applyFill="1" applyBorder="1" applyAlignment="1">
      <alignment vertical="center" wrapText="1" shrinkToFit="1"/>
      <protection/>
    </xf>
    <xf numFmtId="182" fontId="31" fillId="25" borderId="11" xfId="65" applyNumberFormat="1" applyFont="1" applyFill="1" applyBorder="1" applyAlignment="1">
      <alignment vertical="center" wrapText="1" shrinkToFit="1"/>
      <protection/>
    </xf>
    <xf numFmtId="0" fontId="8" fillId="0" borderId="12" xfId="65" applyFont="1" applyBorder="1" applyAlignment="1">
      <alignment vertical="center"/>
      <protection/>
    </xf>
    <xf numFmtId="0" fontId="8" fillId="0" borderId="26" xfId="73" applyFont="1" applyBorder="1" applyAlignment="1">
      <alignment vertical="center" wrapText="1" shrinkToFit="1"/>
      <protection/>
    </xf>
    <xf numFmtId="183" fontId="8" fillId="25" borderId="27" xfId="73" applyNumberFormat="1" applyFont="1" applyFill="1" applyBorder="1" applyAlignment="1">
      <alignment vertical="center" wrapText="1" shrinkToFit="1"/>
      <protection/>
    </xf>
    <xf numFmtId="190" fontId="8" fillId="27" borderId="28" xfId="73" applyNumberFormat="1" applyFont="1" applyFill="1" applyBorder="1" applyAlignment="1">
      <alignment vertical="center" wrapText="1" shrinkToFit="1"/>
      <protection/>
    </xf>
    <xf numFmtId="190" fontId="8" fillId="27" borderId="18" xfId="73" applyNumberFormat="1" applyFont="1" applyFill="1" applyBorder="1" applyAlignment="1">
      <alignment vertical="center" wrapText="1" shrinkToFit="1"/>
      <protection/>
    </xf>
    <xf numFmtId="0" fontId="8" fillId="0" borderId="16" xfId="73" applyFont="1" applyBorder="1" applyAlignment="1">
      <alignment vertical="center" wrapText="1" shrinkToFit="1"/>
      <protection/>
    </xf>
    <xf numFmtId="0" fontId="8" fillId="25" borderId="19" xfId="73" applyFont="1" applyFill="1" applyBorder="1" applyAlignment="1">
      <alignment vertical="center" wrapText="1" shrinkToFit="1"/>
      <protection/>
    </xf>
    <xf numFmtId="0" fontId="8" fillId="25" borderId="35" xfId="73" applyFont="1" applyFill="1" applyBorder="1" applyAlignment="1">
      <alignment vertical="center" wrapText="1" shrinkToFit="1"/>
      <protection/>
    </xf>
    <xf numFmtId="197" fontId="8" fillId="25" borderId="16" xfId="73" applyNumberFormat="1" applyFont="1" applyFill="1" applyBorder="1" applyAlignment="1">
      <alignment vertical="center" wrapText="1" shrinkToFit="1"/>
      <protection/>
    </xf>
    <xf numFmtId="183" fontId="8" fillId="25" borderId="30" xfId="73" applyNumberFormat="1" applyFont="1" applyFill="1" applyBorder="1" applyAlignment="1">
      <alignment vertical="center" wrapText="1" shrinkToFit="1"/>
      <protection/>
    </xf>
    <xf numFmtId="0" fontId="8" fillId="25" borderId="31" xfId="73" applyNumberFormat="1" applyFont="1" applyFill="1" applyBorder="1" applyAlignment="1">
      <alignment vertical="center" wrapText="1" shrinkToFit="1"/>
      <protection/>
    </xf>
    <xf numFmtId="183" fontId="8" fillId="25" borderId="19" xfId="73" applyNumberFormat="1" applyFont="1" applyFill="1" applyBorder="1" applyAlignment="1">
      <alignment vertical="center" wrapText="1" shrinkToFit="1"/>
      <protection/>
    </xf>
    <xf numFmtId="190" fontId="8" fillId="27" borderId="30" xfId="73" applyNumberFormat="1" applyFont="1" applyFill="1" applyBorder="1" applyAlignment="1">
      <alignment vertical="center" wrapText="1" shrinkToFit="1"/>
      <protection/>
    </xf>
    <xf numFmtId="0" fontId="8" fillId="0" borderId="12" xfId="73" applyFont="1" applyBorder="1" applyAlignment="1">
      <alignment vertical="center"/>
      <protection/>
    </xf>
    <xf numFmtId="0" fontId="8" fillId="0" borderId="11" xfId="0" applyFont="1" applyBorder="1" applyAlignment="1">
      <alignment vertical="center" shrinkToFit="1"/>
    </xf>
    <xf numFmtId="197" fontId="8" fillId="25" borderId="13" xfId="0" applyNumberFormat="1" applyFont="1" applyFill="1" applyBorder="1" applyAlignment="1">
      <alignment vertical="center" shrinkToFi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8" fillId="0" borderId="14" xfId="0" applyFont="1" applyBorder="1" applyAlignment="1">
      <alignment vertical="center" shrinkToFit="1"/>
    </xf>
    <xf numFmtId="0" fontId="8" fillId="0" borderId="36" xfId="0" applyFont="1" applyBorder="1" applyAlignment="1">
      <alignment vertical="center" shrinkToFit="1"/>
    </xf>
    <xf numFmtId="0" fontId="8" fillId="25" borderId="36" xfId="65" applyFont="1" applyFill="1" applyBorder="1" applyAlignment="1">
      <alignment vertical="center" shrinkToFit="1"/>
      <protection/>
    </xf>
    <xf numFmtId="197" fontId="8" fillId="25" borderId="37" xfId="0" applyNumberFormat="1" applyFont="1" applyFill="1" applyBorder="1" applyAlignment="1">
      <alignment vertical="center" shrinkToFit="1"/>
    </xf>
    <xf numFmtId="38" fontId="8" fillId="25" borderId="38" xfId="49" applyFont="1" applyFill="1" applyBorder="1" applyAlignment="1">
      <alignment vertical="center" shrinkToFit="1"/>
    </xf>
    <xf numFmtId="182" fontId="8" fillId="25" borderId="12" xfId="65" applyNumberFormat="1" applyFont="1" applyFill="1" applyBorder="1" applyAlignment="1">
      <alignment vertical="center" shrinkToFit="1"/>
      <protection/>
    </xf>
    <xf numFmtId="38" fontId="8" fillId="25" borderId="36" xfId="49" applyFont="1" applyFill="1" applyBorder="1" applyAlignment="1">
      <alignment vertical="center" shrinkToFit="1"/>
    </xf>
    <xf numFmtId="183" fontId="8" fillId="0" borderId="29" xfId="65" applyNumberFormat="1" applyFont="1" applyBorder="1" applyAlignment="1">
      <alignment horizontal="center" vertical="center"/>
      <protection/>
    </xf>
    <xf numFmtId="183" fontId="30" fillId="0" borderId="27" xfId="65" applyNumberFormat="1" applyFont="1" applyBorder="1" applyAlignment="1">
      <alignment horizontal="right" vertical="center" wrapText="1"/>
      <protection/>
    </xf>
    <xf numFmtId="183" fontId="30" fillId="0" borderId="27" xfId="65" applyNumberFormat="1" applyFont="1" applyFill="1" applyBorder="1" applyAlignment="1">
      <alignment horizontal="right" vertical="center" wrapText="1"/>
      <protection/>
    </xf>
    <xf numFmtId="183" fontId="8" fillId="0" borderId="12" xfId="65" applyNumberFormat="1" applyFont="1" applyBorder="1" applyAlignment="1">
      <alignment horizontal="center" vertical="center"/>
      <protection/>
    </xf>
    <xf numFmtId="183" fontId="30" fillId="0" borderId="36" xfId="65" applyNumberFormat="1" applyFont="1" applyBorder="1" applyAlignment="1">
      <alignment horizontal="right" vertical="center" wrapText="1"/>
      <protection/>
    </xf>
    <xf numFmtId="183" fontId="30" fillId="0" borderId="36" xfId="65" applyNumberFormat="1" applyFont="1" applyFill="1" applyBorder="1" applyAlignment="1">
      <alignment horizontal="right" vertical="center" wrapText="1"/>
      <protection/>
    </xf>
    <xf numFmtId="197" fontId="8" fillId="25" borderId="37" xfId="65" applyNumberFormat="1" applyFont="1" applyFill="1" applyBorder="1" applyAlignment="1">
      <alignment vertical="center" shrinkToFit="1"/>
      <protection/>
    </xf>
    <xf numFmtId="183" fontId="8" fillId="0" borderId="22" xfId="65" applyNumberFormat="1" applyFont="1" applyBorder="1" applyAlignment="1">
      <alignment horizontal="center" vertical="center"/>
      <protection/>
    </xf>
    <xf numFmtId="183" fontId="30" fillId="0" borderId="11" xfId="65" applyNumberFormat="1" applyFont="1" applyBorder="1" applyAlignment="1">
      <alignment horizontal="right" vertical="center" wrapText="1"/>
      <protection/>
    </xf>
    <xf numFmtId="183" fontId="30" fillId="0" borderId="11" xfId="65" applyNumberFormat="1" applyFont="1" applyFill="1" applyBorder="1" applyAlignment="1">
      <alignment horizontal="right" vertical="center" wrapText="1"/>
      <protection/>
    </xf>
    <xf numFmtId="0" fontId="8" fillId="0" borderId="26" xfId="65" applyFont="1" applyBorder="1" applyAlignment="1">
      <alignment horizontal="right" vertical="center"/>
      <protection/>
    </xf>
    <xf numFmtId="0" fontId="8" fillId="0" borderId="37" xfId="65" applyFont="1" applyBorder="1" applyAlignment="1">
      <alignment horizontal="right" vertical="center"/>
      <protection/>
    </xf>
    <xf numFmtId="38" fontId="8" fillId="25" borderId="34" xfId="49" applyFont="1" applyFill="1" applyBorder="1" applyAlignment="1">
      <alignment vertical="center" shrinkToFit="1"/>
    </xf>
    <xf numFmtId="0" fontId="0" fillId="0" borderId="11" xfId="0" applyFont="1" applyFill="1" applyBorder="1" applyAlignment="1">
      <alignment horizontal="left" vertical="center" wrapText="1"/>
    </xf>
    <xf numFmtId="190" fontId="8" fillId="27" borderId="39" xfId="65" applyNumberFormat="1" applyFont="1" applyFill="1" applyBorder="1" applyAlignment="1">
      <alignment vertical="center" shrinkToFit="1"/>
      <protection/>
    </xf>
    <xf numFmtId="0" fontId="8" fillId="0" borderId="40" xfId="65" applyFont="1" applyBorder="1" applyAlignment="1">
      <alignment horizontal="right" vertical="center"/>
      <protection/>
    </xf>
    <xf numFmtId="0" fontId="8" fillId="0" borderId="19" xfId="0" applyFont="1" applyBorder="1" applyAlignment="1">
      <alignment vertical="center" shrinkToFit="1"/>
    </xf>
    <xf numFmtId="0" fontId="8" fillId="0" borderId="35" xfId="0" applyFont="1" applyBorder="1" applyAlignment="1">
      <alignment vertical="center" shrinkToFit="1"/>
    </xf>
    <xf numFmtId="197" fontId="8" fillId="25" borderId="16" xfId="0" applyNumberFormat="1" applyFont="1" applyFill="1" applyBorder="1" applyAlignment="1">
      <alignment vertical="center" shrinkToFit="1"/>
    </xf>
    <xf numFmtId="0" fontId="0" fillId="0" borderId="12" xfId="0" applyFont="1" applyBorder="1" applyAlignment="1">
      <alignment vertical="center"/>
    </xf>
    <xf numFmtId="0" fontId="0" fillId="0" borderId="0" xfId="0" applyFont="1" applyAlignment="1">
      <alignment horizontal="right" vertical="center"/>
    </xf>
    <xf numFmtId="0" fontId="0" fillId="24"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24" borderId="11"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8" fillId="25" borderId="27" xfId="65" applyFont="1" applyFill="1" applyBorder="1" applyAlignment="1">
      <alignment horizontal="center" vertical="center" wrapText="1"/>
      <protection/>
    </xf>
    <xf numFmtId="0" fontId="8" fillId="25" borderId="41" xfId="65" applyFont="1" applyFill="1" applyBorder="1" applyAlignment="1">
      <alignment vertical="center" shrinkToFit="1"/>
      <protection/>
    </xf>
    <xf numFmtId="38" fontId="8" fillId="25" borderId="33" xfId="49" applyFont="1" applyFill="1" applyBorder="1" applyAlignment="1">
      <alignment vertical="center" shrinkToFit="1"/>
    </xf>
    <xf numFmtId="0" fontId="8" fillId="25" borderId="11" xfId="65" applyFont="1" applyFill="1" applyBorder="1" applyAlignment="1">
      <alignment horizontal="center" vertical="center" wrapText="1"/>
      <protection/>
    </xf>
    <xf numFmtId="0" fontId="8" fillId="25" borderId="14" xfId="65" applyFont="1" applyFill="1" applyBorder="1" applyAlignment="1">
      <alignment vertical="center" shrinkToFit="1"/>
      <protection/>
    </xf>
    <xf numFmtId="38" fontId="11" fillId="25" borderId="34" xfId="49" applyFont="1" applyFill="1" applyBorder="1" applyAlignment="1">
      <alignment vertical="center" wrapText="1"/>
    </xf>
    <xf numFmtId="38" fontId="11" fillId="25" borderId="34" xfId="49" applyFont="1" applyFill="1" applyBorder="1" applyAlignment="1">
      <alignment vertical="center" wrapText="1" shrinkToFit="1"/>
    </xf>
    <xf numFmtId="0" fontId="8" fillId="25" borderId="18" xfId="49" applyNumberFormat="1" applyFont="1" applyFill="1" applyBorder="1" applyAlignment="1">
      <alignment vertical="center"/>
    </xf>
    <xf numFmtId="0" fontId="8" fillId="25" borderId="34" xfId="65" applyFont="1" applyFill="1" applyBorder="1" applyAlignment="1">
      <alignment vertical="center" shrinkToFit="1"/>
      <protection/>
    </xf>
    <xf numFmtId="197" fontId="8" fillId="25" borderId="23" xfId="65" applyNumberFormat="1" applyFont="1" applyFill="1" applyBorder="1" applyAlignment="1">
      <alignment vertical="center" shrinkToFit="1"/>
      <protection/>
    </xf>
    <xf numFmtId="0" fontId="8" fillId="25" borderId="42" xfId="65" applyFont="1" applyFill="1" applyBorder="1" applyAlignment="1">
      <alignment vertical="center" wrapText="1" shrinkToFit="1"/>
      <protection/>
    </xf>
    <xf numFmtId="0" fontId="8" fillId="25" borderId="42" xfId="65" applyFont="1" applyFill="1" applyBorder="1" applyAlignment="1">
      <alignment vertical="center" wrapText="1"/>
      <protection/>
    </xf>
    <xf numFmtId="0" fontId="8" fillId="25" borderId="43" xfId="65" applyFont="1" applyFill="1" applyBorder="1" applyAlignment="1">
      <alignment vertical="center" shrinkToFit="1"/>
      <protection/>
    </xf>
    <xf numFmtId="197" fontId="8" fillId="25" borderId="44" xfId="65" applyNumberFormat="1" applyFont="1" applyFill="1" applyBorder="1" applyAlignment="1">
      <alignment vertical="center" shrinkToFit="1"/>
      <protection/>
    </xf>
    <xf numFmtId="38" fontId="8" fillId="25" borderId="45" xfId="49" applyFont="1" applyFill="1" applyBorder="1" applyAlignment="1">
      <alignment vertical="center" shrinkToFit="1"/>
    </xf>
    <xf numFmtId="182" fontId="8" fillId="25" borderId="10" xfId="65" applyNumberFormat="1" applyFont="1" applyFill="1" applyBorder="1" applyAlignment="1">
      <alignment vertical="center" shrinkToFit="1"/>
      <protection/>
    </xf>
    <xf numFmtId="38" fontId="8" fillId="25" borderId="42" xfId="49" applyFont="1" applyFill="1" applyBorder="1" applyAlignment="1">
      <alignment vertical="center" shrinkToFit="1"/>
    </xf>
    <xf numFmtId="190" fontId="8" fillId="27" borderId="43" xfId="65" applyNumberFormat="1" applyFont="1" applyFill="1" applyBorder="1" applyAlignment="1">
      <alignment vertical="center" shrinkToFit="1"/>
      <protection/>
    </xf>
    <xf numFmtId="0" fontId="8" fillId="0" borderId="11" xfId="65" applyFont="1" applyBorder="1" applyAlignment="1">
      <alignment vertical="center" wrapText="1"/>
      <protection/>
    </xf>
    <xf numFmtId="0" fontId="8" fillId="0" borderId="34" xfId="65" applyFont="1" applyBorder="1">
      <alignment vertical="center"/>
      <protection/>
    </xf>
    <xf numFmtId="197" fontId="8" fillId="0" borderId="13" xfId="65" applyNumberFormat="1" applyFont="1" applyBorder="1">
      <alignment vertical="center"/>
      <protection/>
    </xf>
    <xf numFmtId="0" fontId="8" fillId="0" borderId="11" xfId="65" applyFont="1" applyBorder="1">
      <alignment vertical="center"/>
      <protection/>
    </xf>
    <xf numFmtId="0" fontId="45" fillId="27" borderId="34" xfId="65" applyFont="1" applyFill="1" applyBorder="1">
      <alignment vertical="center"/>
      <protection/>
    </xf>
    <xf numFmtId="0" fontId="5" fillId="0" borderId="11" xfId="43" applyBorder="1" applyAlignment="1" applyProtection="1">
      <alignment vertical="center" wrapText="1"/>
      <protection/>
    </xf>
    <xf numFmtId="0" fontId="5" fillId="0" borderId="34" xfId="43" applyBorder="1" applyAlignment="1" applyProtection="1">
      <alignment vertical="center"/>
      <protection/>
    </xf>
    <xf numFmtId="0" fontId="8" fillId="27" borderId="34" xfId="65" applyFont="1" applyFill="1" applyBorder="1">
      <alignment vertical="center"/>
      <protection/>
    </xf>
    <xf numFmtId="0" fontId="8" fillId="0" borderId="19" xfId="65" applyFont="1" applyBorder="1" applyAlignment="1">
      <alignment vertical="center" wrapText="1"/>
      <protection/>
    </xf>
    <xf numFmtId="0" fontId="8" fillId="0" borderId="20" xfId="65" applyFont="1" applyBorder="1">
      <alignment vertical="center"/>
      <protection/>
    </xf>
    <xf numFmtId="197" fontId="8" fillId="0" borderId="16" xfId="65" applyNumberFormat="1" applyFont="1" applyBorder="1">
      <alignment vertical="center"/>
      <protection/>
    </xf>
    <xf numFmtId="0" fontId="8" fillId="0" borderId="19" xfId="65" applyFont="1" applyBorder="1">
      <alignment vertical="center"/>
      <protection/>
    </xf>
    <xf numFmtId="0" fontId="8" fillId="27" borderId="20" xfId="65" applyFont="1" applyFill="1" applyBorder="1">
      <alignment vertical="center"/>
      <protection/>
    </xf>
    <xf numFmtId="0" fontId="0" fillId="0" borderId="12" xfId="0" applyFont="1" applyBorder="1" applyAlignment="1">
      <alignment vertical="center"/>
    </xf>
    <xf numFmtId="0" fontId="0" fillId="0" borderId="11" xfId="0" applyFont="1" applyBorder="1" applyAlignment="1">
      <alignment horizontal="center" vertical="center" shrinkToFit="1"/>
    </xf>
    <xf numFmtId="0" fontId="0" fillId="0" borderId="11" xfId="0" applyFont="1" applyFill="1" applyBorder="1" applyAlignment="1">
      <alignment vertical="center"/>
    </xf>
    <xf numFmtId="0" fontId="0" fillId="0" borderId="11" xfId="0" applyFont="1" applyBorder="1" applyAlignment="1">
      <alignment vertical="center" wrapText="1" shrinkToFit="1"/>
    </xf>
    <xf numFmtId="0" fontId="8" fillId="0" borderId="0" xfId="74" applyFont="1">
      <alignment vertical="center"/>
      <protection/>
    </xf>
    <xf numFmtId="0" fontId="8" fillId="0" borderId="0" xfId="74" applyFont="1" applyAlignment="1">
      <alignment horizontal="right" vertical="center"/>
      <protection/>
    </xf>
    <xf numFmtId="0" fontId="8" fillId="0" borderId="12" xfId="74" applyFont="1" applyBorder="1" applyAlignment="1">
      <alignment vertical="center"/>
      <protection/>
    </xf>
    <xf numFmtId="0" fontId="8" fillId="0" borderId="0" xfId="74" applyFont="1" applyBorder="1">
      <alignment vertical="center"/>
      <protection/>
    </xf>
    <xf numFmtId="197" fontId="8" fillId="0" borderId="0" xfId="74" applyNumberFormat="1" applyFont="1" applyBorder="1" applyAlignment="1">
      <alignment horizontal="left" vertical="center" wrapText="1"/>
      <protection/>
    </xf>
    <xf numFmtId="0" fontId="8" fillId="0" borderId="21" xfId="74" applyFont="1" applyBorder="1" applyAlignment="1">
      <alignment vertical="center" wrapText="1"/>
      <protection/>
    </xf>
    <xf numFmtId="0" fontId="8" fillId="0" borderId="21" xfId="74" applyFont="1" applyBorder="1">
      <alignment vertical="center"/>
      <protection/>
    </xf>
    <xf numFmtId="0" fontId="8" fillId="0" borderId="0" xfId="74" applyFont="1" applyAlignment="1">
      <alignment horizontal="center" vertical="center"/>
      <protection/>
    </xf>
    <xf numFmtId="183" fontId="30" fillId="0" borderId="17" xfId="74" applyNumberFormat="1" applyFont="1" applyBorder="1" applyAlignment="1">
      <alignment horizontal="right" vertical="center" wrapText="1"/>
      <protection/>
    </xf>
    <xf numFmtId="183" fontId="30" fillId="0" borderId="15" xfId="74" applyNumberFormat="1" applyFont="1" applyBorder="1" applyAlignment="1">
      <alignment horizontal="right" vertical="center" wrapText="1"/>
      <protection/>
    </xf>
    <xf numFmtId="183" fontId="30" fillId="0" borderId="15" xfId="74" applyNumberFormat="1" applyFont="1" applyFill="1" applyBorder="1" applyAlignment="1">
      <alignment horizontal="right" vertical="center" wrapText="1"/>
      <protection/>
    </xf>
    <xf numFmtId="183" fontId="30" fillId="0" borderId="17" xfId="74" applyNumberFormat="1" applyFont="1" applyFill="1" applyBorder="1" applyAlignment="1">
      <alignment horizontal="right" vertical="center" wrapText="1"/>
      <protection/>
    </xf>
    <xf numFmtId="0" fontId="8" fillId="0" borderId="26" xfId="74" applyFont="1" applyBorder="1" applyAlignment="1">
      <alignment vertical="center" shrinkToFit="1"/>
      <protection/>
    </xf>
    <xf numFmtId="0" fontId="8" fillId="25" borderId="27" xfId="74" applyFont="1" applyFill="1" applyBorder="1" applyAlignment="1">
      <alignment vertical="center" shrinkToFit="1"/>
      <protection/>
    </xf>
    <xf numFmtId="0" fontId="8" fillId="25" borderId="46" xfId="74" applyFont="1" applyFill="1" applyBorder="1" applyAlignment="1">
      <alignment horizontal="left" vertical="center" wrapText="1" shrinkToFit="1"/>
      <protection/>
    </xf>
    <xf numFmtId="0" fontId="8" fillId="25" borderId="41" xfId="74" applyFont="1" applyFill="1" applyBorder="1" applyAlignment="1">
      <alignment vertical="center" shrinkToFit="1"/>
      <protection/>
    </xf>
    <xf numFmtId="197" fontId="8" fillId="25" borderId="26" xfId="74" applyNumberFormat="1" applyFont="1" applyFill="1" applyBorder="1" applyAlignment="1">
      <alignment vertical="center" shrinkToFit="1"/>
      <protection/>
    </xf>
    <xf numFmtId="183" fontId="8" fillId="25" borderId="28" xfId="74" applyNumberFormat="1" applyFont="1" applyFill="1" applyBorder="1" applyAlignment="1">
      <alignment vertical="center" shrinkToFit="1"/>
      <protection/>
    </xf>
    <xf numFmtId="183" fontId="8" fillId="25" borderId="29" xfId="74" applyNumberFormat="1" applyFont="1" applyFill="1" applyBorder="1" applyAlignment="1">
      <alignment vertical="center" shrinkToFit="1"/>
      <protection/>
    </xf>
    <xf numFmtId="183" fontId="8" fillId="25" borderId="27" xfId="74" applyNumberFormat="1" applyFont="1" applyFill="1" applyBorder="1" applyAlignment="1">
      <alignment vertical="center" shrinkToFit="1"/>
      <protection/>
    </xf>
    <xf numFmtId="190" fontId="8" fillId="27" borderId="33" xfId="74" applyNumberFormat="1" applyFont="1" applyFill="1" applyBorder="1" applyAlignment="1">
      <alignment vertical="center" shrinkToFit="1"/>
      <protection/>
    </xf>
    <xf numFmtId="0" fontId="8" fillId="0" borderId="13" xfId="74" applyFont="1" applyBorder="1" applyAlignment="1">
      <alignment vertical="center" shrinkToFit="1"/>
      <protection/>
    </xf>
    <xf numFmtId="0" fontId="8" fillId="25" borderId="11" xfId="74" applyFont="1" applyFill="1" applyBorder="1" applyAlignment="1">
      <alignment vertical="center" shrinkToFit="1"/>
      <protection/>
    </xf>
    <xf numFmtId="0" fontId="8" fillId="25" borderId="47" xfId="74" applyFont="1" applyFill="1" applyBorder="1" applyAlignment="1">
      <alignment horizontal="left" vertical="center" wrapText="1" shrinkToFit="1"/>
      <protection/>
    </xf>
    <xf numFmtId="0" fontId="8" fillId="25" borderId="14" xfId="74" applyFont="1" applyFill="1" applyBorder="1" applyAlignment="1">
      <alignment vertical="center" shrinkToFit="1"/>
      <protection/>
    </xf>
    <xf numFmtId="197" fontId="8" fillId="25" borderId="13" xfId="74" applyNumberFormat="1" applyFont="1" applyFill="1" applyBorder="1" applyAlignment="1">
      <alignment vertical="center" shrinkToFit="1"/>
      <protection/>
    </xf>
    <xf numFmtId="183" fontId="8" fillId="25" borderId="18" xfId="74" applyNumberFormat="1" applyFont="1" applyFill="1" applyBorder="1" applyAlignment="1">
      <alignment vertical="center" shrinkToFit="1"/>
      <protection/>
    </xf>
    <xf numFmtId="183" fontId="8" fillId="25" borderId="22" xfId="74" applyNumberFormat="1" applyFont="1" applyFill="1" applyBorder="1" applyAlignment="1">
      <alignment vertical="center" shrinkToFit="1"/>
      <protection/>
    </xf>
    <xf numFmtId="183" fontId="8" fillId="25" borderId="11" xfId="74" applyNumberFormat="1" applyFont="1" applyFill="1" applyBorder="1" applyAlignment="1">
      <alignment vertical="center" shrinkToFit="1"/>
      <protection/>
    </xf>
    <xf numFmtId="190" fontId="8" fillId="27" borderId="34" xfId="74" applyNumberFormat="1" applyFont="1" applyFill="1" applyBorder="1" applyAlignment="1">
      <alignment vertical="center" shrinkToFit="1"/>
      <protection/>
    </xf>
    <xf numFmtId="0" fontId="8" fillId="0" borderId="16" xfId="74" applyFont="1" applyBorder="1" applyAlignment="1">
      <alignment vertical="center" shrinkToFit="1"/>
      <protection/>
    </xf>
    <xf numFmtId="0" fontId="8" fillId="25" borderId="19" xfId="74" applyFont="1" applyFill="1" applyBorder="1" applyAlignment="1">
      <alignment vertical="center" shrinkToFit="1"/>
      <protection/>
    </xf>
    <xf numFmtId="0" fontId="8" fillId="25" borderId="48" xfId="74" applyFont="1" applyFill="1" applyBorder="1" applyAlignment="1">
      <alignment horizontal="left" vertical="center" wrapText="1" shrinkToFit="1"/>
      <protection/>
    </xf>
    <xf numFmtId="0" fontId="8" fillId="25" borderId="35" xfId="74" applyFont="1" applyFill="1" applyBorder="1" applyAlignment="1">
      <alignment vertical="center" shrinkToFit="1"/>
      <protection/>
    </xf>
    <xf numFmtId="197" fontId="8" fillId="25" borderId="16" xfId="74" applyNumberFormat="1" applyFont="1" applyFill="1" applyBorder="1" applyAlignment="1">
      <alignment vertical="center" shrinkToFit="1"/>
      <protection/>
    </xf>
    <xf numFmtId="183" fontId="8" fillId="25" borderId="30" xfId="74" applyNumberFormat="1" applyFont="1" applyFill="1" applyBorder="1" applyAlignment="1">
      <alignment vertical="center" shrinkToFit="1"/>
      <protection/>
    </xf>
    <xf numFmtId="183" fontId="8" fillId="25" borderId="31" xfId="74" applyNumberFormat="1" applyFont="1" applyFill="1" applyBorder="1" applyAlignment="1">
      <alignment vertical="center" shrinkToFit="1"/>
      <protection/>
    </xf>
    <xf numFmtId="183" fontId="8" fillId="25" borderId="19" xfId="74" applyNumberFormat="1" applyFont="1" applyFill="1" applyBorder="1" applyAlignment="1">
      <alignment vertical="center" shrinkToFit="1"/>
      <protection/>
    </xf>
    <xf numFmtId="190" fontId="8" fillId="27" borderId="20" xfId="74" applyNumberFormat="1" applyFont="1" applyFill="1" applyBorder="1" applyAlignment="1">
      <alignment vertical="center" shrinkToFit="1"/>
      <protection/>
    </xf>
    <xf numFmtId="0" fontId="8" fillId="0" borderId="0" xfId="74" applyFont="1" applyFill="1">
      <alignment vertical="center"/>
      <protection/>
    </xf>
    <xf numFmtId="197" fontId="8" fillId="0" borderId="0" xfId="74" applyNumberFormat="1" applyFont="1" applyFill="1">
      <alignment vertical="center"/>
      <protection/>
    </xf>
    <xf numFmtId="0" fontId="33" fillId="0" borderId="0" xfId="43" applyFont="1" applyFill="1" applyAlignment="1" applyProtection="1">
      <alignment vertical="center"/>
      <protection/>
    </xf>
    <xf numFmtId="197" fontId="8" fillId="0" borderId="0" xfId="74" applyNumberFormat="1" applyFont="1">
      <alignment vertical="center"/>
      <protection/>
    </xf>
    <xf numFmtId="0" fontId="0" fillId="0" borderId="0" xfId="72" applyFont="1">
      <alignment vertical="center"/>
      <protection/>
    </xf>
    <xf numFmtId="0" fontId="0" fillId="0" borderId="0" xfId="72">
      <alignment vertical="center"/>
      <protection/>
    </xf>
    <xf numFmtId="0" fontId="34" fillId="0" borderId="0" xfId="72" applyFont="1" applyBorder="1">
      <alignment vertical="center"/>
      <protection/>
    </xf>
    <xf numFmtId="0" fontId="0" fillId="0" borderId="0" xfId="72" applyFont="1" applyBorder="1">
      <alignment vertical="center"/>
      <protection/>
    </xf>
    <xf numFmtId="0" fontId="0" fillId="0" borderId="0" xfId="72" applyFont="1" applyAlignment="1">
      <alignment horizontal="right" vertical="center"/>
      <protection/>
    </xf>
    <xf numFmtId="0" fontId="0" fillId="24" borderId="11" xfId="72" applyFont="1" applyFill="1" applyBorder="1" applyAlignment="1">
      <alignment horizontal="center" vertical="center"/>
      <protection/>
    </xf>
    <xf numFmtId="0" fontId="0" fillId="24" borderId="11" xfId="72" applyFont="1" applyFill="1" applyBorder="1" applyAlignment="1">
      <alignment horizontal="center" vertical="center"/>
      <protection/>
    </xf>
    <xf numFmtId="0" fontId="0" fillId="24" borderId="11" xfId="72" applyFont="1" applyFill="1" applyBorder="1" applyAlignment="1">
      <alignment horizontal="center" vertical="center" wrapText="1"/>
      <protection/>
    </xf>
    <xf numFmtId="0" fontId="0" fillId="0" borderId="0" xfId="72" applyAlignment="1">
      <alignment horizontal="center" vertical="center"/>
      <protection/>
    </xf>
    <xf numFmtId="0" fontId="0" fillId="0" borderId="11" xfId="69" applyFont="1" applyBorder="1" applyAlignment="1">
      <alignment vertical="center" wrapText="1"/>
      <protection/>
    </xf>
    <xf numFmtId="0" fontId="0" fillId="0" borderId="11" xfId="69" applyFont="1" applyFill="1" applyBorder="1" applyAlignment="1">
      <alignment vertical="center" wrapText="1" shrinkToFit="1"/>
      <protection/>
    </xf>
    <xf numFmtId="0" fontId="0" fillId="0" borderId="11" xfId="69" applyFont="1" applyBorder="1" applyAlignment="1">
      <alignment horizontal="center" vertical="center" shrinkToFit="1"/>
      <protection/>
    </xf>
    <xf numFmtId="0" fontId="0" fillId="0" borderId="11" xfId="69" applyFont="1" applyBorder="1" applyAlignment="1">
      <alignment horizontal="center" vertical="center"/>
      <protection/>
    </xf>
    <xf numFmtId="0" fontId="0" fillId="0" borderId="11" xfId="69" applyFont="1" applyBorder="1" applyAlignment="1">
      <alignment horizontal="right" vertical="center"/>
      <protection/>
    </xf>
    <xf numFmtId="0" fontId="10" fillId="0" borderId="0" xfId="69">
      <alignment vertical="center"/>
      <protection/>
    </xf>
    <xf numFmtId="0" fontId="0" fillId="0" borderId="11" xfId="69" applyFont="1" applyFill="1" applyBorder="1" applyAlignment="1">
      <alignment vertical="center" wrapText="1" shrinkToFit="1"/>
      <protection/>
    </xf>
    <xf numFmtId="0" fontId="0" fillId="0" borderId="11" xfId="69" applyFont="1" applyBorder="1" applyAlignment="1">
      <alignment horizontal="center" vertical="center" shrinkToFit="1"/>
      <protection/>
    </xf>
    <xf numFmtId="0" fontId="0" fillId="0" borderId="11" xfId="69" applyFont="1" applyBorder="1" applyAlignment="1">
      <alignment horizontal="center" vertical="center"/>
      <protection/>
    </xf>
    <xf numFmtId="0" fontId="0" fillId="0" borderId="11" xfId="69" applyFont="1" applyBorder="1" applyAlignment="1">
      <alignment horizontal="center" vertical="center" wrapText="1" shrinkToFit="1"/>
      <protection/>
    </xf>
    <xf numFmtId="0" fontId="0" fillId="24" borderId="11" xfId="72" applyFont="1" applyFill="1" applyBorder="1">
      <alignment vertical="center"/>
      <protection/>
    </xf>
    <xf numFmtId="0" fontId="0" fillId="0" borderId="10" xfId="69" applyFont="1" applyBorder="1">
      <alignment vertical="center"/>
      <protection/>
    </xf>
    <xf numFmtId="0" fontId="0" fillId="0" borderId="10" xfId="69" applyFont="1" applyFill="1" applyBorder="1" applyAlignment="1">
      <alignment vertical="center" wrapText="1" shrinkToFit="1"/>
      <protection/>
    </xf>
    <xf numFmtId="0" fontId="0" fillId="0" borderId="10" xfId="69" applyFont="1" applyBorder="1" applyAlignment="1">
      <alignment vertical="center" wrapText="1"/>
      <protection/>
    </xf>
    <xf numFmtId="0" fontId="0" fillId="0" borderId="10" xfId="69" applyFont="1" applyBorder="1" applyAlignment="1">
      <alignment horizontal="center" vertical="center"/>
      <protection/>
    </xf>
    <xf numFmtId="0" fontId="0" fillId="0" borderId="10" xfId="69" applyFont="1" applyBorder="1" applyAlignment="1">
      <alignment horizontal="right" vertical="center"/>
      <protection/>
    </xf>
    <xf numFmtId="0" fontId="0" fillId="0" borderId="0" xfId="69" applyFont="1" applyBorder="1">
      <alignment vertical="center"/>
      <protection/>
    </xf>
    <xf numFmtId="0" fontId="0" fillId="0" borderId="0" xfId="69" applyFont="1" applyFill="1" applyBorder="1" applyAlignment="1">
      <alignment vertical="center" wrapText="1" shrinkToFit="1"/>
      <protection/>
    </xf>
    <xf numFmtId="0" fontId="0" fillId="0" borderId="0" xfId="69" applyFont="1" applyBorder="1" applyAlignment="1">
      <alignment vertical="center" wrapText="1"/>
      <protection/>
    </xf>
    <xf numFmtId="0" fontId="0" fillId="0" borderId="0" xfId="69" applyFont="1" applyBorder="1" applyAlignment="1">
      <alignment horizontal="center" vertical="center"/>
      <protection/>
    </xf>
    <xf numFmtId="0" fontId="0" fillId="0" borderId="0" xfId="69" applyFont="1" applyBorder="1" applyAlignment="1">
      <alignment horizontal="right" vertical="center"/>
      <protection/>
    </xf>
    <xf numFmtId="0" fontId="8" fillId="0" borderId="0" xfId="69" applyFont="1">
      <alignment vertical="center"/>
      <protection/>
    </xf>
    <xf numFmtId="0" fontId="8" fillId="0" borderId="0" xfId="69" applyFont="1" applyAlignment="1">
      <alignment horizontal="right" vertical="center"/>
      <protection/>
    </xf>
    <xf numFmtId="0" fontId="8" fillId="0" borderId="12" xfId="69" applyFont="1" applyBorder="1">
      <alignment vertical="center"/>
      <protection/>
    </xf>
    <xf numFmtId="0" fontId="8" fillId="0" borderId="0" xfId="69" applyFont="1" applyBorder="1">
      <alignment vertical="center"/>
      <protection/>
    </xf>
    <xf numFmtId="197" fontId="8" fillId="0" borderId="0" xfId="69" applyNumberFormat="1" applyFont="1" applyBorder="1" applyAlignment="1">
      <alignment horizontal="left" vertical="center" wrapText="1"/>
      <protection/>
    </xf>
    <xf numFmtId="0" fontId="8" fillId="0" borderId="21" xfId="69" applyFont="1" applyBorder="1" applyAlignment="1">
      <alignment vertical="center" wrapText="1"/>
      <protection/>
    </xf>
    <xf numFmtId="0" fontId="8" fillId="0" borderId="21" xfId="69" applyFont="1" applyBorder="1">
      <alignment vertical="center"/>
      <protection/>
    </xf>
    <xf numFmtId="0" fontId="8" fillId="0" borderId="0" xfId="69" applyFont="1" applyAlignment="1">
      <alignment horizontal="center" vertical="center"/>
      <protection/>
    </xf>
    <xf numFmtId="183" fontId="30" fillId="0" borderId="17" xfId="69" applyNumberFormat="1" applyFont="1" applyFill="1" applyBorder="1" applyAlignment="1">
      <alignment horizontal="right" vertical="center" wrapText="1"/>
      <protection/>
    </xf>
    <xf numFmtId="183" fontId="30" fillId="0" borderId="15" xfId="69" applyNumberFormat="1" applyFont="1" applyFill="1" applyBorder="1" applyAlignment="1">
      <alignment horizontal="right" vertical="center" wrapText="1"/>
      <protection/>
    </xf>
    <xf numFmtId="0" fontId="8" fillId="25" borderId="26" xfId="69" applyFont="1" applyFill="1" applyBorder="1" applyAlignment="1">
      <alignment vertical="center" shrinkToFit="1"/>
      <protection/>
    </xf>
    <xf numFmtId="0" fontId="8" fillId="25" borderId="27" xfId="69" applyFont="1" applyFill="1" applyBorder="1" applyAlignment="1">
      <alignment vertical="center" wrapText="1" shrinkToFit="1"/>
      <protection/>
    </xf>
    <xf numFmtId="0" fontId="8" fillId="0" borderId="49" xfId="0" applyFont="1" applyBorder="1" applyAlignment="1">
      <alignment horizontal="center" vertical="center" shrinkToFit="1"/>
    </xf>
    <xf numFmtId="197" fontId="8" fillId="25" borderId="25" xfId="0" applyNumberFormat="1" applyFont="1" applyFill="1" applyBorder="1" applyAlignment="1">
      <alignment horizontal="center" vertical="center" shrinkToFit="1"/>
    </xf>
    <xf numFmtId="183" fontId="8" fillId="0" borderId="33" xfId="0" applyNumberFormat="1" applyFont="1" applyBorder="1" applyAlignment="1">
      <alignment vertical="center" shrinkToFit="1"/>
    </xf>
    <xf numFmtId="183" fontId="8" fillId="25" borderId="29" xfId="69" applyNumberFormat="1" applyFont="1" applyFill="1" applyBorder="1" applyAlignment="1">
      <alignment horizontal="right" vertical="center" wrapText="1" shrinkToFit="1"/>
      <protection/>
    </xf>
    <xf numFmtId="183" fontId="8" fillId="25" borderId="27" xfId="69" applyNumberFormat="1" applyFont="1" applyFill="1" applyBorder="1" applyAlignment="1">
      <alignment horizontal="right" vertical="center" wrapText="1" shrinkToFit="1"/>
      <protection/>
    </xf>
    <xf numFmtId="183" fontId="8" fillId="25" borderId="27" xfId="69" applyNumberFormat="1" applyFont="1" applyFill="1" applyBorder="1" applyAlignment="1">
      <alignment vertical="center" shrinkToFit="1"/>
      <protection/>
    </xf>
    <xf numFmtId="190" fontId="8" fillId="27" borderId="28" xfId="69" applyNumberFormat="1" applyFont="1" applyFill="1" applyBorder="1" applyAlignment="1">
      <alignment horizontal="center" vertical="center" shrinkToFit="1"/>
      <protection/>
    </xf>
    <xf numFmtId="0" fontId="8" fillId="25" borderId="13" xfId="69" applyFont="1" applyFill="1" applyBorder="1" applyAlignment="1">
      <alignment vertical="center" shrinkToFit="1"/>
      <protection/>
    </xf>
    <xf numFmtId="0" fontId="8" fillId="25" borderId="11" xfId="69" applyFont="1" applyFill="1" applyBorder="1" applyAlignment="1">
      <alignment horizontal="center" vertical="center" wrapText="1" shrinkToFit="1"/>
      <protection/>
    </xf>
    <xf numFmtId="183" fontId="8" fillId="0" borderId="34" xfId="0" applyNumberFormat="1" applyFont="1" applyBorder="1" applyAlignment="1">
      <alignment vertical="center" shrinkToFit="1"/>
    </xf>
    <xf numFmtId="183" fontId="8" fillId="25" borderId="22" xfId="69" applyNumberFormat="1" applyFont="1" applyFill="1" applyBorder="1" applyAlignment="1">
      <alignment horizontal="right" vertical="center" wrapText="1" shrinkToFit="1"/>
      <protection/>
    </xf>
    <xf numFmtId="183" fontId="8" fillId="25" borderId="11" xfId="69" applyNumberFormat="1" applyFont="1" applyFill="1" applyBorder="1" applyAlignment="1">
      <alignment horizontal="right" vertical="center" wrapText="1" shrinkToFit="1"/>
      <protection/>
    </xf>
    <xf numFmtId="183" fontId="8" fillId="25" borderId="11" xfId="69" applyNumberFormat="1" applyFont="1" applyFill="1" applyBorder="1" applyAlignment="1">
      <alignment vertical="center" shrinkToFit="1"/>
      <protection/>
    </xf>
    <xf numFmtId="190" fontId="8" fillId="27" borderId="18" xfId="69" applyNumberFormat="1" applyFont="1" applyFill="1" applyBorder="1" applyAlignment="1">
      <alignment horizontal="center" vertical="center" shrinkToFit="1"/>
      <protection/>
    </xf>
    <xf numFmtId="0" fontId="8" fillId="0" borderId="14" xfId="0" applyFont="1" applyBorder="1" applyAlignment="1">
      <alignment horizontal="center" vertical="center" shrinkToFit="1"/>
    </xf>
    <xf numFmtId="0" fontId="30" fillId="0" borderId="36" xfId="70" applyFont="1" applyFill="1" applyBorder="1" applyAlignment="1">
      <alignment horizontal="left" shrinkToFit="1"/>
      <protection/>
    </xf>
    <xf numFmtId="183" fontId="36" fillId="25" borderId="11" xfId="69" applyNumberFormat="1" applyFont="1" applyFill="1" applyBorder="1" applyAlignment="1">
      <alignment vertical="center" wrapText="1" shrinkToFit="1"/>
      <protection/>
    </xf>
    <xf numFmtId="0" fontId="30" fillId="0" borderId="11" xfId="70" applyFont="1" applyFill="1" applyBorder="1" applyAlignment="1">
      <alignment horizontal="left" shrinkToFit="1"/>
      <protection/>
    </xf>
    <xf numFmtId="183" fontId="8" fillId="25" borderId="10" xfId="69" applyNumberFormat="1" applyFont="1" applyFill="1" applyBorder="1" applyAlignment="1">
      <alignment horizontal="right" vertical="center" wrapText="1" shrinkToFit="1"/>
      <protection/>
    </xf>
    <xf numFmtId="183" fontId="36" fillId="25" borderId="42" xfId="69" applyNumberFormat="1" applyFont="1" applyFill="1" applyBorder="1" applyAlignment="1">
      <alignment vertical="center" wrapText="1" shrinkToFit="1"/>
      <protection/>
    </xf>
    <xf numFmtId="183" fontId="8" fillId="25" borderId="42" xfId="69" applyNumberFormat="1" applyFont="1" applyFill="1" applyBorder="1" applyAlignment="1">
      <alignment vertical="center" shrinkToFit="1"/>
      <protection/>
    </xf>
    <xf numFmtId="190" fontId="8" fillId="27" borderId="45" xfId="69" applyNumberFormat="1" applyFont="1" applyFill="1" applyBorder="1" applyAlignment="1">
      <alignment horizontal="center" vertical="center" shrinkToFit="1"/>
      <protection/>
    </xf>
    <xf numFmtId="0" fontId="8" fillId="25" borderId="50" xfId="69" applyFont="1" applyFill="1" applyBorder="1" applyAlignment="1">
      <alignment vertical="center" shrinkToFit="1"/>
      <protection/>
    </xf>
    <xf numFmtId="0" fontId="8" fillId="25" borderId="11" xfId="69" applyFont="1" applyFill="1" applyBorder="1" applyAlignment="1">
      <alignment vertical="center" wrapText="1" shrinkToFit="1"/>
      <protection/>
    </xf>
    <xf numFmtId="0" fontId="8" fillId="25" borderId="11" xfId="69" applyFont="1" applyFill="1" applyBorder="1" applyAlignment="1">
      <alignment vertical="center" wrapText="1"/>
      <protection/>
    </xf>
    <xf numFmtId="0" fontId="8" fillId="25" borderId="14" xfId="69" applyFont="1" applyFill="1" applyBorder="1" applyAlignment="1">
      <alignment horizontal="center" vertical="center" shrinkToFit="1"/>
      <protection/>
    </xf>
    <xf numFmtId="197" fontId="8" fillId="25" borderId="13" xfId="69" applyNumberFormat="1" applyFont="1" applyFill="1" applyBorder="1" applyAlignment="1">
      <alignment horizontal="center" vertical="center" wrapText="1" shrinkToFit="1"/>
      <protection/>
    </xf>
    <xf numFmtId="183" fontId="8" fillId="25" borderId="34" xfId="69" applyNumberFormat="1" applyFont="1" applyFill="1" applyBorder="1" applyAlignment="1">
      <alignment horizontal="right" vertical="center" wrapText="1" shrinkToFit="1"/>
      <protection/>
    </xf>
    <xf numFmtId="0" fontId="37" fillId="25" borderId="11" xfId="69" applyFont="1" applyFill="1" applyBorder="1" applyAlignment="1">
      <alignment vertical="center" wrapText="1"/>
      <protection/>
    </xf>
    <xf numFmtId="183" fontId="36" fillId="25" borderId="34" xfId="69" applyNumberFormat="1" applyFont="1" applyFill="1" applyBorder="1" applyAlignment="1">
      <alignment vertical="center" wrapText="1" shrinkToFit="1"/>
      <protection/>
    </xf>
    <xf numFmtId="0" fontId="8" fillId="25" borderId="16" xfId="69" applyFont="1" applyFill="1" applyBorder="1" applyAlignment="1">
      <alignment vertical="center" shrinkToFit="1"/>
      <protection/>
    </xf>
    <xf numFmtId="0" fontId="8" fillId="25" borderId="19" xfId="69" applyFont="1" applyFill="1" applyBorder="1" applyAlignment="1">
      <alignment horizontal="center" vertical="center" wrapText="1" shrinkToFit="1"/>
      <protection/>
    </xf>
    <xf numFmtId="0" fontId="8" fillId="25" borderId="19" xfId="69" applyFont="1" applyFill="1" applyBorder="1" applyAlignment="1">
      <alignment vertical="center" wrapText="1"/>
      <protection/>
    </xf>
    <xf numFmtId="0" fontId="8" fillId="25" borderId="35" xfId="69" applyFont="1" applyFill="1" applyBorder="1" applyAlignment="1">
      <alignment horizontal="center" vertical="center" shrinkToFit="1"/>
      <protection/>
    </xf>
    <xf numFmtId="197" fontId="8" fillId="25" borderId="16" xfId="69" applyNumberFormat="1" applyFont="1" applyFill="1" applyBorder="1" applyAlignment="1">
      <alignment horizontal="center" vertical="center" wrapText="1" shrinkToFit="1"/>
      <protection/>
    </xf>
    <xf numFmtId="183" fontId="8" fillId="25" borderId="20" xfId="69" applyNumberFormat="1" applyFont="1" applyFill="1" applyBorder="1" applyAlignment="1">
      <alignment horizontal="right" vertical="center" wrapText="1" shrinkToFit="1"/>
      <protection/>
    </xf>
    <xf numFmtId="183" fontId="8" fillId="25" borderId="31" xfId="69" applyNumberFormat="1" applyFont="1" applyFill="1" applyBorder="1" applyAlignment="1">
      <alignment horizontal="right" vertical="center" wrapText="1" shrinkToFit="1"/>
      <protection/>
    </xf>
    <xf numFmtId="183" fontId="8" fillId="25" borderId="19" xfId="69" applyNumberFormat="1" applyFont="1" applyFill="1" applyBorder="1" applyAlignment="1">
      <alignment horizontal="right" vertical="center" wrapText="1" shrinkToFit="1"/>
      <protection/>
    </xf>
    <xf numFmtId="183" fontId="8" fillId="25" borderId="19" xfId="69" applyNumberFormat="1" applyFont="1" applyFill="1" applyBorder="1" applyAlignment="1">
      <alignment vertical="center" shrinkToFit="1"/>
      <protection/>
    </xf>
    <xf numFmtId="190" fontId="8" fillId="27" borderId="30" xfId="69" applyNumberFormat="1" applyFont="1" applyFill="1" applyBorder="1" applyAlignment="1">
      <alignment horizontal="center" vertical="center" shrinkToFit="1"/>
      <protection/>
    </xf>
    <xf numFmtId="197" fontId="8" fillId="0" borderId="0" xfId="69" applyNumberFormat="1" applyFont="1">
      <alignment vertical="center"/>
      <protection/>
    </xf>
    <xf numFmtId="0" fontId="0" fillId="0" borderId="12" xfId="72" applyFont="1" applyBorder="1">
      <alignment vertical="center"/>
      <protection/>
    </xf>
    <xf numFmtId="0" fontId="0" fillId="0" borderId="12" xfId="72" applyFont="1" applyBorder="1">
      <alignment vertical="center"/>
      <protection/>
    </xf>
    <xf numFmtId="0" fontId="0" fillId="0" borderId="0" xfId="72" applyBorder="1" applyAlignment="1">
      <alignment horizontal="center" vertical="center"/>
      <protection/>
    </xf>
    <xf numFmtId="0" fontId="0" fillId="0" borderId="11" xfId="69" applyFont="1" applyBorder="1" applyAlignment="1">
      <alignment horizontal="left" vertical="center" wrapText="1"/>
      <protection/>
    </xf>
    <xf numFmtId="0" fontId="12" fillId="25" borderId="0" xfId="69" applyFont="1" applyFill="1" applyBorder="1" applyAlignment="1">
      <alignment horizontal="right" vertical="center"/>
      <protection/>
    </xf>
    <xf numFmtId="0" fontId="10" fillId="0" borderId="0" xfId="69" applyBorder="1">
      <alignment vertical="center"/>
      <protection/>
    </xf>
    <xf numFmtId="0" fontId="5" fillId="24" borderId="11" xfId="43" applyFont="1" applyFill="1" applyBorder="1" applyAlignment="1" applyProtection="1">
      <alignment horizontal="center" vertical="center"/>
      <protection/>
    </xf>
    <xf numFmtId="0" fontId="0" fillId="25" borderId="0" xfId="72" applyFont="1" applyFill="1" applyBorder="1">
      <alignment vertical="center"/>
      <protection/>
    </xf>
    <xf numFmtId="0" fontId="0" fillId="0" borderId="0" xfId="72" applyBorder="1">
      <alignment vertical="center"/>
      <protection/>
    </xf>
    <xf numFmtId="0" fontId="0" fillId="25" borderId="0" xfId="0" applyFont="1" applyFill="1" applyBorder="1" applyAlignment="1">
      <alignment vertical="center"/>
    </xf>
    <xf numFmtId="0" fontId="8" fillId="0" borderId="11" xfId="0" applyFont="1" applyBorder="1" applyAlignment="1">
      <alignment vertical="center" wrapText="1" shrinkToFit="1"/>
    </xf>
    <xf numFmtId="183" fontId="8" fillId="25" borderId="38" xfId="69" applyNumberFormat="1" applyFont="1" applyFill="1" applyBorder="1" applyAlignment="1">
      <alignment horizontal="right" vertical="center" wrapText="1" shrinkToFit="1"/>
      <protection/>
    </xf>
    <xf numFmtId="183" fontId="8" fillId="25" borderId="12" xfId="69" applyNumberFormat="1" applyFont="1" applyFill="1" applyBorder="1" applyAlignment="1">
      <alignment horizontal="right" vertical="center" wrapText="1" shrinkToFit="1"/>
      <protection/>
    </xf>
    <xf numFmtId="183" fontId="8" fillId="25" borderId="36" xfId="69" applyNumberFormat="1" applyFont="1" applyFill="1" applyBorder="1" applyAlignment="1">
      <alignment horizontal="right" vertical="center" wrapText="1" shrinkToFit="1"/>
      <protection/>
    </xf>
    <xf numFmtId="183" fontId="8" fillId="25" borderId="36" xfId="69" applyNumberFormat="1" applyFont="1" applyFill="1" applyBorder="1" applyAlignment="1">
      <alignment vertical="center" shrinkToFit="1"/>
      <protection/>
    </xf>
    <xf numFmtId="0" fontId="8" fillId="25" borderId="37" xfId="69" applyFont="1" applyFill="1" applyBorder="1" applyAlignment="1">
      <alignment vertical="center" shrinkToFit="1"/>
      <protection/>
    </xf>
    <xf numFmtId="57" fontId="8" fillId="25" borderId="12" xfId="69" applyNumberFormat="1" applyFont="1" applyFill="1" applyBorder="1" applyAlignment="1">
      <alignment horizontal="right" vertical="center" wrapText="1" shrinkToFit="1"/>
      <protection/>
    </xf>
    <xf numFmtId="183" fontId="8" fillId="25" borderId="18" xfId="69" applyNumberFormat="1" applyFont="1" applyFill="1" applyBorder="1" applyAlignment="1">
      <alignment horizontal="right" vertical="center" wrapText="1" shrinkToFit="1"/>
      <protection/>
    </xf>
    <xf numFmtId="0" fontId="8" fillId="0" borderId="36" xfId="0" applyFont="1" applyBorder="1" applyAlignment="1">
      <alignment vertical="center" wrapText="1" shrinkToFit="1"/>
    </xf>
    <xf numFmtId="0" fontId="8" fillId="0" borderId="49" xfId="0" applyFont="1" applyBorder="1" applyAlignment="1">
      <alignment vertical="center" shrinkToFit="1"/>
    </xf>
    <xf numFmtId="38" fontId="8" fillId="0" borderId="11" xfId="49" applyFont="1" applyBorder="1" applyAlignment="1">
      <alignment vertical="center" wrapText="1" shrinkToFit="1"/>
    </xf>
    <xf numFmtId="197" fontId="8" fillId="25" borderId="37" xfId="69" applyNumberFormat="1" applyFont="1" applyFill="1" applyBorder="1" applyAlignment="1">
      <alignment horizontal="right" vertical="center" wrapText="1" shrinkToFit="1"/>
      <protection/>
    </xf>
    <xf numFmtId="38" fontId="8" fillId="0" borderId="19" xfId="49" applyFont="1" applyBorder="1" applyAlignment="1">
      <alignment vertical="center" wrapText="1" shrinkToFit="1"/>
    </xf>
    <xf numFmtId="0" fontId="8" fillId="25" borderId="0" xfId="69" applyFont="1" applyFill="1" applyBorder="1" applyAlignment="1">
      <alignment vertical="center" shrinkToFit="1"/>
      <protection/>
    </xf>
    <xf numFmtId="38" fontId="8" fillId="0" borderId="0" xfId="49" applyFont="1" applyBorder="1" applyAlignment="1">
      <alignment vertical="center" wrapText="1" shrinkToFit="1"/>
    </xf>
    <xf numFmtId="0" fontId="8" fillId="0" borderId="0" xfId="0" applyFont="1" applyBorder="1" applyAlignment="1">
      <alignment vertical="center" shrinkToFit="1"/>
    </xf>
    <xf numFmtId="197" fontId="8" fillId="25" borderId="0" xfId="69" applyNumberFormat="1" applyFont="1" applyFill="1" applyBorder="1" applyAlignment="1">
      <alignment horizontal="right" vertical="center" wrapText="1" shrinkToFit="1"/>
      <protection/>
    </xf>
    <xf numFmtId="183" fontId="8" fillId="25" borderId="0" xfId="69" applyNumberFormat="1" applyFont="1" applyFill="1" applyBorder="1" applyAlignment="1">
      <alignment horizontal="right" vertical="center" wrapText="1" shrinkToFit="1"/>
      <protection/>
    </xf>
    <xf numFmtId="183" fontId="8" fillId="25" borderId="0" xfId="69" applyNumberFormat="1" applyFont="1" applyFill="1" applyBorder="1" applyAlignment="1">
      <alignment vertical="center" shrinkToFit="1"/>
      <protection/>
    </xf>
    <xf numFmtId="190" fontId="8" fillId="0" borderId="0" xfId="69" applyNumberFormat="1" applyFont="1" applyFill="1" applyBorder="1" applyAlignment="1">
      <alignment horizontal="center" vertical="center" shrinkToFit="1"/>
      <protection/>
    </xf>
    <xf numFmtId="0" fontId="0" fillId="0" borderId="11" xfId="0" applyFont="1" applyBorder="1" applyAlignment="1">
      <alignment horizontal="left" vertical="center"/>
    </xf>
    <xf numFmtId="0" fontId="8" fillId="0" borderId="0" xfId="67" applyFont="1" applyAlignment="1">
      <alignment vertical="center"/>
      <protection/>
    </xf>
    <xf numFmtId="0" fontId="8" fillId="0" borderId="0" xfId="67" applyFont="1" applyAlignment="1">
      <alignment horizontal="right" vertical="center"/>
      <protection/>
    </xf>
    <xf numFmtId="0" fontId="8" fillId="0" borderId="12" xfId="67" applyFont="1" applyBorder="1" applyAlignment="1">
      <alignment vertical="center"/>
      <protection/>
    </xf>
    <xf numFmtId="0" fontId="8" fillId="0" borderId="0" xfId="67" applyFont="1" applyBorder="1" applyAlignment="1">
      <alignment vertical="center"/>
      <protection/>
    </xf>
    <xf numFmtId="0" fontId="30" fillId="0" borderId="0" xfId="67" applyFont="1" applyAlignment="1">
      <alignment vertical="center"/>
      <protection/>
    </xf>
    <xf numFmtId="197" fontId="8" fillId="0" borderId="0" xfId="67" applyNumberFormat="1" applyFont="1" applyBorder="1" applyAlignment="1">
      <alignment horizontal="left" vertical="center" wrapText="1"/>
      <protection/>
    </xf>
    <xf numFmtId="0" fontId="8" fillId="0" borderId="21" xfId="67" applyFont="1" applyBorder="1" applyAlignment="1">
      <alignment vertical="center" wrapText="1"/>
      <protection/>
    </xf>
    <xf numFmtId="0" fontId="8" fillId="0" borderId="21" xfId="67" applyFont="1" applyBorder="1" applyAlignment="1">
      <alignment vertical="center"/>
      <protection/>
    </xf>
    <xf numFmtId="0" fontId="30" fillId="0" borderId="0" xfId="67" applyFont="1" applyAlignment="1">
      <alignment horizontal="center" vertical="center"/>
      <protection/>
    </xf>
    <xf numFmtId="0" fontId="8" fillId="0" borderId="26" xfId="67" applyFont="1" applyBorder="1" applyAlignment="1">
      <alignment horizontal="right" vertical="center" shrinkToFit="1"/>
      <protection/>
    </xf>
    <xf numFmtId="0" fontId="8" fillId="25" borderId="27" xfId="67" applyFont="1" applyFill="1" applyBorder="1" applyAlignment="1">
      <alignment vertical="center" wrapText="1"/>
      <protection/>
    </xf>
    <xf numFmtId="0" fontId="8" fillId="25" borderId="41" xfId="67" applyFont="1" applyFill="1" applyBorder="1" applyAlignment="1">
      <alignment vertical="center" wrapText="1" shrinkToFit="1"/>
      <protection/>
    </xf>
    <xf numFmtId="197" fontId="8" fillId="25" borderId="26" xfId="67" applyNumberFormat="1" applyFont="1" applyFill="1" applyBorder="1" applyAlignment="1">
      <alignment vertical="center" shrinkToFit="1"/>
      <protection/>
    </xf>
    <xf numFmtId="183" fontId="8" fillId="25" borderId="28" xfId="67" applyNumberFormat="1" applyFont="1" applyFill="1" applyBorder="1" applyAlignment="1">
      <alignment vertical="center" shrinkToFit="1"/>
      <protection/>
    </xf>
    <xf numFmtId="57" fontId="8" fillId="25" borderId="29" xfId="67" applyNumberFormat="1" applyFont="1" applyFill="1" applyBorder="1" applyAlignment="1">
      <alignment vertical="center" shrinkToFit="1"/>
      <protection/>
    </xf>
    <xf numFmtId="183" fontId="8" fillId="25" borderId="27" xfId="67" applyNumberFormat="1" applyFont="1" applyFill="1" applyBorder="1" applyAlignment="1">
      <alignment vertical="center" shrinkToFit="1"/>
      <protection/>
    </xf>
    <xf numFmtId="190" fontId="8" fillId="27" borderId="28" xfId="67" applyNumberFormat="1" applyFont="1" applyFill="1" applyBorder="1" applyAlignment="1">
      <alignment vertical="center" shrinkToFit="1"/>
      <protection/>
    </xf>
    <xf numFmtId="0" fontId="8" fillId="0" borderId="13" xfId="67" applyFont="1" applyBorder="1" applyAlignment="1">
      <alignment horizontal="right" vertical="center" shrinkToFit="1"/>
      <protection/>
    </xf>
    <xf numFmtId="0" fontId="8" fillId="25" borderId="36" xfId="67" applyFont="1" applyFill="1" applyBorder="1" applyAlignment="1">
      <alignment vertical="center" wrapText="1"/>
      <protection/>
    </xf>
    <xf numFmtId="0" fontId="8" fillId="25" borderId="49" xfId="67" applyFont="1" applyFill="1" applyBorder="1" applyAlignment="1">
      <alignment vertical="center" wrapText="1" shrinkToFit="1"/>
      <protection/>
    </xf>
    <xf numFmtId="197" fontId="8" fillId="25" borderId="37" xfId="67" applyNumberFormat="1" applyFont="1" applyFill="1" applyBorder="1" applyAlignment="1">
      <alignment vertical="center" shrinkToFit="1"/>
      <protection/>
    </xf>
    <xf numFmtId="183" fontId="8" fillId="25" borderId="38" xfId="67" applyNumberFormat="1" applyFont="1" applyFill="1" applyBorder="1" applyAlignment="1">
      <alignment vertical="center" shrinkToFit="1"/>
      <protection/>
    </xf>
    <xf numFmtId="57" fontId="8" fillId="25" borderId="12" xfId="67" applyNumberFormat="1" applyFont="1" applyFill="1" applyBorder="1" applyAlignment="1">
      <alignment vertical="center" shrinkToFit="1"/>
      <protection/>
    </xf>
    <xf numFmtId="183" fontId="8" fillId="25" borderId="11" xfId="67" applyNumberFormat="1" applyFont="1" applyFill="1" applyBorder="1" applyAlignment="1">
      <alignment vertical="center" shrinkToFit="1"/>
      <protection/>
    </xf>
    <xf numFmtId="190" fontId="8" fillId="27" borderId="18" xfId="67" applyNumberFormat="1" applyFont="1" applyFill="1" applyBorder="1" applyAlignment="1">
      <alignment vertical="center" shrinkToFit="1"/>
      <protection/>
    </xf>
    <xf numFmtId="0" fontId="8" fillId="25" borderId="11" xfId="67" applyFont="1" applyFill="1" applyBorder="1" applyAlignment="1">
      <alignment vertical="center" wrapText="1"/>
      <protection/>
    </xf>
    <xf numFmtId="0" fontId="8" fillId="25" borderId="14" xfId="67" applyFont="1" applyFill="1" applyBorder="1" applyAlignment="1">
      <alignment vertical="center" wrapText="1" shrinkToFit="1"/>
      <protection/>
    </xf>
    <xf numFmtId="183" fontId="8" fillId="25" borderId="18" xfId="67" applyNumberFormat="1" applyFont="1" applyFill="1" applyBorder="1" applyAlignment="1">
      <alignment vertical="center" shrinkToFit="1"/>
      <protection/>
    </xf>
    <xf numFmtId="0" fontId="8" fillId="25" borderId="22" xfId="67" applyNumberFormat="1" applyFont="1" applyFill="1" applyBorder="1" applyAlignment="1">
      <alignment vertical="center" shrinkToFit="1"/>
      <protection/>
    </xf>
    <xf numFmtId="197" fontId="8" fillId="25" borderId="13" xfId="67" applyNumberFormat="1" applyFont="1" applyFill="1" applyBorder="1" applyAlignment="1">
      <alignment vertical="center" shrinkToFit="1"/>
      <protection/>
    </xf>
    <xf numFmtId="0" fontId="8" fillId="0" borderId="16" xfId="67" applyFont="1" applyBorder="1" applyAlignment="1">
      <alignment horizontal="right" vertical="center" shrinkToFit="1"/>
      <protection/>
    </xf>
    <xf numFmtId="0" fontId="8" fillId="25" borderId="19" xfId="67" applyFont="1" applyFill="1" applyBorder="1" applyAlignment="1">
      <alignment vertical="center" wrapText="1"/>
      <protection/>
    </xf>
    <xf numFmtId="0" fontId="8" fillId="25" borderId="35" xfId="67" applyFont="1" applyFill="1" applyBorder="1" applyAlignment="1">
      <alignment vertical="center" wrapText="1" shrinkToFit="1"/>
      <protection/>
    </xf>
    <xf numFmtId="197" fontId="8" fillId="25" borderId="16" xfId="67" applyNumberFormat="1" applyFont="1" applyFill="1" applyBorder="1" applyAlignment="1">
      <alignment vertical="center" shrinkToFit="1"/>
      <protection/>
    </xf>
    <xf numFmtId="183" fontId="8" fillId="25" borderId="30" xfId="67" applyNumberFormat="1" applyFont="1" applyFill="1" applyBorder="1" applyAlignment="1">
      <alignment vertical="center" shrinkToFit="1"/>
      <protection/>
    </xf>
    <xf numFmtId="0" fontId="8" fillId="25" borderId="31" xfId="67" applyNumberFormat="1" applyFont="1" applyFill="1" applyBorder="1" applyAlignment="1">
      <alignment vertical="center" shrinkToFit="1"/>
      <protection/>
    </xf>
    <xf numFmtId="183" fontId="8" fillId="25" borderId="19" xfId="67" applyNumberFormat="1" applyFont="1" applyFill="1" applyBorder="1" applyAlignment="1">
      <alignment vertical="center" shrinkToFit="1"/>
      <protection/>
    </xf>
    <xf numFmtId="190" fontId="8" fillId="27" borderId="30" xfId="67" applyNumberFormat="1" applyFont="1" applyFill="1" applyBorder="1" applyAlignment="1">
      <alignment vertical="center" shrinkToFit="1"/>
      <protection/>
    </xf>
    <xf numFmtId="197" fontId="30" fillId="0" borderId="0" xfId="67" applyNumberFormat="1" applyFont="1" applyAlignment="1">
      <alignment vertical="center"/>
      <protection/>
    </xf>
    <xf numFmtId="0" fontId="0" fillId="0" borderId="0" xfId="63" applyFont="1">
      <alignment vertical="center"/>
      <protection/>
    </xf>
    <xf numFmtId="0" fontId="0" fillId="0" borderId="0" xfId="63">
      <alignment vertical="center"/>
      <protection/>
    </xf>
    <xf numFmtId="0" fontId="2" fillId="0" borderId="0" xfId="63" applyFont="1" applyAlignment="1">
      <alignment horizontal="center" vertical="center"/>
      <protection/>
    </xf>
    <xf numFmtId="0" fontId="0" fillId="0" borderId="12" xfId="63" applyFont="1" applyBorder="1">
      <alignment vertical="center"/>
      <protection/>
    </xf>
    <xf numFmtId="0" fontId="0" fillId="0" borderId="0" xfId="63" applyFont="1" applyAlignment="1">
      <alignment horizontal="right" vertical="center"/>
      <protection/>
    </xf>
    <xf numFmtId="0" fontId="0" fillId="24" borderId="11" xfId="63" applyFont="1" applyFill="1" applyBorder="1" applyAlignment="1">
      <alignment horizontal="center" vertical="center"/>
      <protection/>
    </xf>
    <xf numFmtId="0" fontId="0" fillId="24" borderId="11" xfId="63" applyFont="1" applyFill="1" applyBorder="1" applyAlignment="1">
      <alignment horizontal="center" vertical="center"/>
      <protection/>
    </xf>
    <xf numFmtId="0" fontId="0" fillId="24" borderId="11" xfId="63" applyFont="1" applyFill="1" applyBorder="1" applyAlignment="1">
      <alignment horizontal="center" vertical="center" wrapText="1"/>
      <protection/>
    </xf>
    <xf numFmtId="0" fontId="0" fillId="0" borderId="0" xfId="63" applyAlignment="1">
      <alignment horizontal="center" vertical="center"/>
      <protection/>
    </xf>
    <xf numFmtId="0" fontId="0" fillId="0" borderId="11" xfId="63" applyFont="1" applyBorder="1" applyAlignment="1">
      <alignment vertical="center" wrapText="1"/>
      <protection/>
    </xf>
    <xf numFmtId="0" fontId="35" fillId="0" borderId="11" xfId="0" applyFont="1" applyBorder="1" applyAlignment="1">
      <alignment vertical="center" wrapText="1"/>
    </xf>
    <xf numFmtId="0" fontId="0" fillId="0" borderId="11" xfId="63" applyFont="1" applyBorder="1" applyAlignment="1">
      <alignment horizontal="center" vertical="center"/>
      <protection/>
    </xf>
    <xf numFmtId="0" fontId="0" fillId="0" borderId="11" xfId="63" applyFont="1" applyFill="1" applyBorder="1">
      <alignment vertical="center"/>
      <protection/>
    </xf>
    <xf numFmtId="0" fontId="32" fillId="0" borderId="11" xfId="0" applyFont="1" applyBorder="1" applyAlignment="1">
      <alignment vertical="center" wrapText="1"/>
    </xf>
    <xf numFmtId="0" fontId="0" fillId="0" borderId="11" xfId="63" applyFont="1" applyBorder="1" applyAlignment="1">
      <alignment horizontal="center" vertical="center"/>
      <protection/>
    </xf>
    <xf numFmtId="0" fontId="0" fillId="0" borderId="11" xfId="0" applyFont="1" applyFill="1" applyBorder="1" applyAlignment="1">
      <alignment vertical="center" wrapText="1" shrinkToFit="1"/>
    </xf>
    <xf numFmtId="0" fontId="0" fillId="0" borderId="11" xfId="0" applyFont="1" applyBorder="1" applyAlignment="1">
      <alignment vertical="center" wrapText="1" shrinkToFit="1"/>
    </xf>
    <xf numFmtId="0" fontId="0" fillId="0" borderId="11" xfId="0" applyFont="1" applyFill="1" applyBorder="1" applyAlignment="1">
      <alignment vertical="center" wrapText="1" shrinkToFit="1"/>
    </xf>
    <xf numFmtId="0" fontId="0" fillId="0" borderId="11" xfId="63" applyFont="1" applyBorder="1" applyAlignment="1">
      <alignment horizontal="left" vertical="center" wrapText="1"/>
      <protection/>
    </xf>
    <xf numFmtId="0" fontId="8" fillId="25" borderId="11" xfId="0" applyFont="1" applyFill="1" applyBorder="1" applyAlignment="1">
      <alignment vertical="center" wrapText="1" shrinkToFit="1"/>
    </xf>
    <xf numFmtId="0" fontId="0" fillId="0" borderId="11" xfId="63" applyFont="1" applyBorder="1">
      <alignment vertical="center"/>
      <protection/>
    </xf>
    <xf numFmtId="0" fontId="0" fillId="0" borderId="0" xfId="63" applyFont="1" applyBorder="1" applyAlignment="1">
      <alignment vertical="center" wrapText="1"/>
      <protection/>
    </xf>
    <xf numFmtId="0" fontId="0" fillId="0" borderId="0" xfId="63" applyFont="1" applyBorder="1" applyAlignment="1">
      <alignment horizontal="center" vertical="center"/>
      <protection/>
    </xf>
    <xf numFmtId="0" fontId="0" fillId="0" borderId="0" xfId="63" applyBorder="1" applyAlignment="1">
      <alignment horizontal="right" vertical="center"/>
      <protection/>
    </xf>
    <xf numFmtId="0" fontId="0" fillId="0" borderId="0" xfId="70" applyFont="1" applyBorder="1" applyAlignment="1">
      <alignment vertical="top" wrapText="1"/>
      <protection/>
    </xf>
    <xf numFmtId="0" fontId="0" fillId="0" borderId="0" xfId="63" applyBorder="1">
      <alignment vertical="center"/>
      <protection/>
    </xf>
    <xf numFmtId="0" fontId="8" fillId="0" borderId="0" xfId="71" applyFont="1" applyFill="1" applyBorder="1" applyAlignment="1">
      <alignment vertical="center" shrinkToFit="1"/>
      <protection/>
    </xf>
    <xf numFmtId="0" fontId="0" fillId="0" borderId="0" xfId="63" applyFont="1" applyBorder="1">
      <alignment vertical="center"/>
      <protection/>
    </xf>
    <xf numFmtId="0" fontId="0" fillId="0" borderId="0" xfId="63" applyFont="1" applyBorder="1" applyAlignment="1">
      <alignment vertical="center" shrinkToFit="1"/>
      <protection/>
    </xf>
    <xf numFmtId="0" fontId="8" fillId="0" borderId="0" xfId="71" applyFont="1" applyFill="1" applyBorder="1" applyAlignment="1">
      <alignment vertical="center" wrapText="1"/>
      <protection/>
    </xf>
    <xf numFmtId="0" fontId="0" fillId="0" borderId="0" xfId="63" applyFont="1" applyFill="1" applyBorder="1">
      <alignment vertical="center"/>
      <protection/>
    </xf>
    <xf numFmtId="0" fontId="8" fillId="0" borderId="0" xfId="71" applyFont="1" applyFill="1" applyBorder="1" applyAlignment="1">
      <alignment vertical="center"/>
      <protection/>
    </xf>
    <xf numFmtId="0" fontId="11" fillId="0" borderId="0" xfId="71" applyFont="1" applyFill="1" applyBorder="1" applyAlignment="1">
      <alignment vertical="center" wrapText="1"/>
      <protection/>
    </xf>
    <xf numFmtId="0" fontId="8" fillId="0" borderId="12" xfId="0" applyFont="1" applyBorder="1" applyAlignment="1">
      <alignment vertical="center"/>
    </xf>
    <xf numFmtId="0" fontId="8" fillId="0" borderId="13" xfId="67" applyFont="1" applyFill="1" applyBorder="1" applyAlignment="1">
      <alignment horizontal="right" vertical="center" shrinkToFit="1"/>
      <protection/>
    </xf>
    <xf numFmtId="0" fontId="11" fillId="25" borderId="11" xfId="0" applyFont="1" applyFill="1" applyBorder="1" applyAlignment="1">
      <alignment vertical="center" wrapText="1" shrinkToFit="1"/>
    </xf>
    <xf numFmtId="0" fontId="36" fillId="25" borderId="11" xfId="0" applyFont="1" applyFill="1" applyBorder="1" applyAlignment="1">
      <alignment vertical="center" wrapText="1" shrinkToFit="1"/>
    </xf>
    <xf numFmtId="0" fontId="8" fillId="25" borderId="11" xfId="0" applyFont="1" applyFill="1" applyBorder="1" applyAlignment="1">
      <alignment horizontal="left" vertical="center" wrapText="1"/>
    </xf>
    <xf numFmtId="0" fontId="8" fillId="25" borderId="14" xfId="0" applyFont="1" applyFill="1" applyBorder="1" applyAlignment="1">
      <alignment vertical="center" shrinkToFit="1"/>
    </xf>
    <xf numFmtId="57" fontId="8" fillId="25" borderId="13" xfId="0" applyNumberFormat="1" applyFont="1" applyFill="1" applyBorder="1" applyAlignment="1">
      <alignment horizontal="center" vertical="center" wrapText="1" shrinkToFit="1"/>
    </xf>
    <xf numFmtId="38" fontId="8" fillId="25" borderId="18" xfId="49" applyFont="1" applyFill="1" applyBorder="1" applyAlignment="1">
      <alignment horizontal="right" vertical="center" shrinkToFit="1"/>
    </xf>
    <xf numFmtId="0" fontId="8" fillId="25" borderId="22" xfId="49" applyNumberFormat="1" applyFont="1" applyFill="1" applyBorder="1" applyAlignment="1">
      <alignment horizontal="right" vertical="center" shrinkToFit="1"/>
    </xf>
    <xf numFmtId="38" fontId="8" fillId="25" borderId="11" xfId="49" applyFont="1" applyFill="1" applyBorder="1" applyAlignment="1">
      <alignment horizontal="right" vertical="center" shrinkToFit="1"/>
    </xf>
    <xf numFmtId="190" fontId="8" fillId="27" borderId="34" xfId="0" applyNumberFormat="1" applyFont="1" applyFill="1" applyBorder="1" applyAlignment="1">
      <alignment horizontal="right" vertical="center" shrinkToFit="1"/>
    </xf>
    <xf numFmtId="0" fontId="11" fillId="25" borderId="11" xfId="0" applyFont="1" applyFill="1" applyBorder="1" applyAlignment="1">
      <alignment horizontal="left" vertical="center" wrapText="1"/>
    </xf>
    <xf numFmtId="0" fontId="8" fillId="0" borderId="16" xfId="67" applyFont="1" applyFill="1" applyBorder="1" applyAlignment="1">
      <alignment horizontal="right" vertical="center" shrinkToFit="1"/>
      <protection/>
    </xf>
    <xf numFmtId="0" fontId="8" fillId="25" borderId="19" xfId="0" applyFont="1" applyFill="1" applyBorder="1" applyAlignment="1">
      <alignment vertical="center" wrapText="1" shrinkToFit="1"/>
    </xf>
    <xf numFmtId="0" fontId="8" fillId="25" borderId="19" xfId="0" applyFont="1" applyFill="1" applyBorder="1" applyAlignment="1">
      <alignment horizontal="left" vertical="center" wrapText="1"/>
    </xf>
    <xf numFmtId="0" fontId="8" fillId="25" borderId="35" xfId="0" applyFont="1" applyFill="1" applyBorder="1" applyAlignment="1">
      <alignment vertical="center" shrinkToFit="1"/>
    </xf>
    <xf numFmtId="57" fontId="8" fillId="25" borderId="16" xfId="0" applyNumberFormat="1" applyFont="1" applyFill="1" applyBorder="1" applyAlignment="1">
      <alignment horizontal="center" vertical="center" wrapText="1" shrinkToFit="1"/>
    </xf>
    <xf numFmtId="38" fontId="8" fillId="25" borderId="30" xfId="49" applyFont="1" applyFill="1" applyBorder="1" applyAlignment="1">
      <alignment horizontal="right" vertical="center" shrinkToFit="1"/>
    </xf>
    <xf numFmtId="0" fontId="8" fillId="25" borderId="31" xfId="49" applyNumberFormat="1" applyFont="1" applyFill="1" applyBorder="1" applyAlignment="1">
      <alignment horizontal="right" vertical="center" shrinkToFit="1"/>
    </xf>
    <xf numFmtId="38" fontId="8" fillId="25" borderId="19" xfId="49" applyFont="1" applyFill="1" applyBorder="1" applyAlignment="1">
      <alignment horizontal="right" vertical="center" shrinkToFit="1"/>
    </xf>
    <xf numFmtId="190" fontId="8" fillId="27" borderId="20" xfId="0" applyNumberFormat="1" applyFont="1" applyFill="1" applyBorder="1" applyAlignment="1">
      <alignment horizontal="right" vertical="center" shrinkToFit="1"/>
    </xf>
    <xf numFmtId="0" fontId="0" fillId="0" borderId="0" xfId="64" applyFont="1">
      <alignment vertical="center"/>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wrapText="1"/>
      <protection/>
    </xf>
    <xf numFmtId="0" fontId="0" fillId="0" borderId="0" xfId="64" applyFont="1" applyAlignment="1">
      <alignment horizontal="center" vertical="center"/>
      <protection/>
    </xf>
    <xf numFmtId="0" fontId="0" fillId="0" borderId="11" xfId="64" applyFont="1" applyBorder="1" applyAlignment="1">
      <alignment vertical="center" wrapText="1"/>
      <protection/>
    </xf>
    <xf numFmtId="0" fontId="0" fillId="0" borderId="11" xfId="68" applyFont="1" applyBorder="1" applyAlignment="1">
      <alignment vertical="center" wrapText="1"/>
      <protection/>
    </xf>
    <xf numFmtId="0" fontId="0" fillId="0" borderId="11" xfId="68" applyFont="1" applyBorder="1" applyAlignment="1">
      <alignment vertical="center" shrinkToFit="1"/>
      <protection/>
    </xf>
    <xf numFmtId="0" fontId="0" fillId="0" borderId="11" xfId="68" applyFont="1" applyBorder="1" applyAlignment="1">
      <alignment vertical="center" wrapText="1" shrinkToFit="1"/>
      <protection/>
    </xf>
    <xf numFmtId="0" fontId="0" fillId="0" borderId="11" xfId="68" applyFont="1" applyBorder="1" applyAlignment="1">
      <alignment horizontal="center" vertical="center" shrinkToFit="1"/>
      <protection/>
    </xf>
    <xf numFmtId="0" fontId="0" fillId="0" borderId="11" xfId="68" applyFont="1" applyFill="1" applyBorder="1" applyAlignment="1">
      <alignment vertical="center" shrinkToFit="1"/>
      <protection/>
    </xf>
    <xf numFmtId="0" fontId="12" fillId="0" borderId="0" xfId="68" applyFont="1" applyAlignment="1">
      <alignment vertical="center" shrinkToFit="1"/>
      <protection/>
    </xf>
    <xf numFmtId="0" fontId="0" fillId="0" borderId="11" xfId="68" applyFont="1" applyBorder="1" applyAlignment="1">
      <alignment vertical="center" wrapText="1" shrinkToFit="1"/>
      <protection/>
    </xf>
    <xf numFmtId="0" fontId="0" fillId="0" borderId="11" xfId="68" applyFont="1" applyBorder="1" applyAlignment="1">
      <alignment horizontal="center" vertical="center" shrinkToFit="1"/>
      <protection/>
    </xf>
    <xf numFmtId="0" fontId="0" fillId="24" borderId="11" xfId="64" applyFont="1" applyFill="1" applyBorder="1">
      <alignment vertical="center"/>
      <protection/>
    </xf>
    <xf numFmtId="0" fontId="0" fillId="0" borderId="10" xfId="64" applyFont="1" applyBorder="1">
      <alignment vertical="center"/>
      <protection/>
    </xf>
    <xf numFmtId="0" fontId="0" fillId="0" borderId="0" xfId="64" applyFont="1" applyBorder="1">
      <alignment vertical="center"/>
      <protection/>
    </xf>
    <xf numFmtId="0" fontId="8" fillId="0" borderId="0" xfId="68" applyFont="1">
      <alignment vertical="center"/>
      <protection/>
    </xf>
    <xf numFmtId="0" fontId="8" fillId="0" borderId="0" xfId="68" applyFont="1" applyAlignment="1">
      <alignment horizontal="right" vertical="center"/>
      <protection/>
    </xf>
    <xf numFmtId="0" fontId="8" fillId="0" borderId="12" xfId="68" applyFont="1" applyBorder="1">
      <alignment vertical="center"/>
      <protection/>
    </xf>
    <xf numFmtId="0" fontId="8" fillId="0" borderId="0" xfId="68" applyFont="1" applyBorder="1">
      <alignment vertical="center"/>
      <protection/>
    </xf>
    <xf numFmtId="0" fontId="8" fillId="0" borderId="0" xfId="68" applyFont="1" applyAlignment="1">
      <alignment horizontal="center" vertical="center"/>
      <protection/>
    </xf>
    <xf numFmtId="197" fontId="8" fillId="0" borderId="0" xfId="68" applyNumberFormat="1" applyFont="1" applyBorder="1" applyAlignment="1">
      <alignment horizontal="left" vertical="center" wrapText="1"/>
      <protection/>
    </xf>
    <xf numFmtId="0" fontId="8" fillId="0" borderId="21" xfId="68" applyFont="1" applyBorder="1" applyAlignment="1">
      <alignment vertical="center" wrapText="1"/>
      <protection/>
    </xf>
    <xf numFmtId="0" fontId="8" fillId="0" borderId="21" xfId="68" applyFont="1" applyBorder="1">
      <alignment vertical="center"/>
      <protection/>
    </xf>
    <xf numFmtId="197" fontId="8" fillId="0" borderId="0" xfId="68" applyNumberFormat="1" applyFont="1">
      <alignment vertical="center"/>
      <protection/>
    </xf>
    <xf numFmtId="0" fontId="8" fillId="25" borderId="11" xfId="66" applyFont="1" applyFill="1" applyBorder="1" applyAlignment="1">
      <alignment vertical="center" wrapText="1" shrinkToFit="1"/>
      <protection/>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8" fillId="0" borderId="0" xfId="66" applyFont="1">
      <alignment vertical="center"/>
      <protection/>
    </xf>
    <xf numFmtId="0" fontId="8" fillId="0" borderId="0" xfId="66" applyFont="1" applyAlignment="1">
      <alignment horizontal="right" vertical="center"/>
      <protection/>
    </xf>
    <xf numFmtId="0" fontId="8" fillId="0" borderId="12" xfId="66" applyFont="1" applyBorder="1">
      <alignment vertical="center"/>
      <protection/>
    </xf>
    <xf numFmtId="0" fontId="8" fillId="0" borderId="0" xfId="66" applyFont="1" applyBorder="1">
      <alignment vertical="center"/>
      <protection/>
    </xf>
    <xf numFmtId="197" fontId="8" fillId="0" borderId="0" xfId="66" applyNumberFormat="1" applyFont="1" applyBorder="1" applyAlignment="1">
      <alignment horizontal="left" vertical="center" wrapText="1"/>
      <protection/>
    </xf>
    <xf numFmtId="0" fontId="8" fillId="0" borderId="21" xfId="66" applyFont="1" applyBorder="1" applyAlignment="1">
      <alignment vertical="center" wrapText="1"/>
      <protection/>
    </xf>
    <xf numFmtId="0" fontId="8" fillId="0" borderId="21" xfId="66" applyFont="1" applyBorder="1">
      <alignment vertical="center"/>
      <protection/>
    </xf>
    <xf numFmtId="0" fontId="8" fillId="0" borderId="0" xfId="66" applyFont="1" applyAlignment="1">
      <alignment horizontal="center" vertical="center"/>
      <protection/>
    </xf>
    <xf numFmtId="0" fontId="8" fillId="0" borderId="0" xfId="66" applyNumberFormat="1" applyFont="1">
      <alignment vertical="center"/>
      <protection/>
    </xf>
    <xf numFmtId="0" fontId="8" fillId="0" borderId="26" xfId="66" applyFont="1" applyBorder="1" applyAlignment="1">
      <alignment vertical="center" wrapText="1" shrinkToFit="1"/>
      <protection/>
    </xf>
    <xf numFmtId="0" fontId="8" fillId="25" borderId="27" xfId="66" applyFont="1" applyFill="1" applyBorder="1" applyAlignment="1">
      <alignment vertical="center" wrapText="1" shrinkToFit="1"/>
      <protection/>
    </xf>
    <xf numFmtId="0" fontId="8" fillId="25" borderId="41" xfId="66" applyFont="1" applyFill="1" applyBorder="1" applyAlignment="1">
      <alignment vertical="center" wrapText="1" shrinkToFit="1"/>
      <protection/>
    </xf>
    <xf numFmtId="197" fontId="8" fillId="25" borderId="26" xfId="66" applyNumberFormat="1" applyFont="1" applyFill="1" applyBorder="1" applyAlignment="1">
      <alignment vertical="center" wrapText="1" shrinkToFit="1"/>
      <protection/>
    </xf>
    <xf numFmtId="183" fontId="8" fillId="25" borderId="28" xfId="66" applyNumberFormat="1" applyFont="1" applyFill="1" applyBorder="1" applyAlignment="1">
      <alignment vertical="center" wrapText="1" shrinkToFit="1"/>
      <protection/>
    </xf>
    <xf numFmtId="183" fontId="8" fillId="25" borderId="29" xfId="66" applyNumberFormat="1" applyFont="1" applyFill="1" applyBorder="1" applyAlignment="1">
      <alignment vertical="center" wrapText="1" shrinkToFit="1"/>
      <protection/>
    </xf>
    <xf numFmtId="183" fontId="8" fillId="25" borderId="27" xfId="66" applyNumberFormat="1" applyFont="1" applyFill="1" applyBorder="1" applyAlignment="1">
      <alignment vertical="center" wrapText="1" shrinkToFit="1"/>
      <protection/>
    </xf>
    <xf numFmtId="190" fontId="8" fillId="27" borderId="28" xfId="66" applyNumberFormat="1" applyFont="1" applyFill="1" applyBorder="1" applyAlignment="1">
      <alignment vertical="center" wrapText="1" shrinkToFit="1"/>
      <protection/>
    </xf>
    <xf numFmtId="0" fontId="8" fillId="0" borderId="13" xfId="66" applyFont="1" applyBorder="1" applyAlignment="1">
      <alignment vertical="center" wrapText="1" shrinkToFit="1"/>
      <protection/>
    </xf>
    <xf numFmtId="0" fontId="8" fillId="25" borderId="11" xfId="66" applyFont="1" applyFill="1" applyBorder="1" applyAlignment="1">
      <alignment horizontal="center" vertical="center" wrapText="1" shrinkToFit="1"/>
      <protection/>
    </xf>
    <xf numFmtId="0" fontId="8" fillId="25" borderId="14" xfId="66" applyFont="1" applyFill="1" applyBorder="1" applyAlignment="1">
      <alignment vertical="center" wrapText="1" shrinkToFit="1"/>
      <protection/>
    </xf>
    <xf numFmtId="197" fontId="8" fillId="25" borderId="13" xfId="66" applyNumberFormat="1" applyFont="1" applyFill="1" applyBorder="1" applyAlignment="1">
      <alignment vertical="center" wrapText="1" shrinkToFit="1"/>
      <protection/>
    </xf>
    <xf numFmtId="183" fontId="8" fillId="25" borderId="18" xfId="66" applyNumberFormat="1" applyFont="1" applyFill="1" applyBorder="1" applyAlignment="1">
      <alignment vertical="center" wrapText="1" shrinkToFit="1"/>
      <protection/>
    </xf>
    <xf numFmtId="183" fontId="8" fillId="25" borderId="22" xfId="66" applyNumberFormat="1" applyFont="1" applyFill="1" applyBorder="1" applyAlignment="1">
      <alignment vertical="center" wrapText="1" shrinkToFit="1"/>
      <protection/>
    </xf>
    <xf numFmtId="183" fontId="8" fillId="25" borderId="11" xfId="66" applyNumberFormat="1" applyFont="1" applyFill="1" applyBorder="1" applyAlignment="1">
      <alignment vertical="center" wrapText="1" shrinkToFit="1"/>
      <protection/>
    </xf>
    <xf numFmtId="190" fontId="8" fillId="27" borderId="18" xfId="66" applyNumberFormat="1" applyFont="1" applyFill="1" applyBorder="1" applyAlignment="1">
      <alignment vertical="center" wrapText="1" shrinkToFit="1"/>
      <protection/>
    </xf>
    <xf numFmtId="0" fontId="8" fillId="25" borderId="42" xfId="66" applyFont="1" applyFill="1" applyBorder="1" applyAlignment="1">
      <alignment vertical="center" wrapText="1" shrinkToFit="1"/>
      <protection/>
    </xf>
    <xf numFmtId="0" fontId="8" fillId="25" borderId="34" xfId="66" applyFont="1" applyFill="1" applyBorder="1" applyAlignment="1">
      <alignment vertical="center" wrapText="1" shrinkToFit="1"/>
      <protection/>
    </xf>
    <xf numFmtId="197" fontId="8" fillId="25" borderId="50" xfId="66" applyNumberFormat="1" applyFont="1" applyFill="1" applyBorder="1" applyAlignment="1">
      <alignment vertical="center" wrapText="1" shrinkToFit="1"/>
      <protection/>
    </xf>
    <xf numFmtId="183" fontId="8" fillId="25" borderId="34" xfId="66" applyNumberFormat="1" applyFont="1" applyFill="1" applyBorder="1" applyAlignment="1">
      <alignment vertical="center" wrapText="1" shrinkToFit="1"/>
      <protection/>
    </xf>
    <xf numFmtId="0" fontId="8" fillId="25" borderId="36" xfId="66" applyFont="1" applyFill="1" applyBorder="1" applyAlignment="1">
      <alignment vertical="center" wrapText="1" shrinkToFit="1"/>
      <protection/>
    </xf>
    <xf numFmtId="0" fontId="36" fillId="25" borderId="49" xfId="66" applyFont="1" applyFill="1" applyBorder="1" applyAlignment="1">
      <alignment vertical="center" wrapText="1" shrinkToFit="1"/>
      <protection/>
    </xf>
    <xf numFmtId="183" fontId="8" fillId="25" borderId="38" xfId="66" applyNumberFormat="1" applyFont="1" applyFill="1" applyBorder="1" applyAlignment="1">
      <alignment vertical="center" wrapText="1" shrinkToFit="1"/>
      <protection/>
    </xf>
    <xf numFmtId="0" fontId="36" fillId="25" borderId="51" xfId="66" applyFont="1" applyFill="1" applyBorder="1" applyAlignment="1">
      <alignment vertical="center" wrapText="1" shrinkToFit="1"/>
      <protection/>
    </xf>
    <xf numFmtId="183" fontId="8" fillId="25" borderId="10" xfId="66" applyNumberFormat="1" applyFont="1" applyFill="1" applyBorder="1" applyAlignment="1">
      <alignment vertical="center" wrapText="1" shrinkToFit="1"/>
      <protection/>
    </xf>
    <xf numFmtId="183" fontId="8" fillId="25" borderId="42" xfId="66" applyNumberFormat="1" applyFont="1" applyFill="1" applyBorder="1" applyAlignment="1">
      <alignment vertical="center" wrapText="1" shrinkToFit="1"/>
      <protection/>
    </xf>
    <xf numFmtId="190" fontId="8" fillId="27" borderId="34" xfId="66" applyNumberFormat="1" applyFont="1" applyFill="1" applyBorder="1" applyAlignment="1">
      <alignment vertical="center" wrapText="1" shrinkToFit="1"/>
      <protection/>
    </xf>
    <xf numFmtId="0" fontId="38" fillId="0" borderId="14" xfId="0" applyFont="1" applyBorder="1" applyAlignment="1">
      <alignment vertical="center" wrapText="1"/>
    </xf>
    <xf numFmtId="197" fontId="8" fillId="25" borderId="25" xfId="66" applyNumberFormat="1" applyFont="1" applyFill="1" applyBorder="1" applyAlignment="1">
      <alignment vertical="center" wrapText="1" shrinkToFit="1"/>
      <protection/>
    </xf>
    <xf numFmtId="233" fontId="30" fillId="0" borderId="34" xfId="0" applyNumberFormat="1" applyFont="1" applyBorder="1" applyAlignment="1">
      <alignment vertical="center" shrinkToFit="1"/>
    </xf>
    <xf numFmtId="0" fontId="46" fillId="0" borderId="14" xfId="0" applyFont="1" applyBorder="1" applyAlignment="1">
      <alignment vertical="center" wrapText="1"/>
    </xf>
    <xf numFmtId="40" fontId="35" fillId="0" borderId="34" xfId="49" applyNumberFormat="1" applyFont="1" applyFill="1" applyBorder="1" applyAlignment="1">
      <alignment horizontal="right" vertical="center" shrinkToFit="1"/>
    </xf>
    <xf numFmtId="0" fontId="32" fillId="0" borderId="14" xfId="0" applyFont="1" applyBorder="1" applyAlignment="1">
      <alignment vertical="center" wrapText="1"/>
    </xf>
    <xf numFmtId="0" fontId="32" fillId="0" borderId="49" xfId="0" applyFont="1" applyBorder="1" applyAlignment="1">
      <alignment vertical="center" wrapText="1"/>
    </xf>
    <xf numFmtId="233" fontId="30" fillId="0" borderId="39" xfId="0" applyNumberFormat="1" applyFont="1" applyBorder="1" applyAlignment="1">
      <alignment vertical="center" shrinkToFit="1"/>
    </xf>
    <xf numFmtId="0" fontId="38" fillId="0" borderId="14" xfId="0" applyFont="1" applyFill="1" applyBorder="1" applyAlignment="1">
      <alignment vertical="center" wrapText="1"/>
    </xf>
    <xf numFmtId="0" fontId="11" fillId="0" borderId="14" xfId="0" applyFont="1" applyFill="1" applyBorder="1" applyAlignment="1">
      <alignment vertical="center" wrapText="1" shrinkToFit="1"/>
    </xf>
    <xf numFmtId="0" fontId="36" fillId="0" borderId="14" xfId="0" applyFont="1" applyBorder="1" applyAlignment="1">
      <alignment vertical="center" wrapText="1" shrinkToFit="1"/>
    </xf>
    <xf numFmtId="0" fontId="36" fillId="0" borderId="49" xfId="0" applyFont="1" applyBorder="1" applyAlignment="1">
      <alignment vertical="center" wrapText="1" shrinkToFit="1"/>
    </xf>
    <xf numFmtId="0" fontId="0" fillId="0" borderId="14" xfId="0" applyFont="1" applyBorder="1" applyAlignment="1">
      <alignment vertical="center" wrapText="1"/>
    </xf>
    <xf numFmtId="0" fontId="11" fillId="0" borderId="14" xfId="0" applyFont="1" applyFill="1" applyBorder="1" applyAlignment="1">
      <alignment vertical="center" wrapText="1"/>
    </xf>
    <xf numFmtId="0" fontId="36" fillId="0" borderId="14" xfId="0" applyFont="1" applyBorder="1" applyAlignment="1">
      <alignment vertical="center" wrapText="1"/>
    </xf>
    <xf numFmtId="0" fontId="36" fillId="0" borderId="14" xfId="0" applyFont="1" applyBorder="1" applyAlignment="1">
      <alignment vertical="center" shrinkToFit="1"/>
    </xf>
    <xf numFmtId="0" fontId="30" fillId="0" borderId="14" xfId="0" applyFont="1" applyBorder="1" applyAlignment="1">
      <alignment vertical="center" wrapText="1"/>
    </xf>
    <xf numFmtId="233" fontId="30" fillId="0" borderId="43" xfId="0" applyNumberFormat="1" applyFont="1" applyBorder="1" applyAlignment="1">
      <alignment vertical="center" shrinkToFit="1"/>
    </xf>
    <xf numFmtId="0" fontId="11" fillId="0" borderId="51" xfId="0" applyFont="1" applyFill="1" applyBorder="1" applyAlignment="1">
      <alignment vertical="center" wrapText="1" shrinkToFit="1"/>
    </xf>
    <xf numFmtId="0" fontId="36" fillId="0" borderId="51" xfId="0" applyFont="1" applyBorder="1" applyAlignment="1">
      <alignment vertical="center" shrinkToFit="1"/>
    </xf>
    <xf numFmtId="0" fontId="36" fillId="0" borderId="11" xfId="0" applyFont="1" applyBorder="1" applyAlignment="1">
      <alignment vertical="center" wrapText="1" shrinkToFit="1"/>
    </xf>
    <xf numFmtId="233" fontId="30" fillId="0" borderId="34" xfId="0" applyNumberFormat="1" applyFont="1" applyBorder="1" applyAlignment="1">
      <alignment horizontal="right" vertical="center" shrinkToFit="1"/>
    </xf>
    <xf numFmtId="183" fontId="36" fillId="25" borderId="52" xfId="66" applyNumberFormat="1" applyFont="1" applyFill="1" applyBorder="1" applyAlignment="1">
      <alignment vertical="center" wrapText="1" shrinkToFit="1"/>
      <protection/>
    </xf>
    <xf numFmtId="183" fontId="36" fillId="25" borderId="18" xfId="66" applyNumberFormat="1" applyFont="1" applyFill="1" applyBorder="1" applyAlignment="1">
      <alignment vertical="center" wrapText="1" shrinkToFit="1"/>
      <protection/>
    </xf>
    <xf numFmtId="183" fontId="36" fillId="25" borderId="38" xfId="66" applyNumberFormat="1" applyFont="1" applyFill="1" applyBorder="1" applyAlignment="1">
      <alignment vertical="center" wrapText="1" shrinkToFit="1"/>
      <protection/>
    </xf>
    <xf numFmtId="0" fontId="36" fillId="25" borderId="11" xfId="66" applyFont="1" applyFill="1" applyBorder="1" applyAlignment="1">
      <alignment vertical="center" wrapText="1" shrinkToFit="1"/>
      <protection/>
    </xf>
    <xf numFmtId="0" fontId="37" fillId="25" borderId="11" xfId="66" applyFont="1" applyFill="1" applyBorder="1" applyAlignment="1">
      <alignment vertical="center" wrapText="1" shrinkToFit="1"/>
      <protection/>
    </xf>
    <xf numFmtId="0" fontId="30" fillId="25" borderId="36" xfId="66" applyFont="1" applyFill="1" applyBorder="1" applyAlignment="1">
      <alignment horizontal="left" vertical="center" wrapText="1" shrinkToFit="1"/>
      <protection/>
    </xf>
    <xf numFmtId="0" fontId="8" fillId="25" borderId="49" xfId="66" applyFont="1" applyFill="1" applyBorder="1" applyAlignment="1">
      <alignment vertical="center" wrapText="1" shrinkToFit="1"/>
      <protection/>
    </xf>
    <xf numFmtId="197" fontId="8" fillId="25" borderId="37" xfId="66" applyNumberFormat="1" applyFont="1" applyFill="1" applyBorder="1" applyAlignment="1">
      <alignment vertical="center" wrapText="1" shrinkToFit="1"/>
      <protection/>
    </xf>
    <xf numFmtId="0" fontId="30" fillId="25" borderId="11" xfId="66" applyFont="1" applyFill="1" applyBorder="1" applyAlignment="1">
      <alignment horizontal="left" vertical="center" wrapText="1" shrinkToFit="1"/>
      <protection/>
    </xf>
    <xf numFmtId="197" fontId="8" fillId="0" borderId="0" xfId="66" applyNumberFormat="1" applyFont="1">
      <alignment vertical="center"/>
      <protection/>
    </xf>
    <xf numFmtId="0" fontId="0" fillId="25" borderId="0" xfId="0" applyFont="1" applyFill="1" applyBorder="1" applyAlignment="1">
      <alignment horizontal="right" vertical="center"/>
    </xf>
    <xf numFmtId="0" fontId="0" fillId="0" borderId="11" xfId="62" applyFont="1" applyBorder="1" applyAlignment="1">
      <alignment vertical="center" wrapText="1"/>
      <protection/>
    </xf>
    <xf numFmtId="0" fontId="0" fillId="0" borderId="11" xfId="62" applyFont="1" applyBorder="1" applyAlignment="1">
      <alignment horizontal="center" vertical="center"/>
      <protection/>
    </xf>
    <xf numFmtId="0" fontId="0" fillId="0" borderId="11" xfId="62" applyFont="1" applyBorder="1" applyAlignment="1">
      <alignment horizontal="right" vertical="center"/>
      <protection/>
    </xf>
    <xf numFmtId="0" fontId="0" fillId="25" borderId="0" xfId="62" applyFont="1" applyFill="1" applyBorder="1" applyAlignment="1">
      <alignment horizontal="right" vertical="center"/>
      <protection/>
    </xf>
    <xf numFmtId="0" fontId="0" fillId="24" borderId="11" xfId="62" applyFont="1" applyFill="1" applyBorder="1" applyAlignment="1">
      <alignment horizontal="right" vertical="center"/>
      <protection/>
    </xf>
    <xf numFmtId="0" fontId="32" fillId="0" borderId="0" xfId="0" applyFont="1" applyBorder="1" applyAlignment="1">
      <alignment vertical="center" wrapText="1"/>
    </xf>
    <xf numFmtId="0" fontId="8" fillId="0" borderId="0" xfId="61" applyFont="1">
      <alignment vertical="center"/>
      <protection/>
    </xf>
    <xf numFmtId="0" fontId="8" fillId="0" borderId="0" xfId="61" applyFont="1" applyAlignment="1">
      <alignment horizontal="right" vertical="center"/>
      <protection/>
    </xf>
    <xf numFmtId="0" fontId="8" fillId="0" borderId="12" xfId="61" applyFont="1" applyBorder="1">
      <alignment vertical="center"/>
      <protection/>
    </xf>
    <xf numFmtId="0" fontId="8" fillId="0" borderId="0" xfId="61" applyFont="1" applyBorder="1">
      <alignment vertical="center"/>
      <protection/>
    </xf>
    <xf numFmtId="197" fontId="8" fillId="0" borderId="0" xfId="61" applyNumberFormat="1" applyFont="1" applyBorder="1" applyAlignment="1">
      <alignment horizontal="left" vertical="center" wrapText="1"/>
      <protection/>
    </xf>
    <xf numFmtId="0" fontId="8" fillId="0" borderId="21" xfId="61" applyFont="1" applyBorder="1" applyAlignment="1">
      <alignment vertical="center" wrapText="1"/>
      <protection/>
    </xf>
    <xf numFmtId="0" fontId="8" fillId="0" borderId="21" xfId="61" applyFont="1" applyBorder="1">
      <alignment vertical="center"/>
      <protection/>
    </xf>
    <xf numFmtId="0" fontId="8" fillId="0" borderId="0" xfId="61" applyFont="1" applyAlignment="1">
      <alignment horizontal="center" vertical="center"/>
      <protection/>
    </xf>
    <xf numFmtId="0" fontId="8" fillId="0" borderId="26" xfId="61" applyFont="1" applyBorder="1" applyAlignment="1">
      <alignment vertical="center" wrapText="1" shrinkToFit="1"/>
      <protection/>
    </xf>
    <xf numFmtId="0" fontId="8" fillId="25" borderId="27" xfId="61" applyFont="1" applyFill="1" applyBorder="1" applyAlignment="1">
      <alignment horizontal="center" vertical="center" shrinkToFit="1"/>
      <protection/>
    </xf>
    <xf numFmtId="0" fontId="8" fillId="25" borderId="27" xfId="61" applyFont="1" applyFill="1" applyBorder="1" applyAlignment="1">
      <alignment horizontal="left" vertical="center" shrinkToFit="1"/>
      <protection/>
    </xf>
    <xf numFmtId="0" fontId="8" fillId="25" borderId="41" xfId="61" applyFont="1" applyFill="1" applyBorder="1" applyAlignment="1">
      <alignment horizontal="center" vertical="center" wrapText="1" shrinkToFit="1"/>
      <protection/>
    </xf>
    <xf numFmtId="197" fontId="8" fillId="25" borderId="26" xfId="61" applyNumberFormat="1" applyFont="1" applyFill="1" applyBorder="1" applyAlignment="1">
      <alignment vertical="center" shrinkToFit="1"/>
      <protection/>
    </xf>
    <xf numFmtId="183" fontId="8" fillId="25" borderId="28" xfId="61" applyNumberFormat="1" applyFont="1" applyFill="1" applyBorder="1" applyAlignment="1">
      <alignment vertical="center" wrapText="1" shrinkToFit="1"/>
      <protection/>
    </xf>
    <xf numFmtId="183" fontId="8" fillId="25" borderId="29" xfId="61" applyNumberFormat="1" applyFont="1" applyFill="1" applyBorder="1" applyAlignment="1">
      <alignment horizontal="center" vertical="center" wrapText="1" shrinkToFit="1"/>
      <protection/>
    </xf>
    <xf numFmtId="183" fontId="8" fillId="25" borderId="27" xfId="61" applyNumberFormat="1" applyFont="1" applyFill="1" applyBorder="1" applyAlignment="1">
      <alignment vertical="center" wrapText="1" shrinkToFit="1"/>
      <protection/>
    </xf>
    <xf numFmtId="190" fontId="8" fillId="27" borderId="28" xfId="61" applyNumberFormat="1" applyFont="1" applyFill="1" applyBorder="1" applyAlignment="1">
      <alignment vertical="center" wrapText="1" shrinkToFit="1"/>
      <protection/>
    </xf>
    <xf numFmtId="0" fontId="8" fillId="0" borderId="13" xfId="61" applyFont="1" applyBorder="1" applyAlignment="1">
      <alignment vertical="center" wrapText="1" shrinkToFit="1"/>
      <protection/>
    </xf>
    <xf numFmtId="0" fontId="8" fillId="25" borderId="11" xfId="61" applyFont="1" applyFill="1" applyBorder="1" applyAlignment="1">
      <alignment horizontal="center" vertical="center" wrapText="1" shrinkToFit="1"/>
      <protection/>
    </xf>
    <xf numFmtId="0" fontId="8" fillId="25" borderId="11" xfId="61" applyFont="1" applyFill="1" applyBorder="1" applyAlignment="1">
      <alignment horizontal="left" vertical="center" shrinkToFit="1"/>
      <protection/>
    </xf>
    <xf numFmtId="0" fontId="8" fillId="25" borderId="14" xfId="61" applyFont="1" applyFill="1" applyBorder="1" applyAlignment="1">
      <alignment horizontal="center" vertical="center" wrapText="1" shrinkToFit="1"/>
      <protection/>
    </xf>
    <xf numFmtId="197" fontId="8" fillId="25" borderId="13" xfId="61" applyNumberFormat="1" applyFont="1" applyFill="1" applyBorder="1" applyAlignment="1">
      <alignment vertical="center" shrinkToFit="1"/>
      <protection/>
    </xf>
    <xf numFmtId="183" fontId="8" fillId="25" borderId="18" xfId="61" applyNumberFormat="1" applyFont="1" applyFill="1" applyBorder="1" applyAlignment="1">
      <alignment vertical="center" wrapText="1" shrinkToFit="1"/>
      <protection/>
    </xf>
    <xf numFmtId="183" fontId="8" fillId="25" borderId="22" xfId="61" applyNumberFormat="1" applyFont="1" applyFill="1" applyBorder="1" applyAlignment="1">
      <alignment horizontal="center" vertical="center" wrapText="1" shrinkToFit="1"/>
      <protection/>
    </xf>
    <xf numFmtId="183" fontId="8" fillId="25" borderId="11" xfId="61" applyNumberFormat="1" applyFont="1" applyFill="1" applyBorder="1" applyAlignment="1">
      <alignment vertical="center" wrapText="1" shrinkToFit="1"/>
      <protection/>
    </xf>
    <xf numFmtId="190" fontId="8" fillId="27" borderId="18" xfId="61" applyNumberFormat="1" applyFont="1" applyFill="1" applyBorder="1" applyAlignment="1">
      <alignment vertical="center" wrapText="1" shrinkToFit="1"/>
      <protection/>
    </xf>
    <xf numFmtId="0" fontId="8" fillId="25" borderId="11" xfId="61" applyFont="1" applyFill="1" applyBorder="1" applyAlignment="1">
      <alignment vertical="center" wrapText="1" shrinkToFit="1"/>
      <protection/>
    </xf>
    <xf numFmtId="0" fontId="8" fillId="25" borderId="14" xfId="61" applyFont="1" applyFill="1" applyBorder="1" applyAlignment="1">
      <alignment vertical="center" wrapText="1" shrinkToFit="1"/>
      <protection/>
    </xf>
    <xf numFmtId="183" fontId="8" fillId="25" borderId="22" xfId="61" applyNumberFormat="1" applyFont="1" applyFill="1" applyBorder="1" applyAlignment="1">
      <alignment vertical="center" wrapText="1" shrinkToFit="1"/>
      <protection/>
    </xf>
    <xf numFmtId="0" fontId="8" fillId="0" borderId="16" xfId="61" applyFont="1" applyBorder="1" applyAlignment="1">
      <alignment vertical="center" wrapText="1" shrinkToFit="1"/>
      <protection/>
    </xf>
    <xf numFmtId="0" fontId="8" fillId="25" borderId="19" xfId="61" applyFont="1" applyFill="1" applyBorder="1" applyAlignment="1">
      <alignment vertical="center" wrapText="1" shrinkToFit="1"/>
      <protection/>
    </xf>
    <xf numFmtId="0" fontId="8" fillId="25" borderId="35" xfId="61" applyFont="1" applyFill="1" applyBorder="1" applyAlignment="1">
      <alignment vertical="center" wrapText="1" shrinkToFit="1"/>
      <protection/>
    </xf>
    <xf numFmtId="197" fontId="8" fillId="25" borderId="16" xfId="61" applyNumberFormat="1" applyFont="1" applyFill="1" applyBorder="1" applyAlignment="1">
      <alignment vertical="center" shrinkToFit="1"/>
      <protection/>
    </xf>
    <xf numFmtId="183" fontId="8" fillId="25" borderId="30" xfId="61" applyNumberFormat="1" applyFont="1" applyFill="1" applyBorder="1" applyAlignment="1">
      <alignment vertical="center" wrapText="1" shrinkToFit="1"/>
      <protection/>
    </xf>
    <xf numFmtId="183" fontId="8" fillId="25" borderId="31" xfId="61" applyNumberFormat="1" applyFont="1" applyFill="1" applyBorder="1" applyAlignment="1">
      <alignment vertical="center" wrapText="1" shrinkToFit="1"/>
      <protection/>
    </xf>
    <xf numFmtId="183" fontId="8" fillId="25" borderId="19" xfId="61" applyNumberFormat="1" applyFont="1" applyFill="1" applyBorder="1" applyAlignment="1">
      <alignment vertical="center" wrapText="1" shrinkToFit="1"/>
      <protection/>
    </xf>
    <xf numFmtId="190" fontId="8" fillId="27" borderId="30" xfId="61" applyNumberFormat="1" applyFont="1" applyFill="1" applyBorder="1" applyAlignment="1">
      <alignment vertical="center" wrapText="1" shrinkToFit="1"/>
      <protection/>
    </xf>
    <xf numFmtId="197" fontId="8" fillId="0" borderId="0" xfId="61" applyNumberFormat="1" applyFont="1">
      <alignment vertical="center"/>
      <protection/>
    </xf>
    <xf numFmtId="57" fontId="8" fillId="25" borderId="29" xfId="73" applyNumberFormat="1" applyFont="1" applyFill="1" applyBorder="1" applyAlignment="1">
      <alignment vertical="center" wrapText="1" shrinkToFit="1"/>
      <protection/>
    </xf>
    <xf numFmtId="0" fontId="0" fillId="25" borderId="11" xfId="63" applyFont="1" applyFill="1" applyBorder="1">
      <alignment vertical="center"/>
      <protection/>
    </xf>
    <xf numFmtId="57" fontId="8" fillId="25" borderId="22" xfId="49" applyNumberFormat="1" applyFont="1" applyFill="1" applyBorder="1" applyAlignment="1">
      <alignment horizontal="right" vertical="center" shrinkToFit="1"/>
    </xf>
    <xf numFmtId="233" fontId="30" fillId="25" borderId="38" xfId="66" applyNumberFormat="1" applyFont="1" applyFill="1" applyBorder="1" applyAlignment="1">
      <alignment horizontal="right" vertical="center" wrapText="1" shrinkToFit="1"/>
      <protection/>
    </xf>
    <xf numFmtId="233" fontId="8" fillId="25" borderId="11" xfId="66" applyNumberFormat="1" applyFont="1" applyFill="1" applyBorder="1" applyAlignment="1">
      <alignment vertical="center" wrapText="1" shrinkToFit="1"/>
      <protection/>
    </xf>
    <xf numFmtId="190" fontId="8" fillId="27" borderId="38" xfId="66" applyNumberFormat="1" applyFont="1" applyFill="1" applyBorder="1" applyAlignment="1">
      <alignment vertical="center" wrapText="1" shrinkToFit="1"/>
      <protection/>
    </xf>
    <xf numFmtId="0" fontId="47" fillId="0" borderId="11" xfId="69" applyFont="1" applyFill="1" applyBorder="1" applyAlignment="1">
      <alignment vertical="center" wrapText="1" shrinkToFit="1"/>
      <protection/>
    </xf>
    <xf numFmtId="0" fontId="2" fillId="0" borderId="0" xfId="0" applyFont="1" applyAlignment="1">
      <alignment horizontal="center" vertical="center"/>
    </xf>
    <xf numFmtId="0" fontId="5" fillId="24" borderId="14" xfId="43" applyFont="1" applyFill="1" applyBorder="1" applyAlignment="1" applyProtection="1">
      <alignment horizontal="center" vertical="center" wrapText="1"/>
      <protection/>
    </xf>
    <xf numFmtId="0" fontId="5" fillId="24" borderId="23" xfId="43" applyFill="1" applyBorder="1" applyAlignment="1" applyProtection="1">
      <alignment horizontal="center" vertical="center" wrapText="1"/>
      <protection/>
    </xf>
    <xf numFmtId="0" fontId="8" fillId="5" borderId="53" xfId="65" applyFont="1" applyFill="1" applyBorder="1" applyAlignment="1">
      <alignment horizontal="center" vertical="center"/>
      <protection/>
    </xf>
    <xf numFmtId="0" fontId="8" fillId="5" borderId="29" xfId="65" applyFont="1" applyFill="1" applyBorder="1" applyAlignment="1">
      <alignment horizontal="center" vertical="center"/>
      <protection/>
    </xf>
    <xf numFmtId="0" fontId="8" fillId="3" borderId="53" xfId="65" applyFont="1" applyFill="1" applyBorder="1" applyAlignment="1">
      <alignment horizontal="center" vertical="center" wrapText="1"/>
      <protection/>
    </xf>
    <xf numFmtId="0" fontId="8" fillId="3" borderId="28" xfId="65" applyFont="1" applyFill="1" applyBorder="1" applyAlignment="1">
      <alignment horizontal="center" vertical="center" wrapText="1"/>
      <protection/>
    </xf>
    <xf numFmtId="0" fontId="8" fillId="0" borderId="50" xfId="65" applyFont="1" applyBorder="1" applyAlignment="1">
      <alignment horizontal="center" vertical="center"/>
      <protection/>
    </xf>
    <xf numFmtId="0" fontId="8" fillId="0" borderId="54" xfId="65" applyFont="1" applyBorder="1" applyAlignment="1">
      <alignment horizontal="center" vertical="center"/>
      <protection/>
    </xf>
    <xf numFmtId="0" fontId="8" fillId="0" borderId="40" xfId="65" applyFont="1" applyBorder="1" applyAlignment="1">
      <alignment horizontal="center" vertical="center"/>
      <protection/>
    </xf>
    <xf numFmtId="0" fontId="8" fillId="0" borderId="42" xfId="65" applyFont="1" applyBorder="1" applyAlignment="1">
      <alignment horizontal="center" vertical="center" wrapText="1"/>
      <protection/>
    </xf>
    <xf numFmtId="0" fontId="8" fillId="0" borderId="55" xfId="65" applyFont="1" applyBorder="1" applyAlignment="1">
      <alignment horizontal="center" vertical="center"/>
      <protection/>
    </xf>
    <xf numFmtId="0" fontId="8" fillId="0" borderId="56" xfId="65" applyFont="1" applyBorder="1" applyAlignment="1">
      <alignment horizontal="center" vertical="center"/>
      <protection/>
    </xf>
    <xf numFmtId="0" fontId="8" fillId="0" borderId="42" xfId="65" applyFont="1" applyBorder="1" applyAlignment="1">
      <alignment horizontal="center" vertical="center"/>
      <protection/>
    </xf>
    <xf numFmtId="0" fontId="8" fillId="0" borderId="43" xfId="65" applyFont="1" applyBorder="1" applyAlignment="1">
      <alignment horizontal="center" vertical="center"/>
      <protection/>
    </xf>
    <xf numFmtId="0" fontId="8" fillId="0" borderId="57" xfId="65" applyFont="1" applyBorder="1" applyAlignment="1">
      <alignment horizontal="center" vertical="center"/>
      <protection/>
    </xf>
    <xf numFmtId="0" fontId="8" fillId="0" borderId="58" xfId="65" applyFont="1" applyBorder="1" applyAlignment="1">
      <alignment horizontal="center" vertical="center"/>
      <protection/>
    </xf>
    <xf numFmtId="197" fontId="8" fillId="0" borderId="50" xfId="65" applyNumberFormat="1" applyFont="1" applyFill="1" applyBorder="1" applyAlignment="1">
      <alignment horizontal="center" vertical="center" wrapText="1"/>
      <protection/>
    </xf>
    <xf numFmtId="197" fontId="8" fillId="0" borderId="54" xfId="65" applyNumberFormat="1" applyFont="1" applyFill="1" applyBorder="1" applyAlignment="1">
      <alignment horizontal="center" vertical="center" wrapText="1"/>
      <protection/>
    </xf>
    <xf numFmtId="197" fontId="8" fillId="0" borderId="40" xfId="65" applyNumberFormat="1" applyFont="1" applyFill="1" applyBorder="1" applyAlignment="1">
      <alignment horizontal="center" vertical="center" wrapText="1"/>
      <protection/>
    </xf>
    <xf numFmtId="0" fontId="8" fillId="26" borderId="53" xfId="65" applyFont="1" applyFill="1" applyBorder="1" applyAlignment="1">
      <alignment horizontal="center" vertical="center" wrapText="1"/>
      <protection/>
    </xf>
    <xf numFmtId="0" fontId="8" fillId="26" borderId="29" xfId="65" applyFont="1" applyFill="1" applyBorder="1" applyAlignment="1">
      <alignment horizontal="center" vertical="center" wrapText="1"/>
      <protection/>
    </xf>
    <xf numFmtId="0" fontId="8" fillId="26" borderId="28" xfId="65" applyFont="1" applyFill="1" applyBorder="1" applyAlignment="1">
      <alignment horizontal="center" vertical="center" wrapText="1"/>
      <protection/>
    </xf>
    <xf numFmtId="183" fontId="30" fillId="0" borderId="43" xfId="65" applyNumberFormat="1" applyFont="1" applyBorder="1" applyAlignment="1">
      <alignment horizontal="center" vertical="center" wrapText="1"/>
      <protection/>
    </xf>
    <xf numFmtId="183" fontId="30" fillId="0" borderId="59" xfId="65" applyNumberFormat="1" applyFont="1" applyBorder="1" applyAlignment="1">
      <alignment horizontal="center" vertical="center" wrapText="1"/>
      <protection/>
    </xf>
    <xf numFmtId="183" fontId="8" fillId="0" borderId="50" xfId="65" applyNumberFormat="1" applyFont="1" applyBorder="1" applyAlignment="1">
      <alignment horizontal="center" vertical="center" wrapText="1"/>
      <protection/>
    </xf>
    <xf numFmtId="183" fontId="8" fillId="0" borderId="54" xfId="65" applyNumberFormat="1" applyFont="1" applyBorder="1" applyAlignment="1">
      <alignment horizontal="center" vertical="center"/>
      <protection/>
    </xf>
    <xf numFmtId="183" fontId="8" fillId="0" borderId="40" xfId="65" applyNumberFormat="1" applyFont="1" applyBorder="1" applyAlignment="1">
      <alignment horizontal="center" vertical="center"/>
      <protection/>
    </xf>
    <xf numFmtId="183" fontId="30" fillId="0" borderId="51" xfId="65" applyNumberFormat="1" applyFont="1" applyBorder="1" applyAlignment="1">
      <alignment horizontal="center" vertical="center" wrapText="1"/>
      <protection/>
    </xf>
    <xf numFmtId="183" fontId="30" fillId="0" borderId="60" xfId="65" applyNumberFormat="1" applyFont="1" applyBorder="1" applyAlignment="1">
      <alignment horizontal="center" vertical="center" wrapText="1"/>
      <protection/>
    </xf>
    <xf numFmtId="183" fontId="30" fillId="0" borderId="42" xfId="65" applyNumberFormat="1" applyFont="1" applyFill="1" applyBorder="1" applyAlignment="1">
      <alignment horizontal="center" vertical="center" wrapText="1"/>
      <protection/>
    </xf>
    <xf numFmtId="183" fontId="30" fillId="0" borderId="61" xfId="65" applyNumberFormat="1" applyFont="1" applyFill="1" applyBorder="1" applyAlignment="1">
      <alignment horizontal="center" vertical="center" wrapText="1"/>
      <protection/>
    </xf>
    <xf numFmtId="183" fontId="30" fillId="0" borderId="42" xfId="65" applyNumberFormat="1" applyFont="1" applyFill="1" applyBorder="1" applyAlignment="1">
      <alignment horizontal="left" vertical="center" wrapText="1"/>
      <protection/>
    </xf>
    <xf numFmtId="183" fontId="30" fillId="0" borderId="61" xfId="65" applyNumberFormat="1" applyFont="1" applyFill="1" applyBorder="1" applyAlignment="1">
      <alignment horizontal="left" vertical="center" wrapText="1"/>
      <protection/>
    </xf>
    <xf numFmtId="183" fontId="8" fillId="0" borderId="45" xfId="69" applyNumberFormat="1" applyFont="1" applyFill="1" applyBorder="1" applyAlignment="1">
      <alignment horizontal="center" vertical="center" wrapText="1"/>
      <protection/>
    </xf>
    <xf numFmtId="183" fontId="8" fillId="0" borderId="62" xfId="69" applyNumberFormat="1" applyFont="1" applyFill="1" applyBorder="1" applyAlignment="1">
      <alignment horizontal="center" vertical="center" wrapText="1"/>
      <protection/>
    </xf>
    <xf numFmtId="183" fontId="8" fillId="0" borderId="63" xfId="65" applyNumberFormat="1" applyFont="1" applyBorder="1" applyAlignment="1">
      <alignment horizontal="center" vertical="center" wrapText="1"/>
      <protection/>
    </xf>
    <xf numFmtId="183" fontId="8" fillId="0" borderId="64" xfId="65" applyNumberFormat="1" applyFont="1" applyBorder="1" applyAlignment="1">
      <alignment horizontal="center" vertical="center"/>
      <protection/>
    </xf>
    <xf numFmtId="183" fontId="8" fillId="0" borderId="65" xfId="65" applyNumberFormat="1" applyFont="1" applyBorder="1" applyAlignment="1">
      <alignment horizontal="center" vertical="center"/>
      <protection/>
    </xf>
    <xf numFmtId="183" fontId="30" fillId="0" borderId="42" xfId="65" applyNumberFormat="1" applyFont="1" applyBorder="1" applyAlignment="1">
      <alignment horizontal="center" vertical="center" wrapText="1"/>
      <protection/>
    </xf>
    <xf numFmtId="183" fontId="30" fillId="0" borderId="61" xfId="65" applyNumberFormat="1" applyFont="1" applyBorder="1" applyAlignment="1">
      <alignment horizontal="center" vertical="center" wrapText="1"/>
      <protection/>
    </xf>
    <xf numFmtId="183" fontId="8" fillId="0" borderId="54" xfId="65" applyNumberFormat="1" applyFont="1" applyBorder="1" applyAlignment="1">
      <alignment horizontal="center" vertical="center" wrapText="1"/>
      <protection/>
    </xf>
    <xf numFmtId="183" fontId="8" fillId="0" borderId="40" xfId="65" applyNumberFormat="1" applyFont="1" applyBorder="1" applyAlignment="1">
      <alignment horizontal="center" vertical="center" wrapText="1"/>
      <protection/>
    </xf>
    <xf numFmtId="0" fontId="5" fillId="24" borderId="14" xfId="43" applyFill="1" applyBorder="1" applyAlignment="1" applyProtection="1">
      <alignment horizontal="center" vertical="center"/>
      <protection/>
    </xf>
    <xf numFmtId="0" fontId="5" fillId="24" borderId="23" xfId="43" applyFill="1" applyBorder="1" applyAlignment="1" applyProtection="1">
      <alignment horizontal="center" vertical="center"/>
      <protection/>
    </xf>
    <xf numFmtId="0" fontId="8" fillId="0" borderId="42" xfId="74" applyFont="1" applyBorder="1" applyAlignment="1">
      <alignment horizontal="center" vertical="center"/>
      <protection/>
    </xf>
    <xf numFmtId="0" fontId="8" fillId="0" borderId="55" xfId="74" applyFont="1" applyBorder="1" applyAlignment="1">
      <alignment horizontal="center" vertical="center"/>
      <protection/>
    </xf>
    <xf numFmtId="0" fontId="8" fillId="0" borderId="56" xfId="74" applyFont="1" applyBorder="1" applyAlignment="1">
      <alignment horizontal="center" vertical="center"/>
      <protection/>
    </xf>
    <xf numFmtId="0" fontId="8" fillId="0" borderId="51" xfId="74" applyFont="1" applyBorder="1" applyAlignment="1">
      <alignment horizontal="center" vertical="center"/>
      <protection/>
    </xf>
    <xf numFmtId="0" fontId="8" fillId="0" borderId="66" xfId="74" applyFont="1" applyBorder="1" applyAlignment="1">
      <alignment horizontal="center" vertical="center"/>
      <protection/>
    </xf>
    <xf numFmtId="0" fontId="8" fillId="0" borderId="67" xfId="74" applyFont="1" applyBorder="1" applyAlignment="1">
      <alignment horizontal="center" vertical="center"/>
      <protection/>
    </xf>
    <xf numFmtId="197" fontId="8" fillId="0" borderId="50" xfId="74" applyNumberFormat="1" applyFont="1" applyFill="1" applyBorder="1" applyAlignment="1">
      <alignment horizontal="center" vertical="center" wrapText="1"/>
      <protection/>
    </xf>
    <xf numFmtId="197" fontId="8" fillId="0" borderId="54" xfId="74" applyNumberFormat="1" applyFont="1" applyFill="1" applyBorder="1" applyAlignment="1">
      <alignment horizontal="center" vertical="center" wrapText="1"/>
      <protection/>
    </xf>
    <xf numFmtId="197" fontId="8" fillId="0" borderId="40" xfId="74" applyNumberFormat="1" applyFont="1" applyFill="1" applyBorder="1" applyAlignment="1">
      <alignment horizontal="center" vertical="center" wrapText="1"/>
      <protection/>
    </xf>
    <xf numFmtId="183" fontId="30" fillId="0" borderId="43" xfId="74" applyNumberFormat="1" applyFont="1" applyBorder="1" applyAlignment="1">
      <alignment horizontal="center" vertical="center" wrapText="1"/>
      <protection/>
    </xf>
    <xf numFmtId="183" fontId="30" fillId="0" borderId="59" xfId="74" applyNumberFormat="1" applyFont="1" applyBorder="1" applyAlignment="1">
      <alignment horizontal="center" vertical="center" wrapText="1"/>
      <protection/>
    </xf>
    <xf numFmtId="183" fontId="8" fillId="0" borderId="63" xfId="74" applyNumberFormat="1" applyFont="1" applyBorder="1" applyAlignment="1">
      <alignment horizontal="center" vertical="center" wrapText="1"/>
      <protection/>
    </xf>
    <xf numFmtId="183" fontId="8" fillId="0" borderId="64" xfId="74" applyNumberFormat="1" applyFont="1" applyBorder="1" applyAlignment="1">
      <alignment horizontal="center" vertical="center"/>
      <protection/>
    </xf>
    <xf numFmtId="183" fontId="8" fillId="0" borderId="40" xfId="74" applyNumberFormat="1" applyFont="1" applyBorder="1" applyAlignment="1">
      <alignment horizontal="center" vertical="center"/>
      <protection/>
    </xf>
    <xf numFmtId="183" fontId="30" fillId="0" borderId="42" xfId="74" applyNumberFormat="1" applyFont="1" applyBorder="1" applyAlignment="1">
      <alignment horizontal="center" vertical="center" wrapText="1"/>
      <protection/>
    </xf>
    <xf numFmtId="183" fontId="30" fillId="0" borderId="61" xfId="74" applyNumberFormat="1" applyFont="1" applyBorder="1" applyAlignment="1">
      <alignment horizontal="center" vertical="center" wrapText="1"/>
      <protection/>
    </xf>
    <xf numFmtId="183" fontId="30" fillId="0" borderId="42" xfId="74" applyNumberFormat="1" applyFont="1" applyFill="1" applyBorder="1" applyAlignment="1">
      <alignment horizontal="center" vertical="center" wrapText="1"/>
      <protection/>
    </xf>
    <xf numFmtId="183" fontId="30" fillId="0" borderId="61" xfId="74" applyNumberFormat="1" applyFont="1" applyFill="1" applyBorder="1" applyAlignment="1">
      <alignment horizontal="center" vertical="center" wrapText="1"/>
      <protection/>
    </xf>
    <xf numFmtId="183" fontId="30" fillId="0" borderId="42" xfId="74" applyNumberFormat="1" applyFont="1" applyFill="1" applyBorder="1" applyAlignment="1">
      <alignment horizontal="left" vertical="center" wrapText="1"/>
      <protection/>
    </xf>
    <xf numFmtId="183" fontId="30" fillId="0" borderId="61" xfId="74" applyNumberFormat="1" applyFont="1" applyFill="1" applyBorder="1" applyAlignment="1">
      <alignment horizontal="left" vertical="center" wrapText="1"/>
      <protection/>
    </xf>
    <xf numFmtId="0" fontId="8" fillId="0" borderId="50" xfId="74" applyFont="1" applyBorder="1" applyAlignment="1">
      <alignment horizontal="center" vertical="center"/>
      <protection/>
    </xf>
    <xf numFmtId="0" fontId="8" fillId="0" borderId="54" xfId="74" applyFont="1" applyBorder="1" applyAlignment="1">
      <alignment horizontal="center" vertical="center"/>
      <protection/>
    </xf>
    <xf numFmtId="0" fontId="8" fillId="0" borderId="40" xfId="74" applyFont="1" applyBorder="1" applyAlignment="1">
      <alignment horizontal="center" vertical="center"/>
      <protection/>
    </xf>
    <xf numFmtId="0" fontId="8" fillId="0" borderId="42" xfId="74" applyFont="1" applyBorder="1" applyAlignment="1">
      <alignment horizontal="center" vertical="center" wrapText="1"/>
      <protection/>
    </xf>
    <xf numFmtId="0" fontId="8" fillId="0" borderId="42" xfId="69" applyFont="1" applyBorder="1" applyAlignment="1">
      <alignment horizontal="center" vertical="center"/>
      <protection/>
    </xf>
    <xf numFmtId="0" fontId="8" fillId="0" borderId="55" xfId="69" applyFont="1" applyBorder="1" applyAlignment="1">
      <alignment horizontal="center" vertical="center"/>
      <protection/>
    </xf>
    <xf numFmtId="0" fontId="8" fillId="0" borderId="56" xfId="69" applyFont="1" applyBorder="1" applyAlignment="1">
      <alignment horizontal="center" vertical="center"/>
      <protection/>
    </xf>
    <xf numFmtId="0" fontId="8" fillId="0" borderId="51" xfId="69" applyFont="1" applyBorder="1" applyAlignment="1">
      <alignment horizontal="center" vertical="center"/>
      <protection/>
    </xf>
    <xf numFmtId="0" fontId="8" fillId="0" borderId="66" xfId="69" applyFont="1" applyBorder="1" applyAlignment="1">
      <alignment horizontal="center" vertical="center"/>
      <protection/>
    </xf>
    <xf numFmtId="0" fontId="8" fillId="0" borderId="67" xfId="69" applyFont="1" applyBorder="1" applyAlignment="1">
      <alignment horizontal="center" vertical="center"/>
      <protection/>
    </xf>
    <xf numFmtId="197" fontId="8" fillId="0" borderId="50" xfId="69" applyNumberFormat="1" applyFont="1" applyFill="1" applyBorder="1" applyAlignment="1">
      <alignment horizontal="center" vertical="center" wrapText="1"/>
      <protection/>
    </xf>
    <xf numFmtId="197" fontId="8" fillId="0" borderId="54" xfId="69" applyNumberFormat="1" applyFont="1" applyFill="1" applyBorder="1" applyAlignment="1">
      <alignment horizontal="center" vertical="center" wrapText="1"/>
      <protection/>
    </xf>
    <xf numFmtId="197" fontId="8" fillId="0" borderId="40" xfId="69" applyNumberFormat="1" applyFont="1" applyFill="1" applyBorder="1" applyAlignment="1">
      <alignment horizontal="center" vertical="center" wrapText="1"/>
      <protection/>
    </xf>
    <xf numFmtId="183" fontId="30" fillId="0" borderId="43" xfId="69" applyNumberFormat="1" applyFont="1" applyFill="1" applyBorder="1" applyAlignment="1">
      <alignment horizontal="center" vertical="center" wrapText="1"/>
      <protection/>
    </xf>
    <xf numFmtId="183" fontId="30" fillId="0" borderId="59" xfId="69" applyNumberFormat="1" applyFont="1" applyFill="1" applyBorder="1" applyAlignment="1">
      <alignment horizontal="center" vertical="center" wrapText="1"/>
      <protection/>
    </xf>
    <xf numFmtId="183" fontId="8" fillId="0" borderId="63" xfId="69" applyNumberFormat="1" applyFont="1" applyFill="1" applyBorder="1" applyAlignment="1">
      <alignment horizontal="center" vertical="center" wrapText="1"/>
      <protection/>
    </xf>
    <xf numFmtId="183" fontId="8" fillId="0" borderId="64" xfId="69" applyNumberFormat="1" applyFont="1" applyFill="1" applyBorder="1" applyAlignment="1">
      <alignment horizontal="center" vertical="center" wrapText="1"/>
      <protection/>
    </xf>
    <xf numFmtId="183" fontId="8" fillId="0" borderId="65" xfId="69" applyNumberFormat="1" applyFont="1" applyFill="1" applyBorder="1" applyAlignment="1">
      <alignment horizontal="center" vertical="center" wrapText="1"/>
      <protection/>
    </xf>
    <xf numFmtId="183" fontId="30" fillId="0" borderId="42" xfId="69" applyNumberFormat="1" applyFont="1" applyFill="1" applyBorder="1" applyAlignment="1">
      <alignment horizontal="center" vertical="center" wrapText="1"/>
      <protection/>
    </xf>
    <xf numFmtId="183" fontId="30" fillId="0" borderId="61" xfId="69" applyNumberFormat="1" applyFont="1" applyFill="1" applyBorder="1" applyAlignment="1">
      <alignment horizontal="center" vertical="center" wrapText="1"/>
      <protection/>
    </xf>
    <xf numFmtId="183" fontId="30" fillId="0" borderId="42" xfId="69" applyNumberFormat="1" applyFont="1" applyFill="1" applyBorder="1" applyAlignment="1">
      <alignment horizontal="left" vertical="center" wrapText="1"/>
      <protection/>
    </xf>
    <xf numFmtId="183" fontId="30" fillId="0" borderId="61" xfId="69" applyNumberFormat="1" applyFont="1" applyFill="1" applyBorder="1" applyAlignment="1">
      <alignment horizontal="left" vertical="center" wrapText="1"/>
      <protection/>
    </xf>
    <xf numFmtId="0" fontId="8" fillId="0" borderId="50" xfId="69" applyFont="1" applyBorder="1" applyAlignment="1">
      <alignment horizontal="center" vertical="center"/>
      <protection/>
    </xf>
    <xf numFmtId="0" fontId="8" fillId="0" borderId="54" xfId="69" applyFont="1" applyBorder="1" applyAlignment="1">
      <alignment horizontal="center" vertical="center"/>
      <protection/>
    </xf>
    <xf numFmtId="0" fontId="8" fillId="0" borderId="40" xfId="69" applyFont="1" applyBorder="1" applyAlignment="1">
      <alignment horizontal="center" vertical="center"/>
      <protection/>
    </xf>
    <xf numFmtId="0" fontId="8" fillId="0" borderId="42" xfId="69" applyFont="1" applyBorder="1" applyAlignment="1">
      <alignment horizontal="center" vertical="center" wrapText="1"/>
      <protection/>
    </xf>
    <xf numFmtId="0" fontId="5" fillId="24" borderId="14" xfId="43" applyFont="1" applyFill="1" applyBorder="1" applyAlignment="1" applyProtection="1">
      <alignment horizontal="center" vertical="center"/>
      <protection/>
    </xf>
    <xf numFmtId="0" fontId="5" fillId="24" borderId="23" xfId="43" applyFont="1" applyFill="1" applyBorder="1" applyAlignment="1" applyProtection="1">
      <alignment horizontal="center" vertical="center"/>
      <protection/>
    </xf>
    <xf numFmtId="183" fontId="30" fillId="0" borderId="45" xfId="69" applyNumberFormat="1" applyFont="1" applyFill="1" applyBorder="1" applyAlignment="1">
      <alignment horizontal="center" vertical="center" wrapText="1"/>
      <protection/>
    </xf>
    <xf numFmtId="183" fontId="30" fillId="0" borderId="62" xfId="69" applyNumberFormat="1" applyFont="1" applyFill="1" applyBorder="1" applyAlignment="1">
      <alignment horizontal="center" vertical="center"/>
      <protection/>
    </xf>
    <xf numFmtId="0" fontId="8" fillId="3" borderId="38" xfId="65" applyFont="1" applyFill="1" applyBorder="1" applyAlignment="1">
      <alignment horizontal="center" vertical="center" wrapText="1"/>
      <protection/>
    </xf>
    <xf numFmtId="183" fontId="8" fillId="0" borderId="43" xfId="69" applyNumberFormat="1" applyFont="1" applyFill="1" applyBorder="1" applyAlignment="1">
      <alignment horizontal="center" vertical="center" wrapText="1"/>
      <protection/>
    </xf>
    <xf numFmtId="183" fontId="8" fillId="0" borderId="59" xfId="69" applyNumberFormat="1" applyFont="1" applyFill="1" applyBorder="1" applyAlignment="1">
      <alignment horizontal="center" vertical="center" wrapText="1"/>
      <protection/>
    </xf>
    <xf numFmtId="183" fontId="8" fillId="0" borderId="64" xfId="69" applyNumberFormat="1" applyFont="1" applyFill="1" applyBorder="1" applyAlignment="1">
      <alignment horizontal="center" vertical="center"/>
      <protection/>
    </xf>
    <xf numFmtId="183" fontId="8" fillId="0" borderId="65" xfId="69" applyNumberFormat="1" applyFont="1" applyFill="1" applyBorder="1" applyAlignment="1">
      <alignment horizontal="center" vertical="center"/>
      <protection/>
    </xf>
    <xf numFmtId="183" fontId="8" fillId="0" borderId="42" xfId="69" applyNumberFormat="1" applyFont="1" applyFill="1" applyBorder="1" applyAlignment="1">
      <alignment horizontal="center" vertical="center" wrapText="1"/>
      <protection/>
    </xf>
    <xf numFmtId="183" fontId="8" fillId="0" borderId="61" xfId="69" applyNumberFormat="1" applyFont="1" applyFill="1" applyBorder="1" applyAlignment="1">
      <alignment horizontal="center" vertical="center" wrapText="1"/>
      <protection/>
    </xf>
    <xf numFmtId="183" fontId="8" fillId="0" borderId="42" xfId="69" applyNumberFormat="1" applyFont="1" applyFill="1" applyBorder="1" applyAlignment="1">
      <alignment horizontal="left" vertical="center" wrapText="1"/>
      <protection/>
    </xf>
    <xf numFmtId="183" fontId="8" fillId="0" borderId="61" xfId="69" applyNumberFormat="1" applyFont="1" applyFill="1" applyBorder="1" applyAlignment="1">
      <alignment horizontal="left" vertical="center" wrapText="1"/>
      <protection/>
    </xf>
    <xf numFmtId="0" fontId="5" fillId="0" borderId="23" xfId="43" applyBorder="1" applyAlignment="1" applyProtection="1">
      <alignment horizontal="center" vertical="center"/>
      <protection/>
    </xf>
    <xf numFmtId="0" fontId="11" fillId="0" borderId="0" xfId="71" applyFont="1" applyFill="1" applyBorder="1" applyAlignment="1">
      <alignment horizontal="left" vertical="center" wrapText="1"/>
      <protection/>
    </xf>
    <xf numFmtId="0" fontId="5" fillId="24" borderId="14" xfId="43" applyFill="1" applyBorder="1" applyAlignment="1" applyProtection="1">
      <alignment horizontal="center" vertical="center" wrapText="1"/>
      <protection/>
    </xf>
    <xf numFmtId="183" fontId="8" fillId="0" borderId="45" xfId="69" applyNumberFormat="1" applyFont="1" applyFill="1" applyBorder="1" applyAlignment="1">
      <alignment horizontal="left" vertical="center" wrapText="1"/>
      <protection/>
    </xf>
    <xf numFmtId="183" fontId="8" fillId="0" borderId="62" xfId="69" applyNumberFormat="1" applyFont="1" applyFill="1" applyBorder="1" applyAlignment="1">
      <alignment horizontal="left" vertical="center" wrapText="1"/>
      <protection/>
    </xf>
    <xf numFmtId="183" fontId="8" fillId="0" borderId="68" xfId="69" applyNumberFormat="1" applyFont="1" applyFill="1" applyBorder="1" applyAlignment="1">
      <alignment horizontal="right" vertical="center" wrapText="1"/>
      <protection/>
    </xf>
    <xf numFmtId="183" fontId="8" fillId="0" borderId="69" xfId="69" applyNumberFormat="1" applyFont="1" applyFill="1" applyBorder="1" applyAlignment="1">
      <alignment horizontal="right" vertical="center" wrapText="1"/>
      <protection/>
    </xf>
    <xf numFmtId="0" fontId="8" fillId="0" borderId="13" xfId="68" applyFont="1" applyBorder="1" applyAlignment="1">
      <alignment vertical="center" shrinkToFit="1"/>
      <protection/>
    </xf>
    <xf numFmtId="0" fontId="8" fillId="25" borderId="11" xfId="68" applyFont="1" applyFill="1" applyBorder="1" applyAlignment="1">
      <alignment vertical="center" wrapText="1" shrinkToFit="1"/>
      <protection/>
    </xf>
    <xf numFmtId="0" fontId="8" fillId="25" borderId="14" xfId="68" applyFont="1" applyFill="1" applyBorder="1" applyAlignment="1">
      <alignment vertical="center" shrinkToFit="1"/>
      <protection/>
    </xf>
    <xf numFmtId="197" fontId="8" fillId="25" borderId="13" xfId="68" applyNumberFormat="1" applyFont="1" applyFill="1" applyBorder="1" applyAlignment="1">
      <alignment vertical="center" shrinkToFit="1"/>
      <protection/>
    </xf>
    <xf numFmtId="183" fontId="8" fillId="25" borderId="18" xfId="68" applyNumberFormat="1" applyFont="1" applyFill="1" applyBorder="1" applyAlignment="1">
      <alignment vertical="center" shrinkToFit="1"/>
      <protection/>
    </xf>
    <xf numFmtId="183" fontId="8" fillId="25" borderId="22" xfId="68" applyNumberFormat="1" applyFont="1" applyFill="1" applyBorder="1" applyAlignment="1">
      <alignment vertical="center" shrinkToFit="1"/>
      <protection/>
    </xf>
    <xf numFmtId="183" fontId="8" fillId="25" borderId="11" xfId="68" applyNumberFormat="1" applyFont="1" applyFill="1" applyBorder="1" applyAlignment="1">
      <alignment vertical="center" shrinkToFit="1"/>
      <protection/>
    </xf>
    <xf numFmtId="197" fontId="8" fillId="25" borderId="25" xfId="0" applyNumberFormat="1" applyFont="1" applyFill="1" applyBorder="1" applyAlignment="1">
      <alignment vertical="center" shrinkToFit="1"/>
    </xf>
    <xf numFmtId="183" fontId="30" fillId="0" borderId="14" xfId="0" applyNumberFormat="1" applyFont="1" applyBorder="1" applyAlignment="1">
      <alignment vertical="center" shrinkToFit="1"/>
    </xf>
    <xf numFmtId="183" fontId="8" fillId="25" borderId="13" xfId="68" applyNumberFormat="1" applyFont="1" applyFill="1" applyBorder="1" applyAlignment="1">
      <alignment vertical="center" shrinkToFit="1"/>
      <protection/>
    </xf>
    <xf numFmtId="0" fontId="36" fillId="25" borderId="11" xfId="68" applyFont="1" applyFill="1" applyBorder="1" applyAlignment="1">
      <alignment vertical="center" wrapText="1" shrinkToFit="1"/>
      <protection/>
    </xf>
    <xf numFmtId="0" fontId="8" fillId="0" borderId="16" xfId="68" applyFont="1" applyBorder="1" applyAlignment="1">
      <alignment vertical="center" shrinkToFit="1"/>
      <protection/>
    </xf>
    <xf numFmtId="0" fontId="36" fillId="25" borderId="19" xfId="68" applyFont="1" applyFill="1" applyBorder="1" applyAlignment="1">
      <alignment vertical="center" wrapText="1" shrinkToFit="1"/>
      <protection/>
    </xf>
    <xf numFmtId="0" fontId="8" fillId="25" borderId="19" xfId="68" applyFont="1" applyFill="1" applyBorder="1" applyAlignment="1">
      <alignment vertical="center" wrapText="1" shrinkToFit="1"/>
      <protection/>
    </xf>
    <xf numFmtId="0" fontId="8" fillId="0" borderId="19" xfId="0" applyFont="1" applyBorder="1" applyAlignment="1">
      <alignment vertical="center" wrapText="1" shrinkToFit="1"/>
    </xf>
    <xf numFmtId="197" fontId="8" fillId="25" borderId="70" xfId="0" applyNumberFormat="1" applyFont="1" applyFill="1" applyBorder="1" applyAlignment="1">
      <alignment vertical="center" shrinkToFit="1"/>
    </xf>
    <xf numFmtId="183" fontId="30" fillId="0" borderId="35" xfId="0" applyNumberFormat="1" applyFont="1" applyBorder="1" applyAlignment="1">
      <alignment vertical="center" shrinkToFit="1"/>
    </xf>
    <xf numFmtId="183" fontId="8" fillId="25" borderId="16" xfId="68" applyNumberFormat="1" applyFont="1" applyFill="1" applyBorder="1" applyAlignment="1">
      <alignment vertical="center" shrinkToFit="1"/>
      <protection/>
    </xf>
    <xf numFmtId="183" fontId="8" fillId="25" borderId="19" xfId="68" applyNumberFormat="1" applyFont="1" applyFill="1" applyBorder="1" applyAlignment="1">
      <alignment vertical="center" shrinkToFit="1"/>
      <protection/>
    </xf>
    <xf numFmtId="190" fontId="8" fillId="27" borderId="18" xfId="68" applyNumberFormat="1" applyFont="1" applyFill="1" applyBorder="1" applyAlignment="1">
      <alignment vertical="center" shrinkToFit="1"/>
      <protection/>
    </xf>
    <xf numFmtId="190" fontId="8" fillId="27" borderId="30" xfId="68" applyNumberFormat="1" applyFont="1" applyFill="1" applyBorder="1" applyAlignment="1">
      <alignment vertical="center" shrinkToFit="1"/>
      <protection/>
    </xf>
    <xf numFmtId="183" fontId="48" fillId="27" borderId="28" xfId="65" applyNumberFormat="1" applyFont="1" applyFill="1" applyBorder="1" applyAlignment="1">
      <alignment horizontal="right" vertical="center" wrapText="1"/>
      <protection/>
    </xf>
    <xf numFmtId="183" fontId="48" fillId="27" borderId="38" xfId="65" applyNumberFormat="1" applyFont="1" applyFill="1" applyBorder="1" applyAlignment="1">
      <alignment horizontal="right" vertical="center" wrapText="1"/>
      <protection/>
    </xf>
    <xf numFmtId="183" fontId="48" fillId="27" borderId="18" xfId="65" applyNumberFormat="1" applyFont="1" applyFill="1" applyBorder="1" applyAlignment="1">
      <alignment horizontal="right" vertical="center" wrapText="1"/>
      <protection/>
    </xf>
    <xf numFmtId="0" fontId="8" fillId="0" borderId="27" xfId="0" applyFont="1" applyBorder="1" applyAlignment="1">
      <alignment vertical="center" wrapText="1" shrinkToFit="1"/>
    </xf>
    <xf numFmtId="0" fontId="8" fillId="0" borderId="41" xfId="0" applyFont="1" applyBorder="1" applyAlignment="1">
      <alignment vertical="center" shrinkToFit="1"/>
    </xf>
    <xf numFmtId="197" fontId="8" fillId="25" borderId="26" xfId="0" applyNumberFormat="1" applyFont="1" applyFill="1" applyBorder="1" applyAlignment="1">
      <alignment vertical="center" shrinkToFit="1"/>
    </xf>
    <xf numFmtId="183" fontId="8" fillId="25" borderId="28" xfId="69" applyNumberFormat="1" applyFont="1" applyFill="1" applyBorder="1" applyAlignment="1">
      <alignment horizontal="right" vertical="center" wrapText="1" shrinkToFit="1"/>
      <protection/>
    </xf>
    <xf numFmtId="197" fontId="8" fillId="25" borderId="40" xfId="69" applyNumberFormat="1" applyFont="1" applyFill="1" applyBorder="1" applyAlignment="1">
      <alignment horizontal="right" vertical="center" wrapText="1" shrinkToFit="1"/>
      <protection/>
    </xf>
    <xf numFmtId="183" fontId="8" fillId="25" borderId="71" xfId="69" applyNumberFormat="1" applyFont="1" applyFill="1" applyBorder="1" applyAlignment="1">
      <alignment horizontal="right" vertical="center" wrapText="1" shrinkToFit="1"/>
      <protection/>
    </xf>
    <xf numFmtId="183" fontId="8" fillId="25" borderId="21" xfId="69" applyNumberFormat="1" applyFont="1" applyFill="1" applyBorder="1" applyAlignment="1">
      <alignment horizontal="right" vertical="center" wrapText="1" shrinkToFit="1"/>
      <protection/>
    </xf>
    <xf numFmtId="183" fontId="8" fillId="25" borderId="56" xfId="69" applyNumberFormat="1" applyFont="1" applyFill="1" applyBorder="1" applyAlignment="1">
      <alignment horizontal="right" vertical="center" wrapText="1" shrinkToFit="1"/>
      <protection/>
    </xf>
    <xf numFmtId="183" fontId="8" fillId="25" borderId="56" xfId="69" applyNumberFormat="1" applyFont="1" applyFill="1" applyBorder="1" applyAlignment="1">
      <alignment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育庁）様式１" xfId="61"/>
    <cellStyle name="標準_（様式５）23使用料及び手数料見直し" xfId="62"/>
    <cellStyle name="標準_（様式５）23使用料及び手数料見直し結" xfId="63"/>
    <cellStyle name="標準_【観光政策課】（様式５）23使用料及び手数料見直し" xfId="64"/>
    <cellStyle name="標準_【企画】使用料、手数料一覧（様式１）H23" xfId="65"/>
    <cellStyle name="標準_【土木建築部】（様式１～４）23使用料及び手数料見" xfId="66"/>
    <cellStyle name="標準_【農林02.15】（様式１）23使用料及び手数料見直" xfId="67"/>
    <cellStyle name="標準_【文観スポ部】（様式１・5）23使用料及び手数料見直し調査新様式-2" xfId="68"/>
    <cellStyle name="標準_0220【福祉】23使用料及び手数料見直し調査新様式" xfId="69"/>
    <cellStyle name="標準_23コスト計算様式" xfId="70"/>
    <cellStyle name="標準_23使用料及び手数料見直（商工労働部）【再修正】120224提出" xfId="71"/>
    <cellStyle name="標準_コピー ～ （様式５）23使用料及び手数料見直し結果総括表（部局別）" xfId="72"/>
    <cellStyle name="標準_使用料及び手数料見直し【公安委員会】様式１（訂正）" xfId="73"/>
    <cellStyle name="標準_修正（様式１）23 手数料"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114300</xdr:rowOff>
    </xdr:from>
    <xdr:to>
      <xdr:col>6</xdr:col>
      <xdr:colOff>419100</xdr:colOff>
      <xdr:row>17</xdr:row>
      <xdr:rowOff>295275</xdr:rowOff>
    </xdr:to>
    <xdr:sp>
      <xdr:nvSpPr>
        <xdr:cNvPr id="1" name="AutoShape 1"/>
        <xdr:cNvSpPr>
          <a:spLocks/>
        </xdr:cNvSpPr>
      </xdr:nvSpPr>
      <xdr:spPr>
        <a:xfrm>
          <a:off x="914400" y="4800600"/>
          <a:ext cx="7658100" cy="17811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xdr:col>
      <xdr:colOff>285750</xdr:colOff>
      <xdr:row>6</xdr:row>
      <xdr:rowOff>295275</xdr:rowOff>
    </xdr:from>
    <xdr:to>
      <xdr:col>5</xdr:col>
      <xdr:colOff>571500</xdr:colOff>
      <xdr:row>9</xdr:row>
      <xdr:rowOff>171450</xdr:rowOff>
    </xdr:to>
    <xdr:pic>
      <xdr:nvPicPr>
        <xdr:cNvPr id="2" name="図 3"/>
        <xdr:cNvPicPr preferRelativeResize="1">
          <a:picLocks noChangeAspect="1"/>
        </xdr:cNvPicPr>
      </xdr:nvPicPr>
      <xdr:blipFill>
        <a:blip r:embed="rId1"/>
        <a:stretch>
          <a:fillRect/>
        </a:stretch>
      </xdr:blipFill>
      <xdr:spPr>
        <a:xfrm>
          <a:off x="685800" y="1657350"/>
          <a:ext cx="7229475"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15</xdr:row>
      <xdr:rowOff>38100</xdr:rowOff>
    </xdr:from>
    <xdr:to>
      <xdr:col>6</xdr:col>
      <xdr:colOff>457200</xdr:colOff>
      <xdr:row>18</xdr:row>
      <xdr:rowOff>123825</xdr:rowOff>
    </xdr:to>
    <xdr:sp>
      <xdr:nvSpPr>
        <xdr:cNvPr id="1" name="AutoShape 1"/>
        <xdr:cNvSpPr>
          <a:spLocks/>
        </xdr:cNvSpPr>
      </xdr:nvSpPr>
      <xdr:spPr>
        <a:xfrm>
          <a:off x="952500" y="5800725"/>
          <a:ext cx="7658100" cy="1285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使用料及び手数料の見直しの考え方」（沖縄県財政課）に基づき、現行料金が各行政サービスの提供に要する経費（コスト）と概ね適合する場合や、九州各県の料金設定と比較し、大きく乖離がない使用料等については現状料金を維持してい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13</xdr:row>
      <xdr:rowOff>152400</xdr:rowOff>
    </xdr:from>
    <xdr:to>
      <xdr:col>6</xdr:col>
      <xdr:colOff>504825</xdr:colOff>
      <xdr:row>18</xdr:row>
      <xdr:rowOff>209550</xdr:rowOff>
    </xdr:to>
    <xdr:sp>
      <xdr:nvSpPr>
        <xdr:cNvPr id="1" name="AutoShape 1"/>
        <xdr:cNvSpPr>
          <a:spLocks/>
        </xdr:cNvSpPr>
      </xdr:nvSpPr>
      <xdr:spPr>
        <a:xfrm>
          <a:off x="990600" y="4848225"/>
          <a:ext cx="7667625"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【現状料金を維持する理由】</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771525</xdr:colOff>
      <xdr:row>14</xdr:row>
      <xdr:rowOff>142875</xdr:rowOff>
    </xdr:from>
    <xdr:to>
      <xdr:col>6</xdr:col>
      <xdr:colOff>333375</xdr:colOff>
      <xdr:row>18</xdr:row>
      <xdr:rowOff>28575</xdr:rowOff>
    </xdr:to>
    <xdr:sp>
      <xdr:nvSpPr>
        <xdr:cNvPr id="2" name="Text Box 390"/>
        <xdr:cNvSpPr txBox="1">
          <a:spLocks noChangeArrowheads="1"/>
        </xdr:cNvSpPr>
      </xdr:nvSpPr>
      <xdr:spPr>
        <a:xfrm>
          <a:off x="1171575" y="5219700"/>
          <a:ext cx="7315200" cy="1409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利用実績のある施設については、概ねコストが回収できていること、及び施設使用料収入を安定的に確保し、指定管理者制度による施設の適正な維持管理を図るため、現状維持とする。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13</xdr:row>
      <xdr:rowOff>247650</xdr:rowOff>
    </xdr:from>
    <xdr:ext cx="7658100" cy="3752850"/>
    <xdr:sp>
      <xdr:nvSpPr>
        <xdr:cNvPr id="1" name="AutoShape 1"/>
        <xdr:cNvSpPr>
          <a:spLocks/>
        </xdr:cNvSpPr>
      </xdr:nvSpPr>
      <xdr:spPr>
        <a:xfrm>
          <a:off x="1028700" y="5076825"/>
          <a:ext cx="7658100" cy="37528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沖縄県自動車駐車場管理条例により</a:t>
          </a:r>
          <a:r>
            <a:rPr lang="en-US" cap="none" sz="1100" b="0" i="0" u="none" baseline="0">
              <a:solidFill>
                <a:srgbClr val="000000"/>
              </a:solidFill>
              <a:latin typeface="ＭＳ Ｐゴシック"/>
              <a:ea typeface="ＭＳ Ｐゴシック"/>
              <a:cs typeface="ＭＳ Ｐゴシック"/>
            </a:rPr>
            <a:t>、県が定める基準額（目安額）の</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130</a:t>
          </a:r>
          <a:r>
            <a:rPr lang="en-US" cap="none" sz="1100" b="0" i="0" u="none" baseline="0">
              <a:solidFill>
                <a:srgbClr val="000000"/>
              </a:solidFill>
              <a:latin typeface="ＭＳ Ｐゴシック"/>
              <a:ea typeface="ＭＳ Ｐゴシック"/>
              <a:cs typeface="ＭＳ Ｐゴシック"/>
            </a:rPr>
            <a:t>％の範囲内で指定管理者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が料金設定を行うが、周辺駐車場の駐車料金が基準額の</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130</a:t>
          </a:r>
          <a:r>
            <a:rPr lang="en-US" cap="none" sz="1100" b="0" i="0" u="none" baseline="0">
              <a:solidFill>
                <a:srgbClr val="000000"/>
              </a:solidFill>
              <a:latin typeface="ＭＳ Ｐゴシック"/>
              <a:ea typeface="ＭＳ Ｐゴシック"/>
              <a:cs typeface="ＭＳ Ｐゴシック"/>
            </a:rPr>
            <a:t>％の範囲内にあることから、基準額を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現状料金としている。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a:t>
          </a:r>
          <a:r>
            <a:rPr lang="en-US" cap="none" sz="1100" b="0" i="0" u="none" baseline="0">
              <a:solidFill>
                <a:srgbClr val="000000"/>
              </a:solidFill>
              <a:latin typeface="ＭＳ Ｐゴシック"/>
              <a:ea typeface="ＭＳ Ｐゴシック"/>
              <a:cs typeface="ＭＳ Ｐゴシック"/>
            </a:rPr>
            <a:t>各県の</a:t>
          </a:r>
          <a:r>
            <a:rPr lang="en-US" cap="none" sz="1100" b="0" i="0" u="none" baseline="0">
              <a:solidFill>
                <a:srgbClr val="000000"/>
              </a:solidFill>
              <a:latin typeface="ＭＳ Ｐゴシック"/>
              <a:ea typeface="ＭＳ Ｐゴシック"/>
              <a:cs typeface="ＭＳ Ｐゴシック"/>
            </a:rPr>
            <a:t>平均額</a:t>
          </a:r>
          <a:r>
            <a:rPr lang="en-US" cap="none" sz="1100" b="0" i="0" u="none" baseline="0">
              <a:solidFill>
                <a:srgbClr val="000000"/>
              </a:solidFill>
              <a:latin typeface="ＭＳ Ｐゴシック"/>
              <a:ea typeface="ＭＳ Ｐゴシック"/>
              <a:cs typeface="ＭＳ Ｐゴシック"/>
            </a:rPr>
            <a:t>程度</a:t>
          </a:r>
          <a:r>
            <a:rPr lang="en-US" cap="none" sz="1100" b="0" i="0" u="none" baseline="0">
              <a:solidFill>
                <a:srgbClr val="000000"/>
              </a:solidFill>
              <a:latin typeface="ＭＳ Ｐゴシック"/>
              <a:ea typeface="ＭＳ Ｐゴシック"/>
              <a:cs typeface="ＭＳ Ｐゴシック"/>
            </a:rPr>
            <a:t>であ</a:t>
          </a:r>
          <a:r>
            <a:rPr lang="en-US" cap="none" sz="1100" b="0" i="0" u="none" baseline="0">
              <a:solidFill>
                <a:srgbClr val="000000"/>
              </a:solidFill>
              <a:latin typeface="ＭＳ Ｐゴシック"/>
              <a:ea typeface="ＭＳ Ｐゴシック"/>
              <a:cs typeface="ＭＳ Ｐゴシック"/>
            </a:rPr>
            <a:t>り、妥当な料金設定がなされているため、現状料金としている。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県内マリーナの平均額程度であり、妥当な料金設定がなされているため、現状料金としている。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No.99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今年度、使用料の見直しに向けて調整を進めてきたが、新たな料金設定に係る根拠等について、さらなる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調整が必要とされるため、今年度は現状料金を維持するが、引き続き見直しを検討する。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No.109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前回の見直しから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年を経過しているが、当該手数料に係る所要経費は増減していないた</a:t>
          </a:r>
          <a:r>
            <a:rPr lang="en-US" cap="none" sz="1100" b="0" i="0" u="none" baseline="0">
              <a:solidFill>
                <a:srgbClr val="000000"/>
              </a:solidFill>
              <a:latin typeface="ＭＳ Ｐゴシック"/>
              <a:ea typeface="ＭＳ Ｐゴシック"/>
              <a:cs typeface="ＭＳ Ｐゴシック"/>
            </a:rPr>
            <a:t>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また、全国一律料金のため、現状</a:t>
          </a:r>
          <a:r>
            <a:rPr lang="en-US" cap="none" sz="1100" b="0" i="0" u="none" baseline="0">
              <a:solidFill>
                <a:srgbClr val="000000"/>
              </a:solidFill>
              <a:latin typeface="ＭＳ Ｐゴシック"/>
              <a:ea typeface="ＭＳ Ｐゴシック"/>
              <a:cs typeface="ＭＳ Ｐゴシック"/>
            </a:rPr>
            <a:t>料金を維持</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125…</a:t>
          </a:r>
          <a:r>
            <a:rPr lang="en-US" cap="none" sz="1100" b="0" i="0" u="none" baseline="0">
              <a:solidFill>
                <a:srgbClr val="000000"/>
              </a:solidFill>
              <a:latin typeface="ＭＳ Ｐゴシック"/>
              <a:ea typeface="ＭＳ Ｐゴシック"/>
              <a:cs typeface="ＭＳ Ｐゴシック"/>
            </a:rPr>
            <a:t>コストと現料金に大きな差がなく、コストに見合った額を設定していることなどから、現状料金とする。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152400</xdr:rowOff>
    </xdr:from>
    <xdr:to>
      <xdr:col>6</xdr:col>
      <xdr:colOff>419100</xdr:colOff>
      <xdr:row>18</xdr:row>
      <xdr:rowOff>209550</xdr:rowOff>
    </xdr:to>
    <xdr:sp>
      <xdr:nvSpPr>
        <xdr:cNvPr id="1" name="AutoShape 1"/>
        <xdr:cNvSpPr>
          <a:spLocks/>
        </xdr:cNvSpPr>
      </xdr:nvSpPr>
      <xdr:spPr>
        <a:xfrm>
          <a:off x="914400" y="4848225"/>
          <a:ext cx="7658100"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現在、沖縄県の設定している施設利用料が、九州他６県（無料の福岡を除く）の県設置類似施設利用料の平均値と類似しているため。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13</xdr:row>
      <xdr:rowOff>47625</xdr:rowOff>
    </xdr:from>
    <xdr:to>
      <xdr:col>6</xdr:col>
      <xdr:colOff>457200</xdr:colOff>
      <xdr:row>18</xdr:row>
      <xdr:rowOff>104775</xdr:rowOff>
    </xdr:to>
    <xdr:sp>
      <xdr:nvSpPr>
        <xdr:cNvPr id="1" name="AutoShape 1"/>
        <xdr:cNvSpPr>
          <a:spLocks/>
        </xdr:cNvSpPr>
      </xdr:nvSpPr>
      <xdr:spPr>
        <a:xfrm>
          <a:off x="942975" y="4743450"/>
          <a:ext cx="7667625"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事務取扱内容は法に基づく手続きであり、地域による差異は特段認められず、斉一を図る観点から据え置き。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10</xdr:row>
      <xdr:rowOff>142875</xdr:rowOff>
    </xdr:from>
    <xdr:to>
      <xdr:col>7</xdr:col>
      <xdr:colOff>485775</xdr:colOff>
      <xdr:row>16</xdr:row>
      <xdr:rowOff>38100</xdr:rowOff>
    </xdr:to>
    <xdr:pic>
      <xdr:nvPicPr>
        <xdr:cNvPr id="1" name="図 1"/>
        <xdr:cNvPicPr preferRelativeResize="1">
          <a:picLocks noChangeAspect="1"/>
        </xdr:cNvPicPr>
      </xdr:nvPicPr>
      <xdr:blipFill>
        <a:blip r:embed="rId1"/>
        <a:stretch>
          <a:fillRect/>
        </a:stretch>
      </xdr:blipFill>
      <xdr:spPr>
        <a:xfrm>
          <a:off x="2847975" y="2981325"/>
          <a:ext cx="722947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14</xdr:row>
      <xdr:rowOff>171450</xdr:rowOff>
    </xdr:from>
    <xdr:to>
      <xdr:col>7</xdr:col>
      <xdr:colOff>514350</xdr:colOff>
      <xdr:row>19</xdr:row>
      <xdr:rowOff>161925</xdr:rowOff>
    </xdr:to>
    <xdr:sp>
      <xdr:nvSpPr>
        <xdr:cNvPr id="1" name="AutoShape 1"/>
        <xdr:cNvSpPr>
          <a:spLocks/>
        </xdr:cNvSpPr>
      </xdr:nvSpPr>
      <xdr:spPr>
        <a:xfrm>
          <a:off x="590550" y="5200650"/>
          <a:ext cx="8886825" cy="19907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沖縄県行政財産使用料条例では、土地又は建物の使用料について「使用面積に対応する時価」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（土地）等と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定めており、使用許可財産の時価は、公有財産台帳</a:t>
          </a:r>
          <a:r>
            <a:rPr lang="en-US" cap="none" sz="1100" b="0" i="0" u="none" baseline="0">
              <a:solidFill>
                <a:srgbClr val="000000"/>
              </a:solidFill>
              <a:latin typeface="ＭＳ Ｐゴシック"/>
              <a:ea typeface="ＭＳ Ｐゴシック"/>
              <a:cs typeface="ＭＳ Ｐゴシック"/>
            </a:rPr>
            <a:t>に記載されている当該財産の</a:t>
          </a:r>
          <a:r>
            <a:rPr lang="en-US" cap="none" sz="1100" b="0" i="0" u="none" baseline="0">
              <a:solidFill>
                <a:srgbClr val="000000"/>
              </a:solidFill>
              <a:latin typeface="ＭＳ Ｐゴシック"/>
              <a:ea typeface="ＭＳ Ｐゴシック"/>
              <a:cs typeface="ＭＳ Ｐゴシック"/>
            </a:rPr>
            <a:t>価額と</a:t>
          </a:r>
          <a:r>
            <a:rPr lang="en-US" cap="none" sz="1100" b="0" i="0" u="none" baseline="0">
              <a:solidFill>
                <a:srgbClr val="000000"/>
              </a:solidFill>
              <a:latin typeface="ＭＳ Ｐゴシック"/>
              <a:ea typeface="ＭＳ Ｐゴシック"/>
              <a:cs typeface="ＭＳ Ｐゴシック"/>
            </a:rPr>
            <a:t>することとなって</a:t>
          </a:r>
          <a:r>
            <a:rPr lang="en-US" cap="none" sz="1100" b="0" i="0" u="none" baseline="0">
              <a:solidFill>
                <a:srgbClr val="000000"/>
              </a:solidFill>
              <a:latin typeface="ＭＳ Ｐゴシック"/>
              <a:ea typeface="ＭＳ Ｐゴシック"/>
              <a:cs typeface="ＭＳ Ｐゴシック"/>
            </a:rPr>
            <a:t>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当該時価については、地価や物価変動等の影響を受けるため、５年ごとに公有財産台帳の価格改定を行って</a:t>
          </a:r>
          <a:r>
            <a:rPr lang="en-US" cap="none" sz="1100" b="0" i="0" u="none" baseline="0">
              <a:solidFill>
                <a:srgbClr val="000000"/>
              </a:solidFill>
              <a:latin typeface="ＭＳ Ｐゴシック"/>
              <a:ea typeface="ＭＳ Ｐゴシック"/>
              <a:cs typeface="ＭＳ Ｐゴシック"/>
            </a:rPr>
            <a:t>いるが、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同台帳の価格改定の見直しは平成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年度予定のため、平成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年度及び平成</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年度は、現行料金の変更はない。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No18-19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料金を改定すると、近隣の類似施設と比較して割高となるため。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a:t>
          </a:r>
          <a:r>
            <a:rPr lang="en-US" cap="none" sz="1100" b="0" i="0" u="none" baseline="0">
              <a:solidFill>
                <a:srgbClr val="000000"/>
              </a:solidFill>
              <a:latin typeface="ＭＳ Ｐゴシック"/>
              <a:ea typeface="ＭＳ Ｐゴシック"/>
              <a:cs typeface="ＭＳ Ｐゴシック"/>
            </a:rPr>
            <a:t>o20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前回改定時（</a:t>
          </a:r>
          <a:r>
            <a:rPr lang="en-US" cap="none" sz="1000" b="0" i="0" u="none" baseline="0">
              <a:solidFill>
                <a:srgbClr val="000000"/>
              </a:solidFill>
              <a:latin typeface="ＭＳ Ｐゴシック"/>
              <a:ea typeface="ＭＳ Ｐゴシック"/>
              <a:cs typeface="ＭＳ Ｐゴシック"/>
            </a:rPr>
            <a:t>H27.4.1</a:t>
          </a:r>
          <a:r>
            <a:rPr lang="en-US" cap="none" sz="1000" b="0" i="0" u="none" baseline="0">
              <a:solidFill>
                <a:srgbClr val="000000"/>
              </a:solidFill>
              <a:latin typeface="ＭＳ Ｐゴシック"/>
              <a:ea typeface="ＭＳ Ｐゴシック"/>
              <a:cs typeface="ＭＳ Ｐゴシック"/>
            </a:rPr>
            <a:t>）に設定した現行料金が、１件当たりのコストを上回っており、財政課基準との比較差においても△</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円となって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No21-25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No1-17</a:t>
          </a:r>
          <a:r>
            <a:rPr lang="en-US" cap="none" sz="1100" b="0" i="0" u="none" baseline="0">
              <a:solidFill>
                <a:srgbClr val="000000"/>
              </a:solidFill>
              <a:latin typeface="ＭＳ Ｐゴシック"/>
              <a:ea typeface="ＭＳ Ｐゴシック"/>
              <a:cs typeface="ＭＳ Ｐゴシック"/>
            </a:rPr>
            <a:t>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11</xdr:row>
      <xdr:rowOff>238125</xdr:rowOff>
    </xdr:from>
    <xdr:to>
      <xdr:col>6</xdr:col>
      <xdr:colOff>457200</xdr:colOff>
      <xdr:row>16</xdr:row>
      <xdr:rowOff>171450</xdr:rowOff>
    </xdr:to>
    <xdr:sp>
      <xdr:nvSpPr>
        <xdr:cNvPr id="1" name="AutoShape 1"/>
        <xdr:cNvSpPr>
          <a:spLocks/>
        </xdr:cNvSpPr>
      </xdr:nvSpPr>
      <xdr:spPr>
        <a:xfrm>
          <a:off x="1123950" y="4095750"/>
          <a:ext cx="765810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02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日まで租税特別措置法に係る土地譲渡益重課制度の運用が停止されているため。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08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九州各県の平均値を上回っていること及び特定財源の安定的確保のため。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No.09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18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都市計画法に基づく開発許可制度と同様の審査手続きを行っていることから、同法の許可申請に要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する手数料（沖縄県使用料及び手数料条例で規定）に準じ改訂しているため。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　・・・　沖縄ライフサイエンス研究センターの利用料金については、平成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度に見直しを行った結果、利用料金制の範囲内で利用料金を値下げし、稼働効率（利用効率）を上げて、収入を増やしていく方向で検討するものの、周辺施設との料金の均衡を図る観点から、当面、現状維持とすることとした。</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13</xdr:row>
      <xdr:rowOff>38100</xdr:rowOff>
    </xdr:from>
    <xdr:to>
      <xdr:col>6</xdr:col>
      <xdr:colOff>457200</xdr:colOff>
      <xdr:row>17</xdr:row>
      <xdr:rowOff>381000</xdr:rowOff>
    </xdr:to>
    <xdr:sp>
      <xdr:nvSpPr>
        <xdr:cNvPr id="1" name="AutoShape 1"/>
        <xdr:cNvSpPr>
          <a:spLocks/>
        </xdr:cNvSpPr>
      </xdr:nvSpPr>
      <xdr:spPr>
        <a:xfrm>
          <a:off x="942975" y="4772025"/>
          <a:ext cx="7667625"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xdr:col>
      <xdr:colOff>419100</xdr:colOff>
      <xdr:row>6</xdr:row>
      <xdr:rowOff>409575</xdr:rowOff>
    </xdr:from>
    <xdr:to>
      <xdr:col>5</xdr:col>
      <xdr:colOff>752475</xdr:colOff>
      <xdr:row>9</xdr:row>
      <xdr:rowOff>276225</xdr:rowOff>
    </xdr:to>
    <xdr:pic>
      <xdr:nvPicPr>
        <xdr:cNvPr id="2" name="図 3"/>
        <xdr:cNvPicPr preferRelativeResize="1">
          <a:picLocks noChangeAspect="1"/>
        </xdr:cNvPicPr>
      </xdr:nvPicPr>
      <xdr:blipFill>
        <a:blip r:embed="rId1"/>
        <a:stretch>
          <a:fillRect/>
        </a:stretch>
      </xdr:blipFill>
      <xdr:spPr>
        <a:xfrm>
          <a:off x="819150" y="1800225"/>
          <a:ext cx="727710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11</xdr:row>
      <xdr:rowOff>180975</xdr:rowOff>
    </xdr:from>
    <xdr:to>
      <xdr:col>7</xdr:col>
      <xdr:colOff>609600</xdr:colOff>
      <xdr:row>17</xdr:row>
      <xdr:rowOff>66675</xdr:rowOff>
    </xdr:to>
    <xdr:pic>
      <xdr:nvPicPr>
        <xdr:cNvPr id="1" name="図 1"/>
        <xdr:cNvPicPr preferRelativeResize="1">
          <a:picLocks noChangeAspect="1"/>
        </xdr:cNvPicPr>
      </xdr:nvPicPr>
      <xdr:blipFill>
        <a:blip r:embed="rId1"/>
        <a:stretch>
          <a:fillRect/>
        </a:stretch>
      </xdr:blipFill>
      <xdr:spPr>
        <a:xfrm>
          <a:off x="2971800" y="3267075"/>
          <a:ext cx="7229475" cy="1371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38100</xdr:rowOff>
    </xdr:from>
    <xdr:to>
      <xdr:col>6</xdr:col>
      <xdr:colOff>419100</xdr:colOff>
      <xdr:row>17</xdr:row>
      <xdr:rowOff>381000</xdr:rowOff>
    </xdr:to>
    <xdr:sp>
      <xdr:nvSpPr>
        <xdr:cNvPr id="1" name="AutoShape 1"/>
        <xdr:cNvSpPr>
          <a:spLocks/>
        </xdr:cNvSpPr>
      </xdr:nvSpPr>
      <xdr:spPr>
        <a:xfrm>
          <a:off x="914400" y="4819650"/>
          <a:ext cx="765810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総合福祉センターの年間平均稼働率が</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に満たないため、稼働率の引き上げを優先し、利用料金を据え置くことと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58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男女共同参画センターについて、九州各県の類似施設に対し著しく低廉な料金とは言えないことから指定管理者とも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調整の上、今後予定されている消費税増税時期に改定する予定。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一部備品については、耐用年数を超過し、投光距離や照度について、本来の性能が果たせていない状況にあるため、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今後見込まれている新規入替時期に改定する予定。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12</xdr:row>
      <xdr:rowOff>342900</xdr:rowOff>
    </xdr:from>
    <xdr:to>
      <xdr:col>7</xdr:col>
      <xdr:colOff>142875</xdr:colOff>
      <xdr:row>17</xdr:row>
      <xdr:rowOff>180975</xdr:rowOff>
    </xdr:to>
    <xdr:sp>
      <xdr:nvSpPr>
        <xdr:cNvPr id="1" name="AutoShape 1"/>
        <xdr:cNvSpPr>
          <a:spLocks/>
        </xdr:cNvSpPr>
      </xdr:nvSpPr>
      <xdr:spPr>
        <a:xfrm>
          <a:off x="990600" y="4486275"/>
          <a:ext cx="8115300" cy="18859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Ｎｏ．</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コストと現行料金に大きな差がないことや、過去数年の実績は少なく歳入に影響はないことから据え置くこととした。</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Ｎｏ．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九州各県との比較の結果、大きな差がないことから、現行どおり据え置くことにした。</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ただし、消費税増税時は九州各県の状況を考慮しながら適切に検討する。</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Ｎｏ．</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　　九州各県との比較の結果、大きな差がないことから、現行どおり据え置くことにした。</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ただし、消費税増税時は九州各県の状況を考慮しながら適切に検討する。</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Ｎｏ．</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　現行料金が九州各県と同額であることから据え置くこととした。</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ただし、消費税増税時は九州各県の状況を考慮しながら適切に検討する。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14</xdr:row>
      <xdr:rowOff>9525</xdr:rowOff>
    </xdr:from>
    <xdr:to>
      <xdr:col>6</xdr:col>
      <xdr:colOff>571500</xdr:colOff>
      <xdr:row>19</xdr:row>
      <xdr:rowOff>66675</xdr:rowOff>
    </xdr:to>
    <xdr:sp>
      <xdr:nvSpPr>
        <xdr:cNvPr id="1" name="AutoShape 1"/>
        <xdr:cNvSpPr>
          <a:spLocks/>
        </xdr:cNvSpPr>
      </xdr:nvSpPr>
      <xdr:spPr>
        <a:xfrm>
          <a:off x="1066800" y="5219700"/>
          <a:ext cx="7658100"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九州各県</a:t>
          </a:r>
          <a:r>
            <a:rPr lang="en-US" cap="none" sz="1100" b="0" i="0" u="none" baseline="0">
              <a:solidFill>
                <a:srgbClr val="000000"/>
              </a:solidFill>
              <a:latin typeface="ＭＳ Ｐゴシック"/>
              <a:ea typeface="ＭＳ Ｐゴシック"/>
              <a:cs typeface="ＭＳ Ｐゴシック"/>
            </a:rPr>
            <a:t>一律に同</a:t>
          </a:r>
          <a:r>
            <a:rPr lang="en-US" cap="none" sz="1100" b="0" i="0" u="none" baseline="0">
              <a:solidFill>
                <a:srgbClr val="000000"/>
              </a:solidFill>
              <a:latin typeface="ＭＳ Ｐゴシック"/>
              <a:ea typeface="ＭＳ Ｐゴシック"/>
              <a:cs typeface="ＭＳ Ｐゴシック"/>
            </a:rPr>
            <a:t>額である</a:t>
          </a:r>
          <a:r>
            <a:rPr lang="en-US" cap="none" sz="1100" b="0" i="0" u="none" baseline="0">
              <a:solidFill>
                <a:srgbClr val="000000"/>
              </a:solidFill>
              <a:latin typeface="ＭＳ Ｐゴシック"/>
              <a:ea typeface="ＭＳ Ｐゴシック"/>
              <a:cs typeface="ＭＳ Ｐゴシック"/>
            </a:rPr>
            <a:t>ため。</a:t>
          </a:r>
          <a:r>
            <a:rPr lang="en-US" cap="none" sz="1100" b="0" i="0" u="none" baseline="0">
              <a:solidFill>
                <a:srgbClr val="000000"/>
              </a:solidFill>
              <a:latin typeface="ＭＳ Ｐゴシック"/>
              <a:ea typeface="ＭＳ Ｐゴシック"/>
              <a:cs typeface="ＭＳ Ｐゴシック"/>
            </a:rPr>
            <a:t>今後は九州各県の改正動向及び経済状況を勘案し、九州各県との均衡を図りつつ改正について検討する。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22"/>
  <sheetViews>
    <sheetView tabSelected="1" view="pageBreakPreview" zoomScale="80" zoomScaleSheetLayoutView="80" zoomScalePageLayoutView="0" workbookViewId="0" topLeftCell="A1">
      <selection activeCell="H22" sqref="H22"/>
    </sheetView>
  </sheetViews>
  <sheetFormatPr defaultColWidth="9.00390625" defaultRowHeight="13.5"/>
  <cols>
    <col min="1" max="1" width="6.625" style="0" customWidth="1"/>
    <col min="2" max="2" width="31.50390625" style="0" customWidth="1"/>
    <col min="3" max="5" width="21.875" style="0" customWidth="1"/>
    <col min="6" max="6" width="15.375" style="0" customWidth="1"/>
  </cols>
  <sheetData>
    <row r="1" spans="1:5" ht="13.5">
      <c r="A1" s="7"/>
      <c r="B1" s="7"/>
      <c r="C1" s="7"/>
      <c r="D1" s="7"/>
      <c r="E1" s="7"/>
    </row>
    <row r="2" spans="1:5" ht="21">
      <c r="A2" s="620" t="s">
        <v>92</v>
      </c>
      <c r="B2" s="620"/>
      <c r="C2" s="620"/>
      <c r="D2" s="620"/>
      <c r="E2" s="620"/>
    </row>
    <row r="3" spans="1:5" ht="13.5">
      <c r="A3" s="8"/>
      <c r="B3" s="8"/>
      <c r="C3" s="8"/>
      <c r="D3" s="8"/>
      <c r="E3" s="8"/>
    </row>
    <row r="4" spans="1:5" ht="17.25">
      <c r="A4" s="8"/>
      <c r="B4" s="8"/>
      <c r="C4" s="8"/>
      <c r="D4" s="8"/>
      <c r="E4" s="4" t="s">
        <v>88</v>
      </c>
    </row>
    <row r="5" spans="1:6" s="1" customFormat="1" ht="45" customHeight="1">
      <c r="A5" s="16" t="s">
        <v>58</v>
      </c>
      <c r="B5" s="16" t="s">
        <v>10</v>
      </c>
      <c r="C5" s="17" t="s">
        <v>6</v>
      </c>
      <c r="D5" s="17" t="s">
        <v>85</v>
      </c>
      <c r="E5" s="17" t="s">
        <v>7</v>
      </c>
      <c r="F5" s="66"/>
    </row>
    <row r="6" spans="1:6" ht="24.75" customHeight="1">
      <c r="A6" s="3">
        <v>1</v>
      </c>
      <c r="B6" s="6" t="s">
        <v>15</v>
      </c>
      <c r="C6" s="5">
        <f>'知事公室'!F12</f>
        <v>0</v>
      </c>
      <c r="D6" s="5">
        <f>'知事公室'!G12</f>
        <v>0</v>
      </c>
      <c r="E6" s="5">
        <f>'知事公室'!H12</f>
        <v>0</v>
      </c>
      <c r="F6" s="67"/>
    </row>
    <row r="7" spans="1:6" ht="24.75" customHeight="1">
      <c r="A7" s="3">
        <v>2</v>
      </c>
      <c r="B7" s="6" t="s">
        <v>14</v>
      </c>
      <c r="C7" s="5">
        <f>'総務部'!F14</f>
        <v>25</v>
      </c>
      <c r="D7" s="5">
        <f>'総務部'!G14</f>
        <v>0</v>
      </c>
      <c r="E7" s="5">
        <f>'総務部'!H14</f>
        <v>25</v>
      </c>
      <c r="F7" s="67"/>
    </row>
    <row r="8" spans="1:6" ht="24.75" customHeight="1">
      <c r="A8" s="3">
        <v>3</v>
      </c>
      <c r="B8" s="6" t="s">
        <v>13</v>
      </c>
      <c r="C8" s="5">
        <f>'企画部'!F11</f>
        <v>86</v>
      </c>
      <c r="D8" s="5">
        <f>'企画部'!G11</f>
        <v>0</v>
      </c>
      <c r="E8" s="5">
        <f>'企画部'!H11</f>
        <v>86</v>
      </c>
      <c r="F8" s="67"/>
    </row>
    <row r="9" spans="1:6" ht="24.75" customHeight="1">
      <c r="A9" s="3">
        <v>4</v>
      </c>
      <c r="B9" s="6" t="s">
        <v>81</v>
      </c>
      <c r="C9" s="5">
        <f>'環境部'!F12</f>
        <v>0</v>
      </c>
      <c r="D9" s="5">
        <f>'環境部'!G12</f>
        <v>0</v>
      </c>
      <c r="E9" s="5">
        <f>'環境部'!H12</f>
        <v>0</v>
      </c>
      <c r="F9" s="67"/>
    </row>
    <row r="10" spans="1:6" ht="24.75" customHeight="1">
      <c r="A10" s="3">
        <v>5</v>
      </c>
      <c r="B10" s="6" t="s">
        <v>57</v>
      </c>
      <c r="C10" s="5">
        <f>'子ども生活福祉部'!F12</f>
        <v>85</v>
      </c>
      <c r="D10" s="5">
        <f>'子ども生活福祉部'!G12</f>
        <v>0</v>
      </c>
      <c r="E10" s="5">
        <f>'子ども生活福祉部'!H12</f>
        <v>85</v>
      </c>
      <c r="F10" s="67"/>
    </row>
    <row r="11" spans="1:6" ht="24.75" customHeight="1">
      <c r="A11" s="3">
        <v>6</v>
      </c>
      <c r="B11" s="6" t="s">
        <v>82</v>
      </c>
      <c r="C11" s="5">
        <f>'保健医療部'!F12</f>
        <v>23</v>
      </c>
      <c r="D11" s="5">
        <f>'保健医療部'!G12</f>
        <v>2</v>
      </c>
      <c r="E11" s="5">
        <f>'保健医療部'!H12</f>
        <v>21</v>
      </c>
      <c r="F11" s="67"/>
    </row>
    <row r="12" spans="1:6" ht="24.75" customHeight="1">
      <c r="A12" s="3">
        <v>7</v>
      </c>
      <c r="B12" s="6" t="s">
        <v>11</v>
      </c>
      <c r="C12" s="5">
        <f>'農林水産部'!F13</f>
        <v>6</v>
      </c>
      <c r="D12" s="5">
        <f>'農林水産部'!G13</f>
        <v>1</v>
      </c>
      <c r="E12" s="5">
        <f>'農林水産部'!H13</f>
        <v>5</v>
      </c>
      <c r="F12" s="67"/>
    </row>
    <row r="13" spans="1:6" ht="24.75" customHeight="1">
      <c r="A13" s="3">
        <v>8</v>
      </c>
      <c r="B13" s="6" t="s">
        <v>12</v>
      </c>
      <c r="C13" s="5">
        <f>'商工労働部'!F14</f>
        <v>222</v>
      </c>
      <c r="D13" s="5">
        <f>'商工労働部'!G14</f>
        <v>8</v>
      </c>
      <c r="E13" s="5">
        <f>'商工労働部'!H14</f>
        <v>214</v>
      </c>
      <c r="F13" s="67"/>
    </row>
    <row r="14" spans="1:6" ht="24.75" customHeight="1">
      <c r="A14" s="3">
        <v>9</v>
      </c>
      <c r="B14" s="6" t="s">
        <v>8</v>
      </c>
      <c r="C14" s="5">
        <f>'文化観光スポーツ部'!F12</f>
        <v>57</v>
      </c>
      <c r="D14" s="5">
        <f>'文化観光スポーツ部'!G12</f>
        <v>0</v>
      </c>
      <c r="E14" s="5">
        <f>'文化観光スポーツ部'!H12</f>
        <v>57</v>
      </c>
      <c r="F14" s="67"/>
    </row>
    <row r="15" spans="1:6" ht="24.75" customHeight="1">
      <c r="A15" s="3">
        <v>10</v>
      </c>
      <c r="B15" s="6" t="s">
        <v>16</v>
      </c>
      <c r="C15" s="5">
        <f>'土木建築部'!F13</f>
        <v>125</v>
      </c>
      <c r="D15" s="5">
        <f>'土木建築部'!G13</f>
        <v>1</v>
      </c>
      <c r="E15" s="5">
        <f>'土木建築部'!H13</f>
        <v>124</v>
      </c>
      <c r="F15" s="67"/>
    </row>
    <row r="16" spans="1:6" ht="24.75" customHeight="1">
      <c r="A16" s="3">
        <v>11</v>
      </c>
      <c r="B16" s="6" t="s">
        <v>17</v>
      </c>
      <c r="C16" s="5">
        <f>'教育委員会'!F12</f>
        <v>8</v>
      </c>
      <c r="D16" s="5">
        <f>'教育委員会'!G12</f>
        <v>0</v>
      </c>
      <c r="E16" s="5">
        <f>'教育委員会'!H12</f>
        <v>8</v>
      </c>
      <c r="F16" s="67"/>
    </row>
    <row r="17" spans="1:6" ht="24.75" customHeight="1">
      <c r="A17" s="3">
        <v>12</v>
      </c>
      <c r="B17" s="6" t="s">
        <v>18</v>
      </c>
      <c r="C17" s="5">
        <f>'公安委員会'!F12</f>
        <v>7</v>
      </c>
      <c r="D17" s="5">
        <f>'公安委員会'!G12</f>
        <v>5</v>
      </c>
      <c r="E17" s="5">
        <f>'公安委員会'!H12</f>
        <v>2</v>
      </c>
      <c r="F17" s="67"/>
    </row>
    <row r="18" spans="1:6" ht="28.5" customHeight="1">
      <c r="A18" s="18"/>
      <c r="B18" s="16" t="s">
        <v>9</v>
      </c>
      <c r="C18" s="19">
        <f>SUM(C6:C17)</f>
        <v>644</v>
      </c>
      <c r="D18" s="19">
        <f>SUM(D6:D17)</f>
        <v>17</v>
      </c>
      <c r="E18" s="19">
        <f>SUM(E6:E17)</f>
        <v>627</v>
      </c>
      <c r="F18" s="67"/>
    </row>
    <row r="19" ht="4.5" customHeight="1">
      <c r="A19" s="2"/>
    </row>
    <row r="20" ht="21" customHeight="1">
      <c r="A20" s="45" t="s">
        <v>87</v>
      </c>
    </row>
    <row r="21" ht="21" customHeight="1">
      <c r="A21" s="45" t="s">
        <v>83</v>
      </c>
    </row>
    <row r="22" ht="21" customHeight="1">
      <c r="A22" s="45" t="s">
        <v>84</v>
      </c>
    </row>
  </sheetData>
  <sheetProtection/>
  <mergeCells count="1">
    <mergeCell ref="A2:E2"/>
  </mergeCells>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10" r:id="rId1"/>
</worksheet>
</file>

<file path=xl/worksheets/sheet10.xml><?xml version="1.0" encoding="utf-8"?>
<worksheet xmlns="http://schemas.openxmlformats.org/spreadsheetml/2006/main" xmlns:r="http://schemas.openxmlformats.org/officeDocument/2006/relationships">
  <sheetPr>
    <tabColor indexed="10"/>
  </sheetPr>
  <dimension ref="A1:H19"/>
  <sheetViews>
    <sheetView view="pageBreakPreview" zoomScale="80" zoomScaleNormal="80" zoomScaleSheetLayoutView="80" zoomScalePageLayoutView="0" workbookViewId="0" topLeftCell="A1">
      <selection activeCell="J18" sqref="J18"/>
    </sheetView>
  </sheetViews>
  <sheetFormatPr defaultColWidth="9.00390625" defaultRowHeight="13.5"/>
  <cols>
    <col min="1" max="1" width="5.25390625" style="262" bestFit="1" customWidth="1"/>
    <col min="2" max="2" width="28.00390625" style="262" customWidth="1"/>
    <col min="3" max="3" width="35.625" style="262" customWidth="1"/>
    <col min="4" max="4" width="13.625" style="262" customWidth="1"/>
    <col min="5" max="5" width="13.875" style="262" bestFit="1" customWidth="1"/>
    <col min="6" max="8" width="10.625" style="262" customWidth="1"/>
    <col min="9" max="16384" width="9.00390625" style="262" customWidth="1"/>
  </cols>
  <sheetData>
    <row r="1" spans="1:8" ht="13.5">
      <c r="A1" s="261"/>
      <c r="B1" s="261"/>
      <c r="C1" s="261"/>
      <c r="D1" s="261"/>
      <c r="E1" s="261"/>
      <c r="F1" s="261"/>
      <c r="G1" s="261"/>
      <c r="H1" s="261"/>
    </row>
    <row r="2" spans="1:8" ht="23.25" customHeight="1">
      <c r="A2" s="620" t="s">
        <v>93</v>
      </c>
      <c r="B2" s="620"/>
      <c r="C2" s="620"/>
      <c r="D2" s="620"/>
      <c r="E2" s="620"/>
      <c r="F2" s="620"/>
      <c r="G2" s="620"/>
      <c r="H2" s="620"/>
    </row>
    <row r="3" spans="1:8" ht="13.5">
      <c r="A3" s="261"/>
      <c r="B3" s="261"/>
      <c r="C3" s="261"/>
      <c r="D3" s="261"/>
      <c r="E3" s="261"/>
      <c r="F3" s="261"/>
      <c r="G3" s="261"/>
      <c r="H3" s="261"/>
    </row>
    <row r="4" spans="1:8" ht="13.5">
      <c r="A4" s="261"/>
      <c r="B4" s="261"/>
      <c r="C4" s="261"/>
      <c r="D4" s="261"/>
      <c r="E4" s="261"/>
      <c r="F4" s="263" t="s">
        <v>308</v>
      </c>
      <c r="G4" s="264"/>
      <c r="H4" s="264"/>
    </row>
    <row r="5" spans="1:8" ht="13.5">
      <c r="A5" s="261"/>
      <c r="B5" s="261"/>
      <c r="C5" s="261"/>
      <c r="D5" s="261"/>
      <c r="E5" s="261"/>
      <c r="F5" s="261"/>
      <c r="G5" s="261"/>
      <c r="H5" s="265" t="s">
        <v>88</v>
      </c>
    </row>
    <row r="6" spans="1:8" s="269" customFormat="1" ht="32.25" customHeight="1">
      <c r="A6" s="266" t="s">
        <v>59</v>
      </c>
      <c r="B6" s="267" t="s">
        <v>91</v>
      </c>
      <c r="C6" s="267" t="s">
        <v>3</v>
      </c>
      <c r="D6" s="267" t="s">
        <v>4</v>
      </c>
      <c r="E6" s="267" t="s">
        <v>5</v>
      </c>
      <c r="F6" s="268" t="s">
        <v>6</v>
      </c>
      <c r="G6" s="92" t="s">
        <v>86</v>
      </c>
      <c r="H6" s="268" t="s">
        <v>7</v>
      </c>
    </row>
    <row r="7" spans="1:8" s="275" customFormat="1" ht="40.5" customHeight="1">
      <c r="A7" s="270" t="s">
        <v>309</v>
      </c>
      <c r="B7" s="271" t="s">
        <v>310</v>
      </c>
      <c r="C7" s="271" t="s">
        <v>311</v>
      </c>
      <c r="D7" s="272" t="s">
        <v>312</v>
      </c>
      <c r="E7" s="273" t="s">
        <v>313</v>
      </c>
      <c r="F7" s="274">
        <v>57</v>
      </c>
      <c r="G7" s="274">
        <v>0</v>
      </c>
      <c r="H7" s="274">
        <v>57</v>
      </c>
    </row>
    <row r="8" spans="1:8" s="275" customFormat="1" ht="40.5" customHeight="1">
      <c r="A8" s="270" t="s">
        <v>314</v>
      </c>
      <c r="B8" s="276" t="s">
        <v>315</v>
      </c>
      <c r="C8" s="619" t="s">
        <v>1032</v>
      </c>
      <c r="D8" s="277" t="s">
        <v>316</v>
      </c>
      <c r="E8" s="278" t="s">
        <v>317</v>
      </c>
      <c r="F8" s="274">
        <v>28</v>
      </c>
      <c r="G8" s="274">
        <v>0</v>
      </c>
      <c r="H8" s="274">
        <v>28</v>
      </c>
    </row>
    <row r="9" spans="1:8" s="275" customFormat="1" ht="40.5" customHeight="1">
      <c r="A9" s="270"/>
      <c r="B9" s="276"/>
      <c r="C9" s="276"/>
      <c r="D9" s="277"/>
      <c r="E9" s="278"/>
      <c r="F9" s="274"/>
      <c r="G9" s="274"/>
      <c r="H9" s="274"/>
    </row>
    <row r="10" spans="1:8" s="275" customFormat="1" ht="40.5" customHeight="1">
      <c r="A10" s="270"/>
      <c r="B10" s="276"/>
      <c r="C10" s="276"/>
      <c r="D10" s="277"/>
      <c r="E10" s="278"/>
      <c r="F10" s="274"/>
      <c r="G10" s="274"/>
      <c r="H10" s="274"/>
    </row>
    <row r="11" spans="1:8" s="275" customFormat="1" ht="40.5" customHeight="1">
      <c r="A11" s="270"/>
      <c r="B11" s="276"/>
      <c r="C11" s="276"/>
      <c r="D11" s="279"/>
      <c r="E11" s="278"/>
      <c r="F11" s="274"/>
      <c r="G11" s="274"/>
      <c r="H11" s="274"/>
    </row>
    <row r="12" spans="1:8" ht="32.25" customHeight="1">
      <c r="A12" s="280"/>
      <c r="B12" s="61" t="s">
        <v>318</v>
      </c>
      <c r="C12" s="33" t="s">
        <v>42</v>
      </c>
      <c r="D12" s="663" t="s">
        <v>2</v>
      </c>
      <c r="E12" s="664"/>
      <c r="F12" s="280">
        <f>SUM(F7:F11)</f>
        <v>85</v>
      </c>
      <c r="G12" s="280">
        <f>SUM(G7:G11)</f>
        <v>0</v>
      </c>
      <c r="H12" s="280">
        <f>SUM(H7:H11)</f>
        <v>85</v>
      </c>
    </row>
    <row r="13" spans="1:8" s="275" customFormat="1" ht="32.25" customHeight="1">
      <c r="A13" s="281"/>
      <c r="B13" s="282"/>
      <c r="C13" s="282"/>
      <c r="D13" s="283"/>
      <c r="E13" s="284"/>
      <c r="F13" s="285"/>
      <c r="G13" s="285"/>
      <c r="H13" s="285"/>
    </row>
    <row r="14" spans="1:8" s="275" customFormat="1" ht="32.25" customHeight="1">
      <c r="A14" s="286"/>
      <c r="B14" s="287"/>
      <c r="C14" s="287"/>
      <c r="D14" s="288"/>
      <c r="E14" s="289"/>
      <c r="F14" s="290"/>
      <c r="G14" s="290"/>
      <c r="H14" s="290"/>
    </row>
    <row r="15" spans="1:8" s="275" customFormat="1" ht="32.25" customHeight="1">
      <c r="A15" s="286"/>
      <c r="B15" s="287"/>
      <c r="C15" s="287"/>
      <c r="D15" s="288"/>
      <c r="E15" s="289"/>
      <c r="F15" s="290"/>
      <c r="G15" s="290"/>
      <c r="H15" s="290"/>
    </row>
    <row r="16" spans="1:8" s="275" customFormat="1" ht="32.25" customHeight="1">
      <c r="A16" s="286"/>
      <c r="B16" s="287"/>
      <c r="C16" s="287"/>
      <c r="D16" s="288"/>
      <c r="E16" s="289"/>
      <c r="F16" s="290"/>
      <c r="G16" s="290"/>
      <c r="H16" s="290"/>
    </row>
    <row r="17" spans="1:8" s="275" customFormat="1" ht="32.25" customHeight="1">
      <c r="A17" s="286"/>
      <c r="B17" s="287"/>
      <c r="C17" s="287"/>
      <c r="D17" s="288"/>
      <c r="E17" s="289"/>
      <c r="F17" s="290"/>
      <c r="G17" s="290"/>
      <c r="H17" s="290"/>
    </row>
    <row r="18" spans="1:8" s="275" customFormat="1" ht="32.25" customHeight="1">
      <c r="A18" s="286"/>
      <c r="B18" s="287"/>
      <c r="C18" s="287"/>
      <c r="D18" s="288"/>
      <c r="E18" s="289"/>
      <c r="F18" s="290"/>
      <c r="G18" s="290"/>
      <c r="H18" s="290"/>
    </row>
    <row r="19" spans="1:8" s="275" customFormat="1" ht="32.25" customHeight="1">
      <c r="A19" s="286"/>
      <c r="B19" s="287"/>
      <c r="C19" s="287"/>
      <c r="D19" s="288"/>
      <c r="E19" s="289"/>
      <c r="F19" s="290"/>
      <c r="G19" s="290"/>
      <c r="H19" s="290"/>
    </row>
  </sheetData>
  <sheetProtection/>
  <mergeCells count="2">
    <mergeCell ref="A2:H2"/>
    <mergeCell ref="D12:E12"/>
  </mergeCells>
  <hyperlinks>
    <hyperlink ref="C12" location="'こども生活福祉部（詳細）'!Print_Titles"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tabColor rgb="FF0000FF"/>
  </sheetPr>
  <dimension ref="A1:L94"/>
  <sheetViews>
    <sheetView view="pageBreakPreview" zoomScale="80" zoomScaleSheetLayoutView="80" zoomScalePageLayoutView="0" workbookViewId="0" topLeftCell="A1">
      <selection activeCell="J18" sqref="J18"/>
    </sheetView>
  </sheetViews>
  <sheetFormatPr defaultColWidth="9.00390625" defaultRowHeight="13.5"/>
  <cols>
    <col min="1" max="1" width="5.125" style="291" customWidth="1"/>
    <col min="2" max="2" width="29.625" style="291" customWidth="1"/>
    <col min="3" max="3" width="25.625" style="291" customWidth="1"/>
    <col min="4" max="4" width="26.625" style="291" customWidth="1"/>
    <col min="5" max="5" width="20.625" style="291" customWidth="1"/>
    <col min="6" max="6" width="9.625" style="343" customWidth="1"/>
    <col min="7" max="7" width="8.625" style="291" customWidth="1"/>
    <col min="8" max="8" width="10.50390625" style="291" customWidth="1"/>
    <col min="9" max="12" width="8.625" style="291" customWidth="1"/>
    <col min="13" max="16384" width="9.00390625" style="291" customWidth="1"/>
  </cols>
  <sheetData>
    <row r="1" spans="1:6" ht="14.25" customHeight="1">
      <c r="A1" s="291" t="s">
        <v>63</v>
      </c>
      <c r="C1" s="292" t="s">
        <v>23</v>
      </c>
      <c r="D1" s="293" t="s">
        <v>319</v>
      </c>
      <c r="E1" s="294"/>
      <c r="F1" s="291"/>
    </row>
    <row r="2" spans="6:12" ht="14.25" customHeight="1" thickBot="1">
      <c r="F2" s="295"/>
      <c r="G2" s="296"/>
      <c r="H2" s="296"/>
      <c r="I2" s="296"/>
      <c r="J2" s="297"/>
      <c r="K2" s="297"/>
      <c r="L2" s="297"/>
    </row>
    <row r="3" spans="1:12" ht="19.5" customHeight="1">
      <c r="A3" s="623" t="s">
        <v>25</v>
      </c>
      <c r="B3" s="624"/>
      <c r="C3" s="624"/>
      <c r="D3" s="624"/>
      <c r="E3" s="624"/>
      <c r="F3" s="625" t="s">
        <v>40</v>
      </c>
      <c r="G3" s="626"/>
      <c r="H3" s="640" t="s">
        <v>89</v>
      </c>
      <c r="I3" s="641"/>
      <c r="J3" s="641"/>
      <c r="K3" s="641"/>
      <c r="L3" s="642"/>
    </row>
    <row r="4" spans="1:12" s="298" customFormat="1" ht="19.5" customHeight="1">
      <c r="A4" s="26" t="s">
        <v>292</v>
      </c>
      <c r="B4" s="27" t="s">
        <v>293</v>
      </c>
      <c r="C4" s="27" t="s">
        <v>294</v>
      </c>
      <c r="D4" s="27" t="s">
        <v>295</v>
      </c>
      <c r="E4" s="28" t="s">
        <v>296</v>
      </c>
      <c r="F4" s="29" t="s">
        <v>320</v>
      </c>
      <c r="G4" s="50" t="s">
        <v>321</v>
      </c>
      <c r="H4" s="75" t="s">
        <v>322</v>
      </c>
      <c r="I4" s="76" t="s">
        <v>323</v>
      </c>
      <c r="J4" s="76" t="s">
        <v>324</v>
      </c>
      <c r="K4" s="76" t="s">
        <v>325</v>
      </c>
      <c r="L4" s="78" t="s">
        <v>326</v>
      </c>
    </row>
    <row r="5" spans="1:12" ht="23.25" customHeight="1">
      <c r="A5" s="707" t="s">
        <v>327</v>
      </c>
      <c r="B5" s="710" t="s">
        <v>90</v>
      </c>
      <c r="C5" s="689" t="s">
        <v>32</v>
      </c>
      <c r="D5" s="689" t="s">
        <v>33</v>
      </c>
      <c r="E5" s="692" t="s">
        <v>34</v>
      </c>
      <c r="F5" s="695" t="s">
        <v>35</v>
      </c>
      <c r="G5" s="698" t="s">
        <v>36</v>
      </c>
      <c r="H5" s="700" t="s">
        <v>77</v>
      </c>
      <c r="I5" s="703" t="s">
        <v>50</v>
      </c>
      <c r="J5" s="703" t="s">
        <v>73</v>
      </c>
      <c r="K5" s="705" t="s">
        <v>37</v>
      </c>
      <c r="L5" s="654" t="s">
        <v>328</v>
      </c>
    </row>
    <row r="6" spans="1:12" ht="54.75" customHeight="1">
      <c r="A6" s="708"/>
      <c r="B6" s="690"/>
      <c r="C6" s="690"/>
      <c r="D6" s="690"/>
      <c r="E6" s="693"/>
      <c r="F6" s="696"/>
      <c r="G6" s="699"/>
      <c r="H6" s="701"/>
      <c r="I6" s="704"/>
      <c r="J6" s="704"/>
      <c r="K6" s="706"/>
      <c r="L6" s="655"/>
    </row>
    <row r="7" spans="1:12" ht="19.5" customHeight="1" thickBot="1">
      <c r="A7" s="709"/>
      <c r="B7" s="691"/>
      <c r="C7" s="691"/>
      <c r="D7" s="691"/>
      <c r="E7" s="694"/>
      <c r="F7" s="697"/>
      <c r="G7" s="299" t="s">
        <v>38</v>
      </c>
      <c r="H7" s="702"/>
      <c r="I7" s="300" t="s">
        <v>38</v>
      </c>
      <c r="J7" s="300" t="s">
        <v>39</v>
      </c>
      <c r="K7" s="300" t="s">
        <v>38</v>
      </c>
      <c r="L7" s="299" t="s">
        <v>329</v>
      </c>
    </row>
    <row r="8" spans="1:12" ht="30.75" customHeight="1">
      <c r="A8" s="301">
        <v>1</v>
      </c>
      <c r="B8" s="302" t="s">
        <v>330</v>
      </c>
      <c r="C8" s="141" t="s">
        <v>331</v>
      </c>
      <c r="D8" s="141" t="s">
        <v>332</v>
      </c>
      <c r="E8" s="303" t="s">
        <v>333</v>
      </c>
      <c r="F8" s="304">
        <v>41730</v>
      </c>
      <c r="G8" s="305">
        <v>6480</v>
      </c>
      <c r="H8" s="306"/>
      <c r="I8" s="307"/>
      <c r="J8" s="308"/>
      <c r="K8" s="308"/>
      <c r="L8" s="309">
        <f aca="true" t="shared" si="0" ref="L8:L29">IF(I8=0,"",I8/K8)</f>
      </c>
    </row>
    <row r="9" spans="1:12" ht="19.5" customHeight="1">
      <c r="A9" s="310">
        <v>2</v>
      </c>
      <c r="B9" s="311" t="s">
        <v>334</v>
      </c>
      <c r="C9" s="141" t="s">
        <v>331</v>
      </c>
      <c r="D9" s="141" t="s">
        <v>335</v>
      </c>
      <c r="E9" s="303" t="s">
        <v>333</v>
      </c>
      <c r="F9" s="304">
        <v>41730</v>
      </c>
      <c r="G9" s="312">
        <v>12960</v>
      </c>
      <c r="H9" s="313"/>
      <c r="I9" s="314"/>
      <c r="J9" s="315"/>
      <c r="K9" s="315"/>
      <c r="L9" s="316">
        <f t="shared" si="0"/>
      </c>
    </row>
    <row r="10" spans="1:12" ht="19.5" customHeight="1">
      <c r="A10" s="310">
        <v>3</v>
      </c>
      <c r="B10" s="311" t="s">
        <v>334</v>
      </c>
      <c r="C10" s="141" t="s">
        <v>331</v>
      </c>
      <c r="D10" s="141" t="s">
        <v>336</v>
      </c>
      <c r="E10" s="303" t="s">
        <v>333</v>
      </c>
      <c r="F10" s="304">
        <v>41730</v>
      </c>
      <c r="G10" s="312">
        <v>1080</v>
      </c>
      <c r="H10" s="313"/>
      <c r="I10" s="314"/>
      <c r="J10" s="315"/>
      <c r="K10" s="315"/>
      <c r="L10" s="316">
        <f t="shared" si="0"/>
      </c>
    </row>
    <row r="11" spans="1:12" ht="19.5" customHeight="1">
      <c r="A11" s="310">
        <v>4</v>
      </c>
      <c r="B11" s="311" t="s">
        <v>334</v>
      </c>
      <c r="C11" s="141" t="s">
        <v>331</v>
      </c>
      <c r="D11" s="141" t="s">
        <v>337</v>
      </c>
      <c r="E11" s="317" t="s">
        <v>338</v>
      </c>
      <c r="F11" s="304">
        <v>41730</v>
      </c>
      <c r="G11" s="312">
        <v>2160</v>
      </c>
      <c r="H11" s="313"/>
      <c r="I11" s="314"/>
      <c r="J11" s="315"/>
      <c r="K11" s="315"/>
      <c r="L11" s="316">
        <f t="shared" si="0"/>
      </c>
    </row>
    <row r="12" spans="1:12" ht="19.5" customHeight="1">
      <c r="A12" s="310">
        <v>5</v>
      </c>
      <c r="B12" s="311" t="s">
        <v>334</v>
      </c>
      <c r="C12" s="141" t="s">
        <v>331</v>
      </c>
      <c r="D12" s="141" t="s">
        <v>339</v>
      </c>
      <c r="E12" s="317" t="s">
        <v>338</v>
      </c>
      <c r="F12" s="304">
        <v>41730</v>
      </c>
      <c r="G12" s="312">
        <v>2480</v>
      </c>
      <c r="H12" s="313"/>
      <c r="I12" s="314"/>
      <c r="J12" s="315"/>
      <c r="K12" s="315"/>
      <c r="L12" s="316">
        <f t="shared" si="0"/>
      </c>
    </row>
    <row r="13" spans="1:12" ht="19.5" customHeight="1">
      <c r="A13" s="310">
        <v>6</v>
      </c>
      <c r="B13" s="311" t="s">
        <v>334</v>
      </c>
      <c r="C13" s="141" t="s">
        <v>331</v>
      </c>
      <c r="D13" s="141" t="s">
        <v>340</v>
      </c>
      <c r="E13" s="317" t="s">
        <v>338</v>
      </c>
      <c r="F13" s="304">
        <v>41730</v>
      </c>
      <c r="G13" s="312">
        <v>5070</v>
      </c>
      <c r="H13" s="313"/>
      <c r="I13" s="314"/>
      <c r="J13" s="315"/>
      <c r="K13" s="315"/>
      <c r="L13" s="316">
        <f t="shared" si="0"/>
      </c>
    </row>
    <row r="14" spans="1:12" ht="19.5" customHeight="1">
      <c r="A14" s="310">
        <v>7</v>
      </c>
      <c r="B14" s="311" t="s">
        <v>334</v>
      </c>
      <c r="C14" s="141" t="s">
        <v>331</v>
      </c>
      <c r="D14" s="141" t="s">
        <v>341</v>
      </c>
      <c r="E14" s="317" t="s">
        <v>338</v>
      </c>
      <c r="F14" s="304">
        <v>41730</v>
      </c>
      <c r="G14" s="312">
        <v>1400</v>
      </c>
      <c r="H14" s="313"/>
      <c r="I14" s="314"/>
      <c r="J14" s="315"/>
      <c r="K14" s="315"/>
      <c r="L14" s="316">
        <f t="shared" si="0"/>
      </c>
    </row>
    <row r="15" spans="1:12" ht="19.5" customHeight="1">
      <c r="A15" s="310">
        <v>8</v>
      </c>
      <c r="B15" s="311" t="s">
        <v>334</v>
      </c>
      <c r="C15" s="141" t="s">
        <v>331</v>
      </c>
      <c r="D15" s="141" t="s">
        <v>342</v>
      </c>
      <c r="E15" s="317" t="s">
        <v>338</v>
      </c>
      <c r="F15" s="304">
        <v>41730</v>
      </c>
      <c r="G15" s="312">
        <v>2910</v>
      </c>
      <c r="H15" s="313"/>
      <c r="I15" s="314"/>
      <c r="J15" s="315"/>
      <c r="K15" s="315"/>
      <c r="L15" s="316">
        <f t="shared" si="0"/>
      </c>
    </row>
    <row r="16" spans="1:12" ht="19.5" customHeight="1">
      <c r="A16" s="310">
        <v>9</v>
      </c>
      <c r="B16" s="311" t="s">
        <v>334</v>
      </c>
      <c r="C16" s="141" t="s">
        <v>331</v>
      </c>
      <c r="D16" s="141" t="s">
        <v>343</v>
      </c>
      <c r="E16" s="317" t="s">
        <v>338</v>
      </c>
      <c r="F16" s="304">
        <v>41730</v>
      </c>
      <c r="G16" s="312">
        <v>1400</v>
      </c>
      <c r="H16" s="313"/>
      <c r="I16" s="314"/>
      <c r="J16" s="315"/>
      <c r="K16" s="315"/>
      <c r="L16" s="316">
        <f t="shared" si="0"/>
      </c>
    </row>
    <row r="17" spans="1:12" ht="19.5" customHeight="1">
      <c r="A17" s="310">
        <v>10</v>
      </c>
      <c r="B17" s="311" t="s">
        <v>334</v>
      </c>
      <c r="C17" s="141" t="s">
        <v>331</v>
      </c>
      <c r="D17" s="141" t="s">
        <v>344</v>
      </c>
      <c r="E17" s="317" t="s">
        <v>338</v>
      </c>
      <c r="F17" s="304">
        <v>41730</v>
      </c>
      <c r="G17" s="312">
        <v>2910</v>
      </c>
      <c r="H17" s="313"/>
      <c r="I17" s="314"/>
      <c r="J17" s="315"/>
      <c r="K17" s="315"/>
      <c r="L17" s="316">
        <f t="shared" si="0"/>
      </c>
    </row>
    <row r="18" spans="1:12" ht="19.5" customHeight="1">
      <c r="A18" s="310">
        <v>11</v>
      </c>
      <c r="B18" s="311" t="s">
        <v>334</v>
      </c>
      <c r="C18" s="141" t="s">
        <v>331</v>
      </c>
      <c r="D18" s="141" t="s">
        <v>345</v>
      </c>
      <c r="E18" s="317" t="s">
        <v>338</v>
      </c>
      <c r="F18" s="304">
        <v>41730</v>
      </c>
      <c r="G18" s="312">
        <v>2480</v>
      </c>
      <c r="H18" s="313"/>
      <c r="I18" s="314"/>
      <c r="J18" s="315"/>
      <c r="K18" s="315"/>
      <c r="L18" s="316">
        <f t="shared" si="0"/>
      </c>
    </row>
    <row r="19" spans="1:12" ht="19.5" customHeight="1">
      <c r="A19" s="310">
        <v>12</v>
      </c>
      <c r="B19" s="311" t="s">
        <v>334</v>
      </c>
      <c r="C19" s="141" t="s">
        <v>331</v>
      </c>
      <c r="D19" s="141" t="s">
        <v>346</v>
      </c>
      <c r="E19" s="317" t="s">
        <v>338</v>
      </c>
      <c r="F19" s="304">
        <v>41730</v>
      </c>
      <c r="G19" s="312">
        <v>5070</v>
      </c>
      <c r="H19" s="313"/>
      <c r="I19" s="314"/>
      <c r="J19" s="315"/>
      <c r="K19" s="315"/>
      <c r="L19" s="316">
        <f t="shared" si="0"/>
      </c>
    </row>
    <row r="20" spans="1:12" ht="19.5" customHeight="1">
      <c r="A20" s="310">
        <v>13</v>
      </c>
      <c r="B20" s="311" t="s">
        <v>334</v>
      </c>
      <c r="C20" s="141" t="s">
        <v>331</v>
      </c>
      <c r="D20" s="141" t="s">
        <v>347</v>
      </c>
      <c r="E20" s="317" t="s">
        <v>338</v>
      </c>
      <c r="F20" s="304">
        <v>41730</v>
      </c>
      <c r="G20" s="312">
        <v>1400</v>
      </c>
      <c r="H20" s="313"/>
      <c r="I20" s="314"/>
      <c r="J20" s="315"/>
      <c r="K20" s="315"/>
      <c r="L20" s="316">
        <f t="shared" si="0"/>
      </c>
    </row>
    <row r="21" spans="1:12" ht="19.5" customHeight="1">
      <c r="A21" s="310">
        <v>14</v>
      </c>
      <c r="B21" s="311" t="s">
        <v>334</v>
      </c>
      <c r="C21" s="141" t="s">
        <v>331</v>
      </c>
      <c r="D21" s="141" t="s">
        <v>348</v>
      </c>
      <c r="E21" s="317" t="s">
        <v>338</v>
      </c>
      <c r="F21" s="304">
        <v>41730</v>
      </c>
      <c r="G21" s="312">
        <v>2910</v>
      </c>
      <c r="H21" s="313"/>
      <c r="I21" s="314"/>
      <c r="J21" s="315"/>
      <c r="K21" s="315"/>
      <c r="L21" s="316">
        <f t="shared" si="0"/>
      </c>
    </row>
    <row r="22" spans="1:12" ht="19.5" customHeight="1">
      <c r="A22" s="310">
        <v>15</v>
      </c>
      <c r="B22" s="311" t="s">
        <v>334</v>
      </c>
      <c r="C22" s="141" t="s">
        <v>331</v>
      </c>
      <c r="D22" s="141" t="s">
        <v>349</v>
      </c>
      <c r="E22" s="317" t="s">
        <v>338</v>
      </c>
      <c r="F22" s="304">
        <v>41730</v>
      </c>
      <c r="G22" s="312">
        <v>1080</v>
      </c>
      <c r="H22" s="313"/>
      <c r="I22" s="314"/>
      <c r="J22" s="315"/>
      <c r="K22" s="315"/>
      <c r="L22" s="316">
        <f t="shared" si="0"/>
      </c>
    </row>
    <row r="23" spans="1:12" ht="19.5" customHeight="1">
      <c r="A23" s="310">
        <v>16</v>
      </c>
      <c r="B23" s="311" t="s">
        <v>334</v>
      </c>
      <c r="C23" s="141" t="s">
        <v>331</v>
      </c>
      <c r="D23" s="141" t="s">
        <v>350</v>
      </c>
      <c r="E23" s="317" t="s">
        <v>338</v>
      </c>
      <c r="F23" s="304">
        <v>41730</v>
      </c>
      <c r="G23" s="312">
        <v>2160</v>
      </c>
      <c r="H23" s="313"/>
      <c r="I23" s="314"/>
      <c r="J23" s="315"/>
      <c r="K23" s="315"/>
      <c r="L23" s="316">
        <f t="shared" si="0"/>
      </c>
    </row>
    <row r="24" spans="1:12" ht="19.5" customHeight="1">
      <c r="A24" s="310">
        <v>17</v>
      </c>
      <c r="B24" s="311" t="s">
        <v>334</v>
      </c>
      <c r="C24" s="141" t="s">
        <v>331</v>
      </c>
      <c r="D24" s="141" t="s">
        <v>351</v>
      </c>
      <c r="E24" s="317" t="s">
        <v>338</v>
      </c>
      <c r="F24" s="304">
        <v>41730</v>
      </c>
      <c r="G24" s="312">
        <v>1400</v>
      </c>
      <c r="H24" s="313"/>
      <c r="I24" s="314"/>
      <c r="J24" s="315"/>
      <c r="K24" s="315"/>
      <c r="L24" s="316">
        <f t="shared" si="0"/>
      </c>
    </row>
    <row r="25" spans="1:12" ht="19.5" customHeight="1">
      <c r="A25" s="310">
        <v>18</v>
      </c>
      <c r="B25" s="311" t="s">
        <v>334</v>
      </c>
      <c r="C25" s="141" t="s">
        <v>331</v>
      </c>
      <c r="D25" s="141" t="s">
        <v>352</v>
      </c>
      <c r="E25" s="317" t="s">
        <v>338</v>
      </c>
      <c r="F25" s="304">
        <v>41730</v>
      </c>
      <c r="G25" s="312">
        <v>2910</v>
      </c>
      <c r="H25" s="313"/>
      <c r="I25" s="314"/>
      <c r="J25" s="315"/>
      <c r="K25" s="315"/>
      <c r="L25" s="316">
        <f t="shared" si="0"/>
      </c>
    </row>
    <row r="26" spans="1:12" ht="19.5" customHeight="1">
      <c r="A26" s="310">
        <v>19</v>
      </c>
      <c r="B26" s="311" t="s">
        <v>334</v>
      </c>
      <c r="C26" s="141" t="s">
        <v>331</v>
      </c>
      <c r="D26" s="141" t="s">
        <v>353</v>
      </c>
      <c r="E26" s="317" t="s">
        <v>338</v>
      </c>
      <c r="F26" s="304">
        <v>41730</v>
      </c>
      <c r="G26" s="312">
        <v>2480</v>
      </c>
      <c r="H26" s="313"/>
      <c r="I26" s="314"/>
      <c r="J26" s="315"/>
      <c r="K26" s="315"/>
      <c r="L26" s="316">
        <f t="shared" si="0"/>
      </c>
    </row>
    <row r="27" spans="1:12" ht="19.5" customHeight="1">
      <c r="A27" s="310">
        <v>20</v>
      </c>
      <c r="B27" s="311" t="s">
        <v>334</v>
      </c>
      <c r="C27" s="141" t="s">
        <v>331</v>
      </c>
      <c r="D27" s="141" t="s">
        <v>354</v>
      </c>
      <c r="E27" s="317" t="s">
        <v>338</v>
      </c>
      <c r="F27" s="304">
        <v>41730</v>
      </c>
      <c r="G27" s="312">
        <v>5070</v>
      </c>
      <c r="H27" s="313"/>
      <c r="I27" s="314"/>
      <c r="J27" s="315"/>
      <c r="K27" s="315"/>
      <c r="L27" s="316">
        <f t="shared" si="0"/>
      </c>
    </row>
    <row r="28" spans="1:12" ht="19.5" customHeight="1">
      <c r="A28" s="310">
        <v>21</v>
      </c>
      <c r="B28" s="311" t="s">
        <v>334</v>
      </c>
      <c r="C28" s="141" t="s">
        <v>331</v>
      </c>
      <c r="D28" s="141" t="s">
        <v>355</v>
      </c>
      <c r="E28" s="317" t="s">
        <v>338</v>
      </c>
      <c r="F28" s="304">
        <v>41730</v>
      </c>
      <c r="G28" s="312">
        <v>2160</v>
      </c>
      <c r="H28" s="313"/>
      <c r="I28" s="314"/>
      <c r="J28" s="315"/>
      <c r="K28" s="315"/>
      <c r="L28" s="316">
        <f t="shared" si="0"/>
      </c>
    </row>
    <row r="29" spans="1:12" ht="19.5" customHeight="1">
      <c r="A29" s="310">
        <v>22</v>
      </c>
      <c r="B29" s="311" t="s">
        <v>334</v>
      </c>
      <c r="C29" s="141" t="s">
        <v>331</v>
      </c>
      <c r="D29" s="141" t="s">
        <v>356</v>
      </c>
      <c r="E29" s="317" t="s">
        <v>338</v>
      </c>
      <c r="F29" s="304">
        <v>41730</v>
      </c>
      <c r="G29" s="312">
        <v>2160</v>
      </c>
      <c r="H29" s="313"/>
      <c r="I29" s="314"/>
      <c r="J29" s="315"/>
      <c r="K29" s="315"/>
      <c r="L29" s="316">
        <f t="shared" si="0"/>
      </c>
    </row>
    <row r="30" spans="1:12" ht="19.5" customHeight="1">
      <c r="A30" s="310">
        <v>23</v>
      </c>
      <c r="B30" s="311" t="s">
        <v>334</v>
      </c>
      <c r="C30" s="141" t="s">
        <v>331</v>
      </c>
      <c r="D30" s="141" t="s">
        <v>357</v>
      </c>
      <c r="E30" s="317" t="s">
        <v>338</v>
      </c>
      <c r="F30" s="304">
        <v>41730</v>
      </c>
      <c r="G30" s="312">
        <v>1080</v>
      </c>
      <c r="H30" s="313"/>
      <c r="I30" s="314"/>
      <c r="J30" s="315"/>
      <c r="K30" s="315"/>
      <c r="L30" s="316">
        <f>IF(I30=0,"",I30/K30)</f>
      </c>
    </row>
    <row r="31" spans="1:12" ht="19.5" customHeight="1">
      <c r="A31" s="310">
        <v>24</v>
      </c>
      <c r="B31" s="311" t="s">
        <v>334</v>
      </c>
      <c r="C31" s="141" t="s">
        <v>358</v>
      </c>
      <c r="D31" s="318" t="s">
        <v>359</v>
      </c>
      <c r="E31" s="317" t="s">
        <v>338</v>
      </c>
      <c r="F31" s="304">
        <v>41730</v>
      </c>
      <c r="G31" s="312">
        <v>300</v>
      </c>
      <c r="H31" s="313"/>
      <c r="I31" s="319"/>
      <c r="J31" s="315"/>
      <c r="K31" s="315"/>
      <c r="L31" s="316">
        <f>IF(I31=0,"",I31/K31)</f>
      </c>
    </row>
    <row r="32" spans="1:12" ht="19.5" customHeight="1">
      <c r="A32" s="310">
        <v>25</v>
      </c>
      <c r="B32" s="311" t="s">
        <v>334</v>
      </c>
      <c r="C32" s="141" t="s">
        <v>358</v>
      </c>
      <c r="D32" s="320" t="s">
        <v>360</v>
      </c>
      <c r="E32" s="317" t="s">
        <v>338</v>
      </c>
      <c r="F32" s="304">
        <v>41730</v>
      </c>
      <c r="G32" s="312">
        <v>150</v>
      </c>
      <c r="H32" s="321"/>
      <c r="I32" s="322"/>
      <c r="J32" s="323"/>
      <c r="K32" s="323"/>
      <c r="L32" s="324"/>
    </row>
    <row r="33" spans="1:12" ht="19.5" customHeight="1">
      <c r="A33" s="310">
        <v>26</v>
      </c>
      <c r="B33" s="311" t="s">
        <v>334</v>
      </c>
      <c r="C33" s="141" t="s">
        <v>358</v>
      </c>
      <c r="D33" s="320" t="s">
        <v>361</v>
      </c>
      <c r="E33" s="317" t="s">
        <v>338</v>
      </c>
      <c r="F33" s="304">
        <v>41730</v>
      </c>
      <c r="G33" s="312">
        <v>100</v>
      </c>
      <c r="H33" s="321"/>
      <c r="I33" s="322"/>
      <c r="J33" s="323"/>
      <c r="K33" s="323"/>
      <c r="L33" s="324"/>
    </row>
    <row r="34" spans="1:12" ht="19.5" customHeight="1">
      <c r="A34" s="310">
        <v>27</v>
      </c>
      <c r="B34" s="311" t="s">
        <v>334</v>
      </c>
      <c r="C34" s="141" t="s">
        <v>358</v>
      </c>
      <c r="D34" s="320" t="s">
        <v>362</v>
      </c>
      <c r="E34" s="317" t="s">
        <v>338</v>
      </c>
      <c r="F34" s="304">
        <v>41730</v>
      </c>
      <c r="G34" s="312">
        <v>200</v>
      </c>
      <c r="H34" s="321"/>
      <c r="I34" s="322"/>
      <c r="J34" s="323"/>
      <c r="K34" s="323"/>
      <c r="L34" s="324"/>
    </row>
    <row r="35" spans="1:12" ht="19.5" customHeight="1">
      <c r="A35" s="310">
        <v>28</v>
      </c>
      <c r="B35" s="311" t="s">
        <v>334</v>
      </c>
      <c r="C35" s="141" t="s">
        <v>358</v>
      </c>
      <c r="D35" s="320" t="s">
        <v>363</v>
      </c>
      <c r="E35" s="317" t="s">
        <v>338</v>
      </c>
      <c r="F35" s="304">
        <v>41730</v>
      </c>
      <c r="G35" s="312">
        <v>410</v>
      </c>
      <c r="H35" s="321"/>
      <c r="I35" s="322"/>
      <c r="J35" s="323"/>
      <c r="K35" s="323"/>
      <c r="L35" s="324"/>
    </row>
    <row r="36" spans="1:12" ht="19.5" customHeight="1">
      <c r="A36" s="310">
        <v>29</v>
      </c>
      <c r="B36" s="311" t="s">
        <v>334</v>
      </c>
      <c r="C36" s="141" t="s">
        <v>358</v>
      </c>
      <c r="D36" s="320" t="s">
        <v>364</v>
      </c>
      <c r="E36" s="317" t="s">
        <v>338</v>
      </c>
      <c r="F36" s="304">
        <v>41730</v>
      </c>
      <c r="G36" s="312">
        <v>200</v>
      </c>
      <c r="H36" s="321"/>
      <c r="I36" s="322"/>
      <c r="J36" s="323"/>
      <c r="K36" s="323"/>
      <c r="L36" s="324"/>
    </row>
    <row r="37" spans="1:12" ht="19.5" customHeight="1">
      <c r="A37" s="310">
        <v>30</v>
      </c>
      <c r="B37" s="311" t="s">
        <v>334</v>
      </c>
      <c r="C37" s="141" t="s">
        <v>358</v>
      </c>
      <c r="D37" s="320" t="s">
        <v>365</v>
      </c>
      <c r="E37" s="317" t="s">
        <v>338</v>
      </c>
      <c r="F37" s="304">
        <v>41730</v>
      </c>
      <c r="G37" s="312">
        <v>510</v>
      </c>
      <c r="H37" s="321"/>
      <c r="I37" s="322"/>
      <c r="J37" s="323"/>
      <c r="K37" s="323"/>
      <c r="L37" s="324"/>
    </row>
    <row r="38" spans="1:12" ht="19.5" customHeight="1">
      <c r="A38" s="310">
        <v>31</v>
      </c>
      <c r="B38" s="311" t="s">
        <v>334</v>
      </c>
      <c r="C38" s="141" t="s">
        <v>358</v>
      </c>
      <c r="D38" s="320" t="s">
        <v>366</v>
      </c>
      <c r="E38" s="317" t="s">
        <v>338</v>
      </c>
      <c r="F38" s="304">
        <v>41730</v>
      </c>
      <c r="G38" s="312">
        <v>510</v>
      </c>
      <c r="H38" s="321"/>
      <c r="I38" s="322"/>
      <c r="J38" s="323"/>
      <c r="K38" s="323"/>
      <c r="L38" s="324"/>
    </row>
    <row r="39" spans="1:12" ht="19.5" customHeight="1">
      <c r="A39" s="310">
        <v>32</v>
      </c>
      <c r="B39" s="311" t="s">
        <v>334</v>
      </c>
      <c r="C39" s="141" t="s">
        <v>358</v>
      </c>
      <c r="D39" s="320" t="s">
        <v>367</v>
      </c>
      <c r="E39" s="317" t="s">
        <v>338</v>
      </c>
      <c r="F39" s="304">
        <v>41730</v>
      </c>
      <c r="G39" s="312">
        <v>2670</v>
      </c>
      <c r="H39" s="321"/>
      <c r="I39" s="322"/>
      <c r="J39" s="323"/>
      <c r="K39" s="323"/>
      <c r="L39" s="324"/>
    </row>
    <row r="40" spans="1:12" ht="19.5" customHeight="1">
      <c r="A40" s="310">
        <v>33</v>
      </c>
      <c r="B40" s="311" t="s">
        <v>334</v>
      </c>
      <c r="C40" s="141" t="s">
        <v>358</v>
      </c>
      <c r="D40" s="320" t="s">
        <v>368</v>
      </c>
      <c r="E40" s="317" t="s">
        <v>338</v>
      </c>
      <c r="F40" s="304">
        <v>41730</v>
      </c>
      <c r="G40" s="312">
        <v>510</v>
      </c>
      <c r="H40" s="321"/>
      <c r="I40" s="322"/>
      <c r="J40" s="323"/>
      <c r="K40" s="323"/>
      <c r="L40" s="324"/>
    </row>
    <row r="41" spans="1:12" ht="19.5" customHeight="1">
      <c r="A41" s="325">
        <v>34</v>
      </c>
      <c r="B41" s="311" t="s">
        <v>334</v>
      </c>
      <c r="C41" s="141" t="s">
        <v>358</v>
      </c>
      <c r="D41" s="320" t="s">
        <v>369</v>
      </c>
      <c r="E41" s="317" t="s">
        <v>338</v>
      </c>
      <c r="F41" s="304">
        <v>41730</v>
      </c>
      <c r="G41" s="312">
        <v>2670</v>
      </c>
      <c r="H41" s="321"/>
      <c r="I41" s="322"/>
      <c r="J41" s="323"/>
      <c r="K41" s="323"/>
      <c r="L41" s="324"/>
    </row>
    <row r="42" spans="1:12" ht="19.5" customHeight="1">
      <c r="A42" s="325">
        <v>35</v>
      </c>
      <c r="B42" s="311" t="s">
        <v>334</v>
      </c>
      <c r="C42" s="141" t="s">
        <v>358</v>
      </c>
      <c r="D42" s="320" t="s">
        <v>370</v>
      </c>
      <c r="E42" s="317" t="s">
        <v>338</v>
      </c>
      <c r="F42" s="304">
        <v>41730</v>
      </c>
      <c r="G42" s="312">
        <v>1640</v>
      </c>
      <c r="H42" s="321"/>
      <c r="I42" s="322"/>
      <c r="J42" s="323"/>
      <c r="K42" s="323"/>
      <c r="L42" s="324"/>
    </row>
    <row r="43" spans="1:12" ht="19.5" customHeight="1">
      <c r="A43" s="325">
        <v>36</v>
      </c>
      <c r="B43" s="311" t="s">
        <v>334</v>
      </c>
      <c r="C43" s="141" t="s">
        <v>358</v>
      </c>
      <c r="D43" s="320" t="s">
        <v>371</v>
      </c>
      <c r="E43" s="317" t="s">
        <v>338</v>
      </c>
      <c r="F43" s="304">
        <v>41730</v>
      </c>
      <c r="G43" s="312">
        <v>2670</v>
      </c>
      <c r="H43" s="321"/>
      <c r="I43" s="322"/>
      <c r="J43" s="323"/>
      <c r="K43" s="323"/>
      <c r="L43" s="324"/>
    </row>
    <row r="44" spans="1:12" ht="19.5" customHeight="1">
      <c r="A44" s="325">
        <v>37</v>
      </c>
      <c r="B44" s="311" t="s">
        <v>334</v>
      </c>
      <c r="C44" s="141" t="s">
        <v>358</v>
      </c>
      <c r="D44" s="320" t="s">
        <v>372</v>
      </c>
      <c r="E44" s="317" t="s">
        <v>338</v>
      </c>
      <c r="F44" s="304">
        <v>41730</v>
      </c>
      <c r="G44" s="312">
        <v>460</v>
      </c>
      <c r="H44" s="321"/>
      <c r="I44" s="322"/>
      <c r="J44" s="323"/>
      <c r="K44" s="323"/>
      <c r="L44" s="324"/>
    </row>
    <row r="45" spans="1:12" ht="19.5" customHeight="1">
      <c r="A45" s="325">
        <v>38</v>
      </c>
      <c r="B45" s="311" t="s">
        <v>334</v>
      </c>
      <c r="C45" s="141" t="s">
        <v>358</v>
      </c>
      <c r="D45" s="320" t="s">
        <v>373</v>
      </c>
      <c r="E45" s="317" t="s">
        <v>338</v>
      </c>
      <c r="F45" s="304">
        <v>41730</v>
      </c>
      <c r="G45" s="312">
        <v>300</v>
      </c>
      <c r="H45" s="321"/>
      <c r="I45" s="322"/>
      <c r="J45" s="323"/>
      <c r="K45" s="323"/>
      <c r="L45" s="324"/>
    </row>
    <row r="46" spans="1:12" ht="19.5" customHeight="1">
      <c r="A46" s="325">
        <v>39</v>
      </c>
      <c r="B46" s="311" t="s">
        <v>334</v>
      </c>
      <c r="C46" s="141" t="s">
        <v>358</v>
      </c>
      <c r="D46" s="320" t="s">
        <v>374</v>
      </c>
      <c r="E46" s="317" t="s">
        <v>338</v>
      </c>
      <c r="F46" s="304">
        <v>41730</v>
      </c>
      <c r="G46" s="312">
        <v>300</v>
      </c>
      <c r="H46" s="321"/>
      <c r="I46" s="322"/>
      <c r="J46" s="323"/>
      <c r="K46" s="323"/>
      <c r="L46" s="324"/>
    </row>
    <row r="47" spans="1:12" ht="19.5" customHeight="1">
      <c r="A47" s="325">
        <v>40</v>
      </c>
      <c r="B47" s="311" t="s">
        <v>334</v>
      </c>
      <c r="C47" s="141" t="s">
        <v>358</v>
      </c>
      <c r="D47" s="320" t="s">
        <v>375</v>
      </c>
      <c r="E47" s="317" t="s">
        <v>338</v>
      </c>
      <c r="F47" s="304">
        <v>41730</v>
      </c>
      <c r="G47" s="312">
        <v>100</v>
      </c>
      <c r="H47" s="321"/>
      <c r="I47" s="322"/>
      <c r="J47" s="323"/>
      <c r="K47" s="323"/>
      <c r="L47" s="324"/>
    </row>
    <row r="48" spans="1:12" ht="19.5" customHeight="1">
      <c r="A48" s="325">
        <v>41</v>
      </c>
      <c r="B48" s="311" t="s">
        <v>334</v>
      </c>
      <c r="C48" s="141" t="s">
        <v>358</v>
      </c>
      <c r="D48" s="320" t="s">
        <v>362</v>
      </c>
      <c r="E48" s="317" t="s">
        <v>338</v>
      </c>
      <c r="F48" s="304">
        <v>41730</v>
      </c>
      <c r="G48" s="312">
        <v>200</v>
      </c>
      <c r="H48" s="321"/>
      <c r="I48" s="322"/>
      <c r="J48" s="323"/>
      <c r="K48" s="323"/>
      <c r="L48" s="324"/>
    </row>
    <row r="49" spans="1:12" ht="19.5" customHeight="1">
      <c r="A49" s="325">
        <v>42</v>
      </c>
      <c r="B49" s="311" t="s">
        <v>334</v>
      </c>
      <c r="C49" s="141" t="s">
        <v>358</v>
      </c>
      <c r="D49" s="320" t="s">
        <v>363</v>
      </c>
      <c r="E49" s="317" t="s">
        <v>338</v>
      </c>
      <c r="F49" s="304">
        <v>41730</v>
      </c>
      <c r="G49" s="312">
        <v>410</v>
      </c>
      <c r="H49" s="321"/>
      <c r="I49" s="322"/>
      <c r="J49" s="323"/>
      <c r="K49" s="323"/>
      <c r="L49" s="324"/>
    </row>
    <row r="50" spans="1:12" ht="19.5" customHeight="1">
      <c r="A50" s="325">
        <v>43</v>
      </c>
      <c r="B50" s="311" t="s">
        <v>334</v>
      </c>
      <c r="C50" s="141" t="s">
        <v>358</v>
      </c>
      <c r="D50" s="320" t="s">
        <v>365</v>
      </c>
      <c r="E50" s="317" t="s">
        <v>338</v>
      </c>
      <c r="F50" s="304">
        <v>41730</v>
      </c>
      <c r="G50" s="312">
        <v>410</v>
      </c>
      <c r="H50" s="321"/>
      <c r="I50" s="322"/>
      <c r="J50" s="323"/>
      <c r="K50" s="323"/>
      <c r="L50" s="324"/>
    </row>
    <row r="51" spans="1:12" ht="19.5" customHeight="1">
      <c r="A51" s="325">
        <v>44</v>
      </c>
      <c r="B51" s="311" t="s">
        <v>334</v>
      </c>
      <c r="C51" s="141" t="s">
        <v>358</v>
      </c>
      <c r="D51" s="320" t="s">
        <v>366</v>
      </c>
      <c r="E51" s="317" t="s">
        <v>338</v>
      </c>
      <c r="F51" s="304">
        <v>41730</v>
      </c>
      <c r="G51" s="312">
        <v>300</v>
      </c>
      <c r="H51" s="321"/>
      <c r="I51" s="322"/>
      <c r="J51" s="323"/>
      <c r="K51" s="323"/>
      <c r="L51" s="324"/>
    </row>
    <row r="52" spans="1:12" ht="19.5" customHeight="1">
      <c r="A52" s="325">
        <v>45</v>
      </c>
      <c r="B52" s="311" t="s">
        <v>334</v>
      </c>
      <c r="C52" s="141" t="s">
        <v>358</v>
      </c>
      <c r="D52" s="320" t="s">
        <v>368</v>
      </c>
      <c r="E52" s="317" t="s">
        <v>338</v>
      </c>
      <c r="F52" s="304">
        <v>41730</v>
      </c>
      <c r="G52" s="312">
        <v>1280</v>
      </c>
      <c r="H52" s="321"/>
      <c r="I52" s="322"/>
      <c r="J52" s="323"/>
      <c r="K52" s="323"/>
      <c r="L52" s="324"/>
    </row>
    <row r="53" spans="1:12" ht="19.5" customHeight="1">
      <c r="A53" s="325">
        <v>46</v>
      </c>
      <c r="B53" s="311" t="s">
        <v>334</v>
      </c>
      <c r="C53" s="141" t="s">
        <v>376</v>
      </c>
      <c r="D53" s="320" t="s">
        <v>377</v>
      </c>
      <c r="E53" s="317" t="s">
        <v>338</v>
      </c>
      <c r="F53" s="304">
        <v>41730</v>
      </c>
      <c r="G53" s="312">
        <v>1280</v>
      </c>
      <c r="H53" s="321"/>
      <c r="I53" s="322"/>
      <c r="J53" s="323"/>
      <c r="K53" s="323"/>
      <c r="L53" s="324"/>
    </row>
    <row r="54" spans="1:12" ht="19.5" customHeight="1">
      <c r="A54" s="325">
        <v>47</v>
      </c>
      <c r="B54" s="311" t="s">
        <v>334</v>
      </c>
      <c r="C54" s="141" t="s">
        <v>358</v>
      </c>
      <c r="D54" s="320" t="s">
        <v>369</v>
      </c>
      <c r="E54" s="317" t="s">
        <v>338</v>
      </c>
      <c r="F54" s="304">
        <v>41730</v>
      </c>
      <c r="G54" s="312">
        <v>1280</v>
      </c>
      <c r="H54" s="321"/>
      <c r="I54" s="322"/>
      <c r="J54" s="323"/>
      <c r="K54" s="323"/>
      <c r="L54" s="324"/>
    </row>
    <row r="55" spans="1:12" ht="19.5" customHeight="1">
      <c r="A55" s="325">
        <v>48</v>
      </c>
      <c r="B55" s="311" t="s">
        <v>334</v>
      </c>
      <c r="C55" s="141" t="s">
        <v>358</v>
      </c>
      <c r="D55" s="320" t="s">
        <v>378</v>
      </c>
      <c r="E55" s="317" t="s">
        <v>338</v>
      </c>
      <c r="F55" s="304">
        <v>41730</v>
      </c>
      <c r="G55" s="312">
        <v>1280</v>
      </c>
      <c r="H55" s="321"/>
      <c r="I55" s="322"/>
      <c r="J55" s="323"/>
      <c r="K55" s="323"/>
      <c r="L55" s="324"/>
    </row>
    <row r="56" spans="1:12" ht="19.5" customHeight="1">
      <c r="A56" s="325">
        <v>49</v>
      </c>
      <c r="B56" s="311" t="s">
        <v>334</v>
      </c>
      <c r="C56" s="141" t="s">
        <v>358</v>
      </c>
      <c r="D56" s="320" t="s">
        <v>371</v>
      </c>
      <c r="E56" s="317" t="s">
        <v>333</v>
      </c>
      <c r="F56" s="304">
        <v>41730</v>
      </c>
      <c r="G56" s="312">
        <v>1280</v>
      </c>
      <c r="H56" s="321"/>
      <c r="I56" s="322"/>
      <c r="J56" s="323"/>
      <c r="K56" s="323"/>
      <c r="L56" s="324"/>
    </row>
    <row r="57" spans="1:12" ht="19.5" customHeight="1">
      <c r="A57" s="325">
        <v>50</v>
      </c>
      <c r="B57" s="311" t="s">
        <v>334</v>
      </c>
      <c r="C57" s="141" t="s">
        <v>358</v>
      </c>
      <c r="D57" s="320" t="s">
        <v>379</v>
      </c>
      <c r="E57" s="317" t="s">
        <v>338</v>
      </c>
      <c r="F57" s="304">
        <v>41730</v>
      </c>
      <c r="G57" s="312">
        <v>50</v>
      </c>
      <c r="H57" s="321"/>
      <c r="I57" s="322"/>
      <c r="J57" s="323"/>
      <c r="K57" s="323"/>
      <c r="L57" s="324"/>
    </row>
    <row r="58" spans="1:12" ht="19.5" customHeight="1">
      <c r="A58" s="325">
        <v>51</v>
      </c>
      <c r="B58" s="311" t="s">
        <v>334</v>
      </c>
      <c r="C58" s="141" t="s">
        <v>358</v>
      </c>
      <c r="D58" s="320" t="s">
        <v>380</v>
      </c>
      <c r="E58" s="317" t="s">
        <v>338</v>
      </c>
      <c r="F58" s="304">
        <v>41730</v>
      </c>
      <c r="G58" s="312">
        <v>410</v>
      </c>
      <c r="H58" s="321"/>
      <c r="I58" s="322"/>
      <c r="J58" s="323"/>
      <c r="K58" s="323"/>
      <c r="L58" s="324"/>
    </row>
    <row r="59" spans="1:12" ht="19.5" customHeight="1">
      <c r="A59" s="325">
        <v>52</v>
      </c>
      <c r="B59" s="311" t="s">
        <v>334</v>
      </c>
      <c r="C59" s="141" t="s">
        <v>358</v>
      </c>
      <c r="D59" s="320" t="s">
        <v>381</v>
      </c>
      <c r="E59" s="317" t="s">
        <v>338</v>
      </c>
      <c r="F59" s="304">
        <v>41730</v>
      </c>
      <c r="G59" s="312">
        <v>510</v>
      </c>
      <c r="H59" s="321"/>
      <c r="I59" s="322"/>
      <c r="J59" s="323"/>
      <c r="K59" s="323"/>
      <c r="L59" s="324"/>
    </row>
    <row r="60" spans="1:12" ht="19.5" customHeight="1">
      <c r="A60" s="325">
        <v>53</v>
      </c>
      <c r="B60" s="311" t="s">
        <v>334</v>
      </c>
      <c r="C60" s="141" t="s">
        <v>358</v>
      </c>
      <c r="D60" s="320" t="s">
        <v>382</v>
      </c>
      <c r="E60" s="317" t="s">
        <v>338</v>
      </c>
      <c r="F60" s="304">
        <v>41730</v>
      </c>
      <c r="G60" s="312">
        <v>20</v>
      </c>
      <c r="H60" s="321"/>
      <c r="I60" s="322"/>
      <c r="J60" s="323"/>
      <c r="K60" s="323"/>
      <c r="L60" s="324"/>
    </row>
    <row r="61" spans="1:12" ht="19.5" customHeight="1">
      <c r="A61" s="325">
        <v>54</v>
      </c>
      <c r="B61" s="311" t="s">
        <v>334</v>
      </c>
      <c r="C61" s="141" t="s">
        <v>358</v>
      </c>
      <c r="D61" s="320" t="s">
        <v>383</v>
      </c>
      <c r="E61" s="317" t="s">
        <v>338</v>
      </c>
      <c r="F61" s="304">
        <v>41730</v>
      </c>
      <c r="G61" s="312">
        <v>2050</v>
      </c>
      <c r="H61" s="321"/>
      <c r="I61" s="322"/>
      <c r="J61" s="323"/>
      <c r="K61" s="323"/>
      <c r="L61" s="324"/>
    </row>
    <row r="62" spans="1:12" ht="19.5" customHeight="1">
      <c r="A62" s="325">
        <v>55</v>
      </c>
      <c r="B62" s="311" t="s">
        <v>334</v>
      </c>
      <c r="C62" s="141" t="s">
        <v>358</v>
      </c>
      <c r="D62" s="320" t="s">
        <v>384</v>
      </c>
      <c r="E62" s="317" t="s">
        <v>338</v>
      </c>
      <c r="F62" s="304">
        <v>41730</v>
      </c>
      <c r="G62" s="312">
        <v>230</v>
      </c>
      <c r="H62" s="321"/>
      <c r="I62" s="322"/>
      <c r="J62" s="323"/>
      <c r="K62" s="323"/>
      <c r="L62" s="324"/>
    </row>
    <row r="63" spans="1:12" ht="19.5" customHeight="1">
      <c r="A63" s="325">
        <v>56</v>
      </c>
      <c r="B63" s="311" t="s">
        <v>334</v>
      </c>
      <c r="C63" s="141" t="s">
        <v>358</v>
      </c>
      <c r="D63" s="320" t="s">
        <v>385</v>
      </c>
      <c r="E63" s="317" t="s">
        <v>338</v>
      </c>
      <c r="F63" s="304">
        <v>41730</v>
      </c>
      <c r="G63" s="312">
        <v>460</v>
      </c>
      <c r="H63" s="321"/>
      <c r="I63" s="322"/>
      <c r="J63" s="323"/>
      <c r="K63" s="323"/>
      <c r="L63" s="324"/>
    </row>
    <row r="64" spans="1:12" ht="19.5" customHeight="1">
      <c r="A64" s="325">
        <v>57</v>
      </c>
      <c r="B64" s="311" t="s">
        <v>334</v>
      </c>
      <c r="C64" s="141" t="s">
        <v>358</v>
      </c>
      <c r="D64" s="320" t="s">
        <v>386</v>
      </c>
      <c r="E64" s="317" t="s">
        <v>338</v>
      </c>
      <c r="F64" s="304">
        <v>41730</v>
      </c>
      <c r="G64" s="312">
        <v>700</v>
      </c>
      <c r="H64" s="321"/>
      <c r="I64" s="322"/>
      <c r="J64" s="323"/>
      <c r="K64" s="323"/>
      <c r="L64" s="324"/>
    </row>
    <row r="65" spans="1:12" ht="39.75" customHeight="1">
      <c r="A65" s="325">
        <v>58</v>
      </c>
      <c r="B65" s="326" t="s">
        <v>387</v>
      </c>
      <c r="C65" s="327" t="s">
        <v>388</v>
      </c>
      <c r="D65" s="327" t="s">
        <v>389</v>
      </c>
      <c r="E65" s="328" t="s">
        <v>390</v>
      </c>
      <c r="F65" s="329">
        <v>41730</v>
      </c>
      <c r="G65" s="330">
        <v>210</v>
      </c>
      <c r="H65" s="321"/>
      <c r="I65" s="322"/>
      <c r="J65" s="323"/>
      <c r="K65" s="323"/>
      <c r="L65" s="324"/>
    </row>
    <row r="66" spans="1:12" ht="19.5" customHeight="1">
      <c r="A66" s="325">
        <v>59</v>
      </c>
      <c r="B66" s="311" t="s">
        <v>334</v>
      </c>
      <c r="C66" s="327" t="s">
        <v>388</v>
      </c>
      <c r="D66" s="327" t="s">
        <v>360</v>
      </c>
      <c r="E66" s="328" t="s">
        <v>390</v>
      </c>
      <c r="F66" s="329">
        <v>41730</v>
      </c>
      <c r="G66" s="330">
        <v>100</v>
      </c>
      <c r="H66" s="321"/>
      <c r="I66" s="322"/>
      <c r="J66" s="323"/>
      <c r="K66" s="323"/>
      <c r="L66" s="324"/>
    </row>
    <row r="67" spans="1:12" ht="19.5" customHeight="1">
      <c r="A67" s="325">
        <v>60</v>
      </c>
      <c r="B67" s="311" t="s">
        <v>334</v>
      </c>
      <c r="C67" s="327" t="s">
        <v>388</v>
      </c>
      <c r="D67" s="327" t="s">
        <v>361</v>
      </c>
      <c r="E67" s="328" t="s">
        <v>390</v>
      </c>
      <c r="F67" s="329">
        <v>41730</v>
      </c>
      <c r="G67" s="330">
        <v>30</v>
      </c>
      <c r="H67" s="321"/>
      <c r="I67" s="322"/>
      <c r="J67" s="323"/>
      <c r="K67" s="323"/>
      <c r="L67" s="324"/>
    </row>
    <row r="68" spans="1:12" ht="19.5" customHeight="1">
      <c r="A68" s="325">
        <v>61</v>
      </c>
      <c r="B68" s="311" t="s">
        <v>334</v>
      </c>
      <c r="C68" s="327" t="s">
        <v>388</v>
      </c>
      <c r="D68" s="327" t="s">
        <v>391</v>
      </c>
      <c r="E68" s="328" t="s">
        <v>390</v>
      </c>
      <c r="F68" s="329">
        <v>41730</v>
      </c>
      <c r="G68" s="330">
        <v>210</v>
      </c>
      <c r="H68" s="321"/>
      <c r="I68" s="322"/>
      <c r="J68" s="323"/>
      <c r="K68" s="323"/>
      <c r="L68" s="324"/>
    </row>
    <row r="69" spans="1:12" ht="19.5" customHeight="1">
      <c r="A69" s="325">
        <v>62</v>
      </c>
      <c r="B69" s="311" t="s">
        <v>334</v>
      </c>
      <c r="C69" s="327" t="s">
        <v>388</v>
      </c>
      <c r="D69" s="327" t="s">
        <v>392</v>
      </c>
      <c r="E69" s="328" t="s">
        <v>390</v>
      </c>
      <c r="F69" s="329">
        <v>41730</v>
      </c>
      <c r="G69" s="330">
        <v>210</v>
      </c>
      <c r="H69" s="321"/>
      <c r="I69" s="322"/>
      <c r="J69" s="323"/>
      <c r="K69" s="323"/>
      <c r="L69" s="324"/>
    </row>
    <row r="70" spans="1:12" ht="19.5" customHeight="1">
      <c r="A70" s="325">
        <v>63</v>
      </c>
      <c r="B70" s="311" t="s">
        <v>334</v>
      </c>
      <c r="C70" s="327" t="s">
        <v>388</v>
      </c>
      <c r="D70" s="327" t="s">
        <v>393</v>
      </c>
      <c r="E70" s="328" t="s">
        <v>390</v>
      </c>
      <c r="F70" s="329">
        <v>41730</v>
      </c>
      <c r="G70" s="330">
        <v>520</v>
      </c>
      <c r="H70" s="321"/>
      <c r="I70" s="322"/>
      <c r="J70" s="323"/>
      <c r="K70" s="323"/>
      <c r="L70" s="324"/>
    </row>
    <row r="71" spans="1:12" ht="19.5" customHeight="1">
      <c r="A71" s="325">
        <v>64</v>
      </c>
      <c r="B71" s="311" t="s">
        <v>334</v>
      </c>
      <c r="C71" s="327" t="s">
        <v>388</v>
      </c>
      <c r="D71" s="327" t="s">
        <v>394</v>
      </c>
      <c r="E71" s="328" t="s">
        <v>390</v>
      </c>
      <c r="F71" s="329">
        <v>41730</v>
      </c>
      <c r="G71" s="330">
        <v>30</v>
      </c>
      <c r="H71" s="321"/>
      <c r="I71" s="322"/>
      <c r="J71" s="323"/>
      <c r="K71" s="323"/>
      <c r="L71" s="324"/>
    </row>
    <row r="72" spans="1:12" ht="19.5" customHeight="1">
      <c r="A72" s="325">
        <v>65</v>
      </c>
      <c r="B72" s="311" t="s">
        <v>334</v>
      </c>
      <c r="C72" s="327" t="s">
        <v>388</v>
      </c>
      <c r="D72" s="327" t="s">
        <v>395</v>
      </c>
      <c r="E72" s="328" t="s">
        <v>390</v>
      </c>
      <c r="F72" s="329">
        <v>41730</v>
      </c>
      <c r="G72" s="330">
        <v>370</v>
      </c>
      <c r="H72" s="321"/>
      <c r="I72" s="322"/>
      <c r="J72" s="323"/>
      <c r="K72" s="323"/>
      <c r="L72" s="324"/>
    </row>
    <row r="73" spans="1:12" ht="19.5" customHeight="1">
      <c r="A73" s="325">
        <v>66</v>
      </c>
      <c r="B73" s="311" t="s">
        <v>334</v>
      </c>
      <c r="C73" s="327" t="s">
        <v>388</v>
      </c>
      <c r="D73" s="331" t="s">
        <v>396</v>
      </c>
      <c r="E73" s="328" t="s">
        <v>390</v>
      </c>
      <c r="F73" s="329">
        <v>41730</v>
      </c>
      <c r="G73" s="330">
        <v>210</v>
      </c>
      <c r="H73" s="321"/>
      <c r="I73" s="322"/>
      <c r="J73" s="323"/>
      <c r="K73" s="323"/>
      <c r="L73" s="324"/>
    </row>
    <row r="74" spans="1:12" ht="19.5" customHeight="1">
      <c r="A74" s="325">
        <v>67</v>
      </c>
      <c r="B74" s="311" t="s">
        <v>334</v>
      </c>
      <c r="C74" s="327" t="s">
        <v>388</v>
      </c>
      <c r="D74" s="331" t="s">
        <v>397</v>
      </c>
      <c r="E74" s="328" t="s">
        <v>390</v>
      </c>
      <c r="F74" s="329">
        <v>41730</v>
      </c>
      <c r="G74" s="330">
        <v>740</v>
      </c>
      <c r="H74" s="321"/>
      <c r="I74" s="322"/>
      <c r="J74" s="323"/>
      <c r="K74" s="323"/>
      <c r="L74" s="324"/>
    </row>
    <row r="75" spans="1:12" ht="19.5" customHeight="1">
      <c r="A75" s="325">
        <v>68</v>
      </c>
      <c r="B75" s="311" t="s">
        <v>334</v>
      </c>
      <c r="C75" s="327" t="s">
        <v>388</v>
      </c>
      <c r="D75" s="331" t="s">
        <v>398</v>
      </c>
      <c r="E75" s="328" t="s">
        <v>390</v>
      </c>
      <c r="F75" s="329">
        <v>41730</v>
      </c>
      <c r="G75" s="330">
        <v>260</v>
      </c>
      <c r="H75" s="321"/>
      <c r="I75" s="322"/>
      <c r="J75" s="323"/>
      <c r="K75" s="323"/>
      <c r="L75" s="324"/>
    </row>
    <row r="76" spans="1:12" ht="19.5" customHeight="1">
      <c r="A76" s="325">
        <v>69</v>
      </c>
      <c r="B76" s="311" t="s">
        <v>334</v>
      </c>
      <c r="C76" s="327" t="s">
        <v>388</v>
      </c>
      <c r="D76" s="331" t="s">
        <v>399</v>
      </c>
      <c r="E76" s="328" t="s">
        <v>390</v>
      </c>
      <c r="F76" s="329">
        <v>41730</v>
      </c>
      <c r="G76" s="330">
        <v>420</v>
      </c>
      <c r="H76" s="321"/>
      <c r="I76" s="322"/>
      <c r="J76" s="323"/>
      <c r="K76" s="323"/>
      <c r="L76" s="324"/>
    </row>
    <row r="77" spans="1:12" ht="19.5" customHeight="1">
      <c r="A77" s="325">
        <v>70</v>
      </c>
      <c r="B77" s="311" t="s">
        <v>334</v>
      </c>
      <c r="C77" s="327" t="s">
        <v>388</v>
      </c>
      <c r="D77" s="331" t="s">
        <v>400</v>
      </c>
      <c r="E77" s="328" t="s">
        <v>390</v>
      </c>
      <c r="F77" s="329">
        <v>41730</v>
      </c>
      <c r="G77" s="330">
        <v>420</v>
      </c>
      <c r="H77" s="321"/>
      <c r="I77" s="322"/>
      <c r="J77" s="323"/>
      <c r="K77" s="323"/>
      <c r="L77" s="324"/>
    </row>
    <row r="78" spans="1:12" ht="19.5" customHeight="1">
      <c r="A78" s="325">
        <v>71</v>
      </c>
      <c r="B78" s="311" t="s">
        <v>334</v>
      </c>
      <c r="C78" s="327" t="s">
        <v>388</v>
      </c>
      <c r="D78" s="331" t="s">
        <v>401</v>
      </c>
      <c r="E78" s="328" t="s">
        <v>390</v>
      </c>
      <c r="F78" s="329">
        <v>41730</v>
      </c>
      <c r="G78" s="330">
        <v>260</v>
      </c>
      <c r="H78" s="321"/>
      <c r="I78" s="322"/>
      <c r="J78" s="323"/>
      <c r="K78" s="323"/>
      <c r="L78" s="324"/>
    </row>
    <row r="79" spans="1:12" ht="19.5" customHeight="1">
      <c r="A79" s="325">
        <v>72</v>
      </c>
      <c r="B79" s="311" t="s">
        <v>334</v>
      </c>
      <c r="C79" s="327" t="s">
        <v>388</v>
      </c>
      <c r="D79" s="331" t="s">
        <v>402</v>
      </c>
      <c r="E79" s="328" t="s">
        <v>390</v>
      </c>
      <c r="F79" s="329">
        <v>41730</v>
      </c>
      <c r="G79" s="330">
        <v>310</v>
      </c>
      <c r="H79" s="321"/>
      <c r="I79" s="322"/>
      <c r="J79" s="323"/>
      <c r="K79" s="323"/>
      <c r="L79" s="324"/>
    </row>
    <row r="80" spans="1:12" ht="19.5" customHeight="1">
      <c r="A80" s="325">
        <v>73</v>
      </c>
      <c r="B80" s="311" t="s">
        <v>334</v>
      </c>
      <c r="C80" s="327" t="s">
        <v>388</v>
      </c>
      <c r="D80" s="331" t="s">
        <v>403</v>
      </c>
      <c r="E80" s="328" t="s">
        <v>390</v>
      </c>
      <c r="F80" s="329">
        <v>41730</v>
      </c>
      <c r="G80" s="330">
        <v>1060</v>
      </c>
      <c r="H80" s="321"/>
      <c r="I80" s="322"/>
      <c r="J80" s="323"/>
      <c r="K80" s="323"/>
      <c r="L80" s="324"/>
    </row>
    <row r="81" spans="1:12" ht="19.5" customHeight="1">
      <c r="A81" s="325">
        <v>74</v>
      </c>
      <c r="B81" s="311" t="s">
        <v>334</v>
      </c>
      <c r="C81" s="327" t="s">
        <v>388</v>
      </c>
      <c r="D81" s="331" t="s">
        <v>404</v>
      </c>
      <c r="E81" s="328" t="s">
        <v>390</v>
      </c>
      <c r="F81" s="329">
        <v>41730</v>
      </c>
      <c r="G81" s="330">
        <v>470</v>
      </c>
      <c r="H81" s="321"/>
      <c r="I81" s="322"/>
      <c r="J81" s="323"/>
      <c r="K81" s="323"/>
      <c r="L81" s="324"/>
    </row>
    <row r="82" spans="1:12" ht="19.5" customHeight="1">
      <c r="A82" s="325">
        <v>75</v>
      </c>
      <c r="B82" s="311" t="s">
        <v>334</v>
      </c>
      <c r="C82" s="327" t="s">
        <v>388</v>
      </c>
      <c r="D82" s="331" t="s">
        <v>405</v>
      </c>
      <c r="E82" s="328" t="s">
        <v>390</v>
      </c>
      <c r="F82" s="329">
        <v>41730</v>
      </c>
      <c r="G82" s="330">
        <v>370</v>
      </c>
      <c r="H82" s="321"/>
      <c r="I82" s="322"/>
      <c r="J82" s="323"/>
      <c r="K82" s="323"/>
      <c r="L82" s="324"/>
    </row>
    <row r="83" spans="1:12" ht="19.5" customHeight="1">
      <c r="A83" s="325">
        <v>76</v>
      </c>
      <c r="B83" s="311" t="s">
        <v>334</v>
      </c>
      <c r="C83" s="327" t="s">
        <v>388</v>
      </c>
      <c r="D83" s="331" t="s">
        <v>406</v>
      </c>
      <c r="E83" s="328" t="s">
        <v>390</v>
      </c>
      <c r="F83" s="329">
        <v>41730</v>
      </c>
      <c r="G83" s="330">
        <v>310</v>
      </c>
      <c r="H83" s="321"/>
      <c r="I83" s="322"/>
      <c r="J83" s="323"/>
      <c r="K83" s="323"/>
      <c r="L83" s="324"/>
    </row>
    <row r="84" spans="1:12" ht="19.5" customHeight="1">
      <c r="A84" s="325">
        <v>77</v>
      </c>
      <c r="B84" s="311" t="s">
        <v>334</v>
      </c>
      <c r="C84" s="327" t="s">
        <v>388</v>
      </c>
      <c r="D84" s="331" t="s">
        <v>407</v>
      </c>
      <c r="E84" s="328" t="s">
        <v>390</v>
      </c>
      <c r="F84" s="329">
        <v>41730</v>
      </c>
      <c r="G84" s="330">
        <v>420</v>
      </c>
      <c r="H84" s="321"/>
      <c r="I84" s="322"/>
      <c r="J84" s="323"/>
      <c r="K84" s="323"/>
      <c r="L84" s="324"/>
    </row>
    <row r="85" spans="1:12" ht="19.5" customHeight="1">
      <c r="A85" s="325">
        <v>78</v>
      </c>
      <c r="B85" s="311" t="s">
        <v>334</v>
      </c>
      <c r="C85" s="327" t="s">
        <v>388</v>
      </c>
      <c r="D85" s="331" t="s">
        <v>408</v>
      </c>
      <c r="E85" s="328" t="s">
        <v>390</v>
      </c>
      <c r="F85" s="329">
        <v>41730</v>
      </c>
      <c r="G85" s="330">
        <v>100</v>
      </c>
      <c r="H85" s="321"/>
      <c r="I85" s="322"/>
      <c r="J85" s="323"/>
      <c r="K85" s="323"/>
      <c r="L85" s="324"/>
    </row>
    <row r="86" spans="1:12" ht="19.5" customHeight="1">
      <c r="A86" s="325">
        <v>79</v>
      </c>
      <c r="B86" s="311" t="s">
        <v>334</v>
      </c>
      <c r="C86" s="327" t="s">
        <v>388</v>
      </c>
      <c r="D86" s="331" t="s">
        <v>409</v>
      </c>
      <c r="E86" s="328" t="s">
        <v>390</v>
      </c>
      <c r="F86" s="329">
        <v>41730</v>
      </c>
      <c r="G86" s="330">
        <v>310</v>
      </c>
      <c r="H86" s="321"/>
      <c r="I86" s="322"/>
      <c r="J86" s="323"/>
      <c r="K86" s="323"/>
      <c r="L86" s="324"/>
    </row>
    <row r="87" spans="1:12" ht="19.5" customHeight="1">
      <c r="A87" s="325">
        <v>80</v>
      </c>
      <c r="B87" s="311" t="s">
        <v>334</v>
      </c>
      <c r="C87" s="327" t="s">
        <v>388</v>
      </c>
      <c r="D87" s="327" t="s">
        <v>410</v>
      </c>
      <c r="E87" s="328" t="s">
        <v>390</v>
      </c>
      <c r="F87" s="329">
        <v>41730</v>
      </c>
      <c r="G87" s="330">
        <v>2640</v>
      </c>
      <c r="H87" s="321"/>
      <c r="I87" s="322"/>
      <c r="J87" s="323"/>
      <c r="K87" s="323"/>
      <c r="L87" s="324"/>
    </row>
    <row r="88" spans="1:12" ht="19.5" customHeight="1">
      <c r="A88" s="325">
        <v>81</v>
      </c>
      <c r="B88" s="311" t="s">
        <v>334</v>
      </c>
      <c r="C88" s="327" t="s">
        <v>388</v>
      </c>
      <c r="D88" s="327" t="s">
        <v>411</v>
      </c>
      <c r="E88" s="328" t="s">
        <v>390</v>
      </c>
      <c r="F88" s="329">
        <v>41730</v>
      </c>
      <c r="G88" s="330">
        <v>620</v>
      </c>
      <c r="H88" s="321"/>
      <c r="I88" s="322"/>
      <c r="J88" s="323"/>
      <c r="K88" s="323"/>
      <c r="L88" s="324"/>
    </row>
    <row r="89" spans="1:12" ht="19.5" customHeight="1">
      <c r="A89" s="325">
        <v>82</v>
      </c>
      <c r="B89" s="311" t="s">
        <v>334</v>
      </c>
      <c r="C89" s="327" t="s">
        <v>388</v>
      </c>
      <c r="D89" s="327" t="s">
        <v>412</v>
      </c>
      <c r="E89" s="328" t="s">
        <v>390</v>
      </c>
      <c r="F89" s="329">
        <v>41730</v>
      </c>
      <c r="G89" s="330">
        <v>470</v>
      </c>
      <c r="H89" s="321"/>
      <c r="I89" s="322"/>
      <c r="J89" s="323"/>
      <c r="K89" s="323"/>
      <c r="L89" s="324"/>
    </row>
    <row r="90" spans="1:12" ht="19.5" customHeight="1">
      <c r="A90" s="325">
        <v>83</v>
      </c>
      <c r="B90" s="311" t="s">
        <v>334</v>
      </c>
      <c r="C90" s="327" t="s">
        <v>388</v>
      </c>
      <c r="D90" s="327" t="s">
        <v>413</v>
      </c>
      <c r="E90" s="328" t="s">
        <v>390</v>
      </c>
      <c r="F90" s="329">
        <v>41730</v>
      </c>
      <c r="G90" s="330">
        <v>2120</v>
      </c>
      <c r="H90" s="321"/>
      <c r="I90" s="322"/>
      <c r="J90" s="323"/>
      <c r="K90" s="323"/>
      <c r="L90" s="324"/>
    </row>
    <row r="91" spans="1:12" ht="19.5" customHeight="1">
      <c r="A91" s="325">
        <v>84</v>
      </c>
      <c r="B91" s="311" t="s">
        <v>334</v>
      </c>
      <c r="C91" s="327" t="s">
        <v>388</v>
      </c>
      <c r="D91" s="327" t="s">
        <v>414</v>
      </c>
      <c r="E91" s="328" t="s">
        <v>390</v>
      </c>
      <c r="F91" s="329">
        <v>41730</v>
      </c>
      <c r="G91" s="332">
        <v>100</v>
      </c>
      <c r="H91" s="321"/>
      <c r="I91" s="322"/>
      <c r="J91" s="323"/>
      <c r="K91" s="323"/>
      <c r="L91" s="324"/>
    </row>
    <row r="92" spans="1:12" ht="19.5" customHeight="1" thickBot="1">
      <c r="A92" s="333">
        <v>85</v>
      </c>
      <c r="B92" s="334" t="s">
        <v>334</v>
      </c>
      <c r="C92" s="335" t="s">
        <v>388</v>
      </c>
      <c r="D92" s="335" t="s">
        <v>415</v>
      </c>
      <c r="E92" s="336" t="s">
        <v>390</v>
      </c>
      <c r="F92" s="337">
        <v>41730</v>
      </c>
      <c r="G92" s="338">
        <v>1960</v>
      </c>
      <c r="H92" s="339"/>
      <c r="I92" s="340"/>
      <c r="J92" s="341"/>
      <c r="K92" s="341"/>
      <c r="L92" s="342">
        <f>IF(I92=0,"",I92/K92)</f>
      </c>
    </row>
    <row r="94" spans="3:5" ht="13.5">
      <c r="C94" s="34" t="s">
        <v>43</v>
      </c>
      <c r="E94" s="34" t="s">
        <v>416</v>
      </c>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dataValidations count="2">
    <dataValidation allowBlank="1" showInputMessage="1" showErrorMessage="1" imeMode="on" sqref="C65:C92"/>
    <dataValidation allowBlank="1" showInputMessage="1" showErrorMessage="1" imeMode="off" sqref="D65:D92"/>
  </dataValidations>
  <hyperlinks>
    <hyperlink ref="C94" location="総括表!A1" display="総括表へはこちらをクリック！"/>
    <hyperlink ref="E94" location="子ども生活福祉部!A1" display="子ども生活福祉部総括表へはこちらをクリック！"/>
  </hyperlinks>
  <printOptions/>
  <pageMargins left="0.7874015748031497" right="0.1968503937007874" top="0.7480314960629921" bottom="0.3937007874015748" header="0.5118110236220472" footer="0.1968503937007874"/>
  <pageSetup fitToHeight="0" fitToWidth="0"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J33"/>
  <sheetViews>
    <sheetView view="pageBreakPreview" zoomScale="85" zoomScaleSheetLayoutView="85" zoomScalePageLayoutView="0" workbookViewId="0" topLeftCell="A4">
      <selection activeCell="C11" sqref="C11"/>
    </sheetView>
  </sheetViews>
  <sheetFormatPr defaultColWidth="9.00390625" defaultRowHeight="13.5"/>
  <cols>
    <col min="1" max="1" width="5.25390625" style="262" bestFit="1" customWidth="1"/>
    <col min="2" max="2" width="28.00390625" style="262" customWidth="1"/>
    <col min="3" max="3" width="35.625" style="262" customWidth="1"/>
    <col min="4" max="4" width="13.625" style="262" customWidth="1"/>
    <col min="5" max="5" width="13.875" style="262" bestFit="1" customWidth="1"/>
    <col min="6" max="8" width="10.625" style="262" customWidth="1"/>
    <col min="9" max="9" width="10.875" style="262" customWidth="1"/>
    <col min="10" max="16384" width="9.00390625" style="262" customWidth="1"/>
  </cols>
  <sheetData>
    <row r="1" spans="1:8" ht="13.5">
      <c r="A1" s="261"/>
      <c r="B1" s="261"/>
      <c r="C1" s="261"/>
      <c r="D1" s="261"/>
      <c r="E1" s="261"/>
      <c r="F1" s="261"/>
      <c r="G1" s="261"/>
      <c r="H1" s="261"/>
    </row>
    <row r="2" spans="1:8" ht="21.75" customHeight="1">
      <c r="A2" s="620" t="s">
        <v>93</v>
      </c>
      <c r="B2" s="620"/>
      <c r="C2" s="620"/>
      <c r="D2" s="620"/>
      <c r="E2" s="620"/>
      <c r="F2" s="620"/>
      <c r="G2" s="620"/>
      <c r="H2" s="620"/>
    </row>
    <row r="3" spans="1:8" ht="13.5">
      <c r="A3" s="261"/>
      <c r="B3" s="261"/>
      <c r="C3" s="261"/>
      <c r="D3" s="261"/>
      <c r="E3" s="261"/>
      <c r="F3" s="261"/>
      <c r="G3" s="261"/>
      <c r="H3" s="261"/>
    </row>
    <row r="4" spans="1:8" ht="13.5">
      <c r="A4" s="261"/>
      <c r="B4" s="261"/>
      <c r="C4" s="261"/>
      <c r="D4" s="261"/>
      <c r="E4" s="261"/>
      <c r="F4" s="261"/>
      <c r="G4" s="344" t="s">
        <v>417</v>
      </c>
      <c r="H4" s="345"/>
    </row>
    <row r="5" spans="1:8" ht="13.5">
      <c r="A5" s="261"/>
      <c r="B5" s="261"/>
      <c r="C5" s="261"/>
      <c r="D5" s="261"/>
      <c r="E5" s="261"/>
      <c r="F5" s="261"/>
      <c r="G5" s="261"/>
      <c r="H5" s="265" t="s">
        <v>88</v>
      </c>
    </row>
    <row r="6" spans="1:10" s="269" customFormat="1" ht="30" customHeight="1">
      <c r="A6" s="266" t="s">
        <v>59</v>
      </c>
      <c r="B6" s="267" t="s">
        <v>91</v>
      </c>
      <c r="C6" s="267" t="s">
        <v>3</v>
      </c>
      <c r="D6" s="267" t="s">
        <v>4</v>
      </c>
      <c r="E6" s="267" t="s">
        <v>5</v>
      </c>
      <c r="F6" s="268" t="s">
        <v>6</v>
      </c>
      <c r="G6" s="92" t="s">
        <v>86</v>
      </c>
      <c r="H6" s="268" t="s">
        <v>7</v>
      </c>
      <c r="I6" s="69"/>
      <c r="J6" s="346"/>
    </row>
    <row r="7" spans="1:10" s="275" customFormat="1" ht="37.5" customHeight="1">
      <c r="A7" s="347" t="s">
        <v>418</v>
      </c>
      <c r="B7" s="271" t="s">
        <v>419</v>
      </c>
      <c r="C7" s="271" t="s">
        <v>420</v>
      </c>
      <c r="D7" s="270" t="s">
        <v>421</v>
      </c>
      <c r="E7" s="273" t="s">
        <v>422</v>
      </c>
      <c r="F7" s="274">
        <v>2</v>
      </c>
      <c r="G7" s="274"/>
      <c r="H7" s="274">
        <v>2</v>
      </c>
      <c r="I7" s="348"/>
      <c r="J7" s="349"/>
    </row>
    <row r="8" spans="1:10" s="275" customFormat="1" ht="37.5" customHeight="1">
      <c r="A8" s="347" t="s">
        <v>423</v>
      </c>
      <c r="B8" s="271" t="s">
        <v>419</v>
      </c>
      <c r="C8" s="271" t="s">
        <v>424</v>
      </c>
      <c r="D8" s="270" t="s">
        <v>425</v>
      </c>
      <c r="E8" s="273" t="s">
        <v>426</v>
      </c>
      <c r="F8" s="274">
        <v>2</v>
      </c>
      <c r="G8" s="274">
        <v>2</v>
      </c>
      <c r="H8" s="274"/>
      <c r="I8" s="348"/>
      <c r="J8" s="349"/>
    </row>
    <row r="9" spans="1:10" s="275" customFormat="1" ht="40.5" customHeight="1">
      <c r="A9" s="347">
        <v>5</v>
      </c>
      <c r="B9" s="271" t="s">
        <v>428</v>
      </c>
      <c r="C9" s="271" t="s">
        <v>429</v>
      </c>
      <c r="D9" s="270" t="s">
        <v>430</v>
      </c>
      <c r="E9" s="273" t="s">
        <v>431</v>
      </c>
      <c r="F9" s="274">
        <v>1</v>
      </c>
      <c r="G9" s="274"/>
      <c r="H9" s="274">
        <v>1</v>
      </c>
      <c r="I9" s="348"/>
      <c r="J9" s="349"/>
    </row>
    <row r="10" spans="1:10" s="275" customFormat="1" ht="37.5" customHeight="1">
      <c r="A10" s="347" t="s">
        <v>432</v>
      </c>
      <c r="B10" s="271" t="s">
        <v>428</v>
      </c>
      <c r="C10" s="271" t="s">
        <v>433</v>
      </c>
      <c r="D10" s="270" t="s">
        <v>430</v>
      </c>
      <c r="E10" s="273" t="s">
        <v>431</v>
      </c>
      <c r="F10" s="274">
        <v>2</v>
      </c>
      <c r="G10" s="274"/>
      <c r="H10" s="274">
        <v>2</v>
      </c>
      <c r="I10" s="348"/>
      <c r="J10" s="349"/>
    </row>
    <row r="11" spans="1:10" s="275" customFormat="1" ht="37.5" customHeight="1">
      <c r="A11" s="347" t="s">
        <v>434</v>
      </c>
      <c r="B11" s="271" t="s">
        <v>428</v>
      </c>
      <c r="C11" s="271" t="s">
        <v>435</v>
      </c>
      <c r="D11" s="270" t="s">
        <v>436</v>
      </c>
      <c r="E11" s="273" t="s">
        <v>437</v>
      </c>
      <c r="F11" s="274">
        <v>16</v>
      </c>
      <c r="G11" s="274"/>
      <c r="H11" s="274">
        <v>16</v>
      </c>
      <c r="I11" s="348"/>
      <c r="J11" s="349"/>
    </row>
    <row r="12" spans="1:10" ht="30" customHeight="1">
      <c r="A12" s="280"/>
      <c r="B12" s="82" t="s">
        <v>438</v>
      </c>
      <c r="C12" s="350" t="s">
        <v>42</v>
      </c>
      <c r="D12" s="711" t="s">
        <v>2</v>
      </c>
      <c r="E12" s="712"/>
      <c r="F12" s="280">
        <f>SUM(F7:F11)</f>
        <v>23</v>
      </c>
      <c r="G12" s="280">
        <f>SUM(G7:G11)</f>
        <v>2</v>
      </c>
      <c r="H12" s="280">
        <f>SUM(H7:H11)</f>
        <v>21</v>
      </c>
      <c r="I12" s="351"/>
      <c r="J12" s="352"/>
    </row>
    <row r="13" spans="1:9" ht="32.25" customHeight="1">
      <c r="A13" s="177"/>
      <c r="B13" s="177"/>
      <c r="C13" s="177"/>
      <c r="D13" s="177"/>
      <c r="E13" s="177"/>
      <c r="F13" s="177"/>
      <c r="G13" s="177"/>
      <c r="H13" s="177"/>
      <c r="I13" s="353"/>
    </row>
    <row r="14" spans="1:9" ht="32.25" customHeight="1">
      <c r="A14" s="180"/>
      <c r="B14" s="180"/>
      <c r="C14" s="180"/>
      <c r="D14" s="180"/>
      <c r="E14" s="180"/>
      <c r="F14" s="180"/>
      <c r="G14" s="180"/>
      <c r="H14" s="180"/>
      <c r="I14" s="353"/>
    </row>
    <row r="15" spans="1:9" ht="32.25" customHeight="1">
      <c r="A15" s="180"/>
      <c r="B15" s="180"/>
      <c r="C15" s="180"/>
      <c r="D15" s="180"/>
      <c r="E15" s="180"/>
      <c r="F15" s="180"/>
      <c r="G15" s="180"/>
      <c r="H15" s="180"/>
      <c r="I15" s="353"/>
    </row>
    <row r="16" spans="1:9" ht="32.25" customHeight="1">
      <c r="A16" s="180"/>
      <c r="B16" s="180"/>
      <c r="C16" s="180"/>
      <c r="D16" s="180"/>
      <c r="E16" s="180"/>
      <c r="F16" s="180"/>
      <c r="G16" s="180"/>
      <c r="H16" s="180"/>
      <c r="I16" s="353"/>
    </row>
    <row r="17" spans="1:9" ht="32.25" customHeight="1">
      <c r="A17" s="180"/>
      <c r="B17" s="180"/>
      <c r="C17" s="180"/>
      <c r="D17" s="180"/>
      <c r="E17" s="180"/>
      <c r="F17" s="180"/>
      <c r="G17" s="180"/>
      <c r="H17" s="180"/>
      <c r="I17" s="353"/>
    </row>
    <row r="18" spans="1:9" ht="32.25" customHeight="1">
      <c r="A18" s="180"/>
      <c r="B18" s="180"/>
      <c r="C18" s="180"/>
      <c r="D18" s="180"/>
      <c r="E18" s="180"/>
      <c r="F18" s="180"/>
      <c r="G18" s="180"/>
      <c r="H18" s="180"/>
      <c r="I18" s="353"/>
    </row>
    <row r="19" spans="1:9" ht="32.25" customHeight="1">
      <c r="A19" s="180"/>
      <c r="B19" s="180"/>
      <c r="C19" s="180"/>
      <c r="D19" s="180"/>
      <c r="E19" s="180"/>
      <c r="F19" s="180"/>
      <c r="G19" s="180"/>
      <c r="H19" s="180"/>
      <c r="I19" s="353"/>
    </row>
    <row r="20" spans="2:10" ht="13.5">
      <c r="B20" s="261"/>
      <c r="I20" s="352"/>
      <c r="J20" s="352"/>
    </row>
    <row r="21" spans="9:10" ht="13.5">
      <c r="I21" s="352"/>
      <c r="J21" s="352"/>
    </row>
    <row r="22" spans="9:10" ht="13.5">
      <c r="I22" s="352"/>
      <c r="J22" s="352"/>
    </row>
    <row r="23" spans="9:10" ht="13.5">
      <c r="I23" s="352"/>
      <c r="J23" s="352"/>
    </row>
    <row r="24" spans="9:10" ht="13.5">
      <c r="I24" s="352"/>
      <c r="J24" s="352"/>
    </row>
    <row r="25" spans="9:10" ht="13.5">
      <c r="I25" s="352"/>
      <c r="J25" s="352"/>
    </row>
    <row r="26" spans="9:10" ht="13.5">
      <c r="I26" s="352"/>
      <c r="J26" s="352"/>
    </row>
    <row r="27" spans="9:10" ht="13.5">
      <c r="I27" s="352"/>
      <c r="J27" s="352"/>
    </row>
    <row r="28" spans="9:10" ht="13.5">
      <c r="I28" s="352"/>
      <c r="J28" s="352"/>
    </row>
    <row r="29" spans="9:10" ht="13.5">
      <c r="I29" s="352"/>
      <c r="J29" s="352"/>
    </row>
    <row r="30" spans="9:10" ht="13.5">
      <c r="I30" s="352"/>
      <c r="J30" s="352"/>
    </row>
    <row r="31" spans="9:10" ht="13.5">
      <c r="I31" s="352"/>
      <c r="J31" s="352"/>
    </row>
    <row r="32" spans="9:10" ht="13.5">
      <c r="I32" s="352"/>
      <c r="J32" s="352"/>
    </row>
    <row r="33" spans="9:10" ht="13.5">
      <c r="I33" s="352"/>
      <c r="J33" s="352"/>
    </row>
  </sheetData>
  <sheetProtection/>
  <mergeCells count="2">
    <mergeCell ref="A2:H2"/>
    <mergeCell ref="D12:E12"/>
  </mergeCells>
  <hyperlinks>
    <hyperlink ref="C12" location="'保健医療部（詳細） '!Print_Titles"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indexed="12"/>
  </sheetPr>
  <dimension ref="A1:L33"/>
  <sheetViews>
    <sheetView view="pageBreakPreview" zoomScale="70" zoomScaleSheetLayoutView="70" zoomScalePageLayoutView="0" workbookViewId="0" topLeftCell="A19">
      <selection activeCell="C28" sqref="C28"/>
    </sheetView>
  </sheetViews>
  <sheetFormatPr defaultColWidth="9.00390625" defaultRowHeight="13.5"/>
  <cols>
    <col min="1" max="1" width="5.125" style="291" customWidth="1"/>
    <col min="2" max="2" width="29.625" style="291" customWidth="1"/>
    <col min="3" max="3" width="25.625" style="291" customWidth="1"/>
    <col min="4" max="4" width="26.625" style="291" customWidth="1"/>
    <col min="5" max="5" width="20.625" style="291" customWidth="1"/>
    <col min="6" max="6" width="11.375" style="343" customWidth="1"/>
    <col min="7" max="7" width="8.625" style="291" customWidth="1"/>
    <col min="8" max="8" width="10.125" style="291" customWidth="1"/>
    <col min="9" max="12" width="8.625" style="291" customWidth="1"/>
    <col min="13" max="16384" width="9.00390625" style="291" customWidth="1"/>
  </cols>
  <sheetData>
    <row r="1" spans="1:6" ht="14.25" customHeight="1">
      <c r="A1" s="291" t="s">
        <v>63</v>
      </c>
      <c r="C1" s="292" t="s">
        <v>23</v>
      </c>
      <c r="D1" s="293" t="s">
        <v>439</v>
      </c>
      <c r="E1" s="294"/>
      <c r="F1" s="291"/>
    </row>
    <row r="2" spans="6:12" ht="14.25" customHeight="1" thickBot="1">
      <c r="F2" s="295"/>
      <c r="G2" s="296"/>
      <c r="H2" s="296"/>
      <c r="I2" s="296"/>
      <c r="J2" s="297"/>
      <c r="K2" s="297"/>
      <c r="L2" s="297"/>
    </row>
    <row r="3" spans="1:12" ht="19.5" customHeight="1">
      <c r="A3" s="623" t="s">
        <v>25</v>
      </c>
      <c r="B3" s="624"/>
      <c r="C3" s="624"/>
      <c r="D3" s="624"/>
      <c r="E3" s="624"/>
      <c r="F3" s="625" t="s">
        <v>40</v>
      </c>
      <c r="G3" s="715"/>
      <c r="H3" s="640" t="s">
        <v>89</v>
      </c>
      <c r="I3" s="641"/>
      <c r="J3" s="641"/>
      <c r="K3" s="641"/>
      <c r="L3" s="642"/>
    </row>
    <row r="4" spans="1:12" s="298" customFormat="1" ht="19.5" customHeight="1">
      <c r="A4" s="26" t="s">
        <v>292</v>
      </c>
      <c r="B4" s="27" t="s">
        <v>293</v>
      </c>
      <c r="C4" s="27" t="s">
        <v>294</v>
      </c>
      <c r="D4" s="27" t="s">
        <v>295</v>
      </c>
      <c r="E4" s="28" t="s">
        <v>296</v>
      </c>
      <c r="F4" s="29" t="s">
        <v>320</v>
      </c>
      <c r="G4" s="50" t="s">
        <v>321</v>
      </c>
      <c r="H4" s="83" t="s">
        <v>440</v>
      </c>
      <c r="I4" s="76" t="s">
        <v>323</v>
      </c>
      <c r="J4" s="76" t="s">
        <v>324</v>
      </c>
      <c r="K4" s="76" t="s">
        <v>441</v>
      </c>
      <c r="L4" s="78" t="s">
        <v>326</v>
      </c>
    </row>
    <row r="5" spans="1:12" ht="23.25" customHeight="1">
      <c r="A5" s="707" t="s">
        <v>327</v>
      </c>
      <c r="B5" s="710" t="s">
        <v>90</v>
      </c>
      <c r="C5" s="689" t="s">
        <v>32</v>
      </c>
      <c r="D5" s="689" t="s">
        <v>33</v>
      </c>
      <c r="E5" s="692" t="s">
        <v>34</v>
      </c>
      <c r="F5" s="695" t="s">
        <v>35</v>
      </c>
      <c r="G5" s="698" t="s">
        <v>36</v>
      </c>
      <c r="H5" s="700" t="s">
        <v>74</v>
      </c>
      <c r="I5" s="703" t="s">
        <v>50</v>
      </c>
      <c r="J5" s="703" t="s">
        <v>73</v>
      </c>
      <c r="K5" s="705" t="s">
        <v>37</v>
      </c>
      <c r="L5" s="713" t="s">
        <v>442</v>
      </c>
    </row>
    <row r="6" spans="1:12" ht="54.75" customHeight="1">
      <c r="A6" s="708"/>
      <c r="B6" s="690"/>
      <c r="C6" s="690"/>
      <c r="D6" s="690"/>
      <c r="E6" s="693"/>
      <c r="F6" s="696"/>
      <c r="G6" s="699"/>
      <c r="H6" s="701"/>
      <c r="I6" s="704"/>
      <c r="J6" s="704"/>
      <c r="K6" s="706"/>
      <c r="L6" s="714"/>
    </row>
    <row r="7" spans="1:12" ht="19.5" customHeight="1" thickBot="1">
      <c r="A7" s="709"/>
      <c r="B7" s="691"/>
      <c r="C7" s="691"/>
      <c r="D7" s="691"/>
      <c r="E7" s="694"/>
      <c r="F7" s="697"/>
      <c r="G7" s="299" t="s">
        <v>38</v>
      </c>
      <c r="H7" s="702"/>
      <c r="I7" s="300" t="s">
        <v>38</v>
      </c>
      <c r="J7" s="300" t="s">
        <v>39</v>
      </c>
      <c r="K7" s="300" t="s">
        <v>38</v>
      </c>
      <c r="L7" s="299" t="s">
        <v>329</v>
      </c>
    </row>
    <row r="8" spans="1:12" ht="27.75" customHeight="1">
      <c r="A8" s="301">
        <v>1</v>
      </c>
      <c r="B8" s="755" t="s">
        <v>443</v>
      </c>
      <c r="C8" s="755" t="s">
        <v>444</v>
      </c>
      <c r="D8" s="755" t="s">
        <v>445</v>
      </c>
      <c r="E8" s="756" t="s">
        <v>446</v>
      </c>
      <c r="F8" s="757">
        <v>35886</v>
      </c>
      <c r="G8" s="758">
        <v>520</v>
      </c>
      <c r="H8" s="306"/>
      <c r="I8" s="307"/>
      <c r="J8" s="308"/>
      <c r="K8" s="308"/>
      <c r="L8" s="309">
        <f>IF(I8=0,"",I8/K8)</f>
      </c>
    </row>
    <row r="9" spans="1:12" ht="27.75" customHeight="1">
      <c r="A9" s="359">
        <v>2</v>
      </c>
      <c r="B9" s="354" t="s">
        <v>443</v>
      </c>
      <c r="C9" s="354" t="s">
        <v>444</v>
      </c>
      <c r="D9" s="354" t="s">
        <v>447</v>
      </c>
      <c r="E9" s="146" t="s">
        <v>448</v>
      </c>
      <c r="F9" s="142">
        <v>35886</v>
      </c>
      <c r="G9" s="355">
        <v>290</v>
      </c>
      <c r="H9" s="356"/>
      <c r="I9" s="357"/>
      <c r="J9" s="358"/>
      <c r="K9" s="358"/>
      <c r="L9" s="316">
        <f>IF(I9=0,"",I9/K9)</f>
      </c>
    </row>
    <row r="10" spans="1:12" ht="27.75" customHeight="1">
      <c r="A10" s="310">
        <v>3</v>
      </c>
      <c r="B10" s="354" t="s">
        <v>443</v>
      </c>
      <c r="C10" s="354" t="s">
        <v>449</v>
      </c>
      <c r="D10" s="354" t="s">
        <v>450</v>
      </c>
      <c r="E10" s="146" t="s">
        <v>451</v>
      </c>
      <c r="F10" s="142">
        <v>41729</v>
      </c>
      <c r="G10" s="355">
        <v>340</v>
      </c>
      <c r="H10" s="360">
        <v>43191</v>
      </c>
      <c r="I10" s="357">
        <v>510</v>
      </c>
      <c r="J10" s="358">
        <v>1</v>
      </c>
      <c r="K10" s="358">
        <v>1228</v>
      </c>
      <c r="L10" s="316">
        <f>IF(I10=0,"",I10/K10)</f>
        <v>0.4153094462540717</v>
      </c>
    </row>
    <row r="11" spans="1:12" ht="27.75" customHeight="1">
      <c r="A11" s="359">
        <v>4</v>
      </c>
      <c r="B11" s="354" t="s">
        <v>443</v>
      </c>
      <c r="C11" s="354" t="s">
        <v>449</v>
      </c>
      <c r="D11" s="354" t="s">
        <v>452</v>
      </c>
      <c r="E11" s="146" t="s">
        <v>451</v>
      </c>
      <c r="F11" s="142">
        <v>41729</v>
      </c>
      <c r="G11" s="361">
        <v>970</v>
      </c>
      <c r="H11" s="360">
        <v>43191</v>
      </c>
      <c r="I11" s="314">
        <v>1450</v>
      </c>
      <c r="J11" s="315">
        <v>1</v>
      </c>
      <c r="K11" s="315">
        <v>1701</v>
      </c>
      <c r="L11" s="316">
        <f>IF(I11=0,"",I11/K11)</f>
        <v>0.8524397413286302</v>
      </c>
    </row>
    <row r="12" spans="1:12" ht="27.75" customHeight="1">
      <c r="A12" s="310">
        <v>5</v>
      </c>
      <c r="B12" s="147" t="s">
        <v>453</v>
      </c>
      <c r="C12" s="362" t="s">
        <v>454</v>
      </c>
      <c r="D12" s="362"/>
      <c r="E12" s="363" t="s">
        <v>455</v>
      </c>
      <c r="F12" s="149">
        <v>34805</v>
      </c>
      <c r="G12" s="355">
        <v>3400</v>
      </c>
      <c r="H12" s="356"/>
      <c r="I12" s="357"/>
      <c r="J12" s="358"/>
      <c r="K12" s="358"/>
      <c r="L12" s="316">
        <f aca="true" t="shared" si="0" ref="L12:L30">IF(I12=0,"",I12/K12)</f>
      </c>
    </row>
    <row r="13" spans="1:12" ht="27.75" customHeight="1">
      <c r="A13" s="359">
        <v>6</v>
      </c>
      <c r="B13" s="141" t="s">
        <v>453</v>
      </c>
      <c r="C13" s="354" t="s">
        <v>456</v>
      </c>
      <c r="D13" s="354"/>
      <c r="E13" s="146" t="s">
        <v>455</v>
      </c>
      <c r="F13" s="142">
        <v>35886</v>
      </c>
      <c r="G13" s="355">
        <v>4200</v>
      </c>
      <c r="H13" s="356"/>
      <c r="I13" s="357"/>
      <c r="J13" s="358"/>
      <c r="K13" s="358"/>
      <c r="L13" s="316">
        <f t="shared" si="0"/>
      </c>
    </row>
    <row r="14" spans="1:12" ht="27.75" customHeight="1">
      <c r="A14" s="310">
        <v>7</v>
      </c>
      <c r="B14" s="141" t="s">
        <v>453</v>
      </c>
      <c r="C14" s="354" t="s">
        <v>457</v>
      </c>
      <c r="D14" s="354"/>
      <c r="E14" s="146" t="s">
        <v>455</v>
      </c>
      <c r="F14" s="142">
        <v>34790</v>
      </c>
      <c r="G14" s="355">
        <v>3700</v>
      </c>
      <c r="H14" s="356"/>
      <c r="I14" s="357"/>
      <c r="J14" s="358"/>
      <c r="K14" s="358"/>
      <c r="L14" s="316">
        <f t="shared" si="0"/>
      </c>
    </row>
    <row r="15" spans="1:12" ht="27">
      <c r="A15" s="359">
        <v>8</v>
      </c>
      <c r="B15" s="364" t="s">
        <v>162</v>
      </c>
      <c r="C15" s="364" t="s">
        <v>458</v>
      </c>
      <c r="D15" s="364"/>
      <c r="E15" s="146" t="s">
        <v>459</v>
      </c>
      <c r="F15" s="365">
        <v>41968</v>
      </c>
      <c r="G15" s="355">
        <v>29200</v>
      </c>
      <c r="H15" s="356"/>
      <c r="I15" s="357"/>
      <c r="J15" s="358"/>
      <c r="K15" s="358"/>
      <c r="L15" s="316">
        <f t="shared" si="0"/>
      </c>
    </row>
    <row r="16" spans="1:12" ht="27">
      <c r="A16" s="310">
        <v>9</v>
      </c>
      <c r="B16" s="364" t="s">
        <v>162</v>
      </c>
      <c r="C16" s="364" t="s">
        <v>460</v>
      </c>
      <c r="D16" s="364"/>
      <c r="E16" s="146" t="s">
        <v>459</v>
      </c>
      <c r="F16" s="365">
        <v>41968</v>
      </c>
      <c r="G16" s="355">
        <v>11300</v>
      </c>
      <c r="H16" s="356"/>
      <c r="I16" s="357"/>
      <c r="J16" s="358"/>
      <c r="K16" s="358"/>
      <c r="L16" s="316">
        <f t="shared" si="0"/>
      </c>
    </row>
    <row r="17" spans="1:12" ht="27">
      <c r="A17" s="359">
        <v>10</v>
      </c>
      <c r="B17" s="364" t="s">
        <v>162</v>
      </c>
      <c r="C17" s="364" t="s">
        <v>461</v>
      </c>
      <c r="D17" s="364"/>
      <c r="E17" s="146" t="s">
        <v>459</v>
      </c>
      <c r="F17" s="365">
        <v>41968</v>
      </c>
      <c r="G17" s="355">
        <v>2100</v>
      </c>
      <c r="H17" s="356"/>
      <c r="I17" s="357"/>
      <c r="J17" s="358"/>
      <c r="K17" s="358"/>
      <c r="L17" s="316">
        <f t="shared" si="0"/>
      </c>
    </row>
    <row r="18" spans="1:12" ht="27">
      <c r="A18" s="310">
        <v>11</v>
      </c>
      <c r="B18" s="364" t="s">
        <v>162</v>
      </c>
      <c r="C18" s="364" t="s">
        <v>462</v>
      </c>
      <c r="D18" s="364"/>
      <c r="E18" s="146" t="s">
        <v>459</v>
      </c>
      <c r="F18" s="365">
        <v>41968</v>
      </c>
      <c r="G18" s="355">
        <v>2900</v>
      </c>
      <c r="H18" s="356"/>
      <c r="I18" s="357"/>
      <c r="J18" s="358"/>
      <c r="K18" s="358"/>
      <c r="L18" s="316">
        <f t="shared" si="0"/>
      </c>
    </row>
    <row r="19" spans="1:12" ht="40.5" customHeight="1">
      <c r="A19" s="359">
        <v>12</v>
      </c>
      <c r="B19" s="364" t="s">
        <v>162</v>
      </c>
      <c r="C19" s="364" t="s">
        <v>463</v>
      </c>
      <c r="D19" s="364"/>
      <c r="E19" s="146" t="s">
        <v>459</v>
      </c>
      <c r="F19" s="365">
        <v>41968</v>
      </c>
      <c r="G19" s="355">
        <v>155300</v>
      </c>
      <c r="H19" s="356"/>
      <c r="I19" s="357"/>
      <c r="J19" s="358"/>
      <c r="K19" s="358"/>
      <c r="L19" s="316">
        <f t="shared" si="0"/>
      </c>
    </row>
    <row r="20" spans="1:12" ht="40.5" customHeight="1">
      <c r="A20" s="310">
        <v>13</v>
      </c>
      <c r="B20" s="364" t="s">
        <v>162</v>
      </c>
      <c r="C20" s="364" t="s">
        <v>464</v>
      </c>
      <c r="D20" s="364"/>
      <c r="E20" s="146" t="s">
        <v>459</v>
      </c>
      <c r="F20" s="365">
        <v>41968</v>
      </c>
      <c r="G20" s="355">
        <v>125900</v>
      </c>
      <c r="H20" s="356"/>
      <c r="I20" s="357"/>
      <c r="J20" s="358"/>
      <c r="K20" s="358"/>
      <c r="L20" s="316">
        <f t="shared" si="0"/>
      </c>
    </row>
    <row r="21" spans="1:12" ht="40.5">
      <c r="A21" s="359">
        <v>14</v>
      </c>
      <c r="B21" s="364" t="s">
        <v>162</v>
      </c>
      <c r="C21" s="364" t="s">
        <v>465</v>
      </c>
      <c r="D21" s="364"/>
      <c r="E21" s="146" t="s">
        <v>459</v>
      </c>
      <c r="F21" s="365">
        <v>41968</v>
      </c>
      <c r="G21" s="355">
        <v>2100</v>
      </c>
      <c r="H21" s="356"/>
      <c r="I21" s="357"/>
      <c r="J21" s="358"/>
      <c r="K21" s="358"/>
      <c r="L21" s="316">
        <f t="shared" si="0"/>
      </c>
    </row>
    <row r="22" spans="1:12" ht="40.5">
      <c r="A22" s="310">
        <v>15</v>
      </c>
      <c r="B22" s="364" t="s">
        <v>162</v>
      </c>
      <c r="C22" s="364" t="s">
        <v>466</v>
      </c>
      <c r="D22" s="364"/>
      <c r="E22" s="146" t="s">
        <v>459</v>
      </c>
      <c r="F22" s="365">
        <v>41968</v>
      </c>
      <c r="G22" s="355">
        <v>2900</v>
      </c>
      <c r="H22" s="356"/>
      <c r="I22" s="357"/>
      <c r="J22" s="358"/>
      <c r="K22" s="358"/>
      <c r="L22" s="316">
        <f t="shared" si="0"/>
      </c>
    </row>
    <row r="23" spans="1:12" ht="27">
      <c r="A23" s="359">
        <v>16</v>
      </c>
      <c r="B23" s="364" t="s">
        <v>162</v>
      </c>
      <c r="C23" s="364" t="s">
        <v>467</v>
      </c>
      <c r="D23" s="364"/>
      <c r="E23" s="146" t="s">
        <v>459</v>
      </c>
      <c r="F23" s="365">
        <v>41968</v>
      </c>
      <c r="G23" s="355">
        <v>130900</v>
      </c>
      <c r="H23" s="356"/>
      <c r="I23" s="357"/>
      <c r="J23" s="358"/>
      <c r="K23" s="358"/>
      <c r="L23" s="316">
        <f t="shared" si="0"/>
      </c>
    </row>
    <row r="24" spans="1:12" ht="34.5" customHeight="1">
      <c r="A24" s="310">
        <v>17</v>
      </c>
      <c r="B24" s="364" t="s">
        <v>162</v>
      </c>
      <c r="C24" s="364" t="s">
        <v>468</v>
      </c>
      <c r="D24" s="364"/>
      <c r="E24" s="146" t="s">
        <v>459</v>
      </c>
      <c r="F24" s="365">
        <v>41968</v>
      </c>
      <c r="G24" s="355">
        <v>104200</v>
      </c>
      <c r="H24" s="356"/>
      <c r="I24" s="357"/>
      <c r="J24" s="358"/>
      <c r="K24" s="358"/>
      <c r="L24" s="316">
        <f t="shared" si="0"/>
      </c>
    </row>
    <row r="25" spans="1:12" ht="34.5" customHeight="1">
      <c r="A25" s="359">
        <v>18</v>
      </c>
      <c r="B25" s="364" t="s">
        <v>162</v>
      </c>
      <c r="C25" s="364" t="s">
        <v>469</v>
      </c>
      <c r="D25" s="364"/>
      <c r="E25" s="146" t="s">
        <v>459</v>
      </c>
      <c r="F25" s="365">
        <v>41968</v>
      </c>
      <c r="G25" s="355">
        <v>37600</v>
      </c>
      <c r="H25" s="356"/>
      <c r="I25" s="357"/>
      <c r="J25" s="358"/>
      <c r="K25" s="358"/>
      <c r="L25" s="316">
        <f t="shared" si="0"/>
      </c>
    </row>
    <row r="26" spans="1:12" ht="40.5">
      <c r="A26" s="310">
        <v>19</v>
      </c>
      <c r="B26" s="364" t="s">
        <v>162</v>
      </c>
      <c r="C26" s="364" t="s">
        <v>470</v>
      </c>
      <c r="D26" s="364"/>
      <c r="E26" s="146" t="s">
        <v>459</v>
      </c>
      <c r="F26" s="365">
        <v>41968</v>
      </c>
      <c r="G26" s="355">
        <v>24800</v>
      </c>
      <c r="H26" s="356"/>
      <c r="I26" s="357"/>
      <c r="J26" s="358"/>
      <c r="K26" s="358"/>
      <c r="L26" s="316">
        <f t="shared" si="0"/>
      </c>
    </row>
    <row r="27" spans="1:12" ht="40.5">
      <c r="A27" s="359">
        <v>20</v>
      </c>
      <c r="B27" s="364" t="s">
        <v>162</v>
      </c>
      <c r="C27" s="364" t="s">
        <v>471</v>
      </c>
      <c r="D27" s="364"/>
      <c r="E27" s="146" t="s">
        <v>459</v>
      </c>
      <c r="F27" s="365">
        <v>41968</v>
      </c>
      <c r="G27" s="355">
        <v>2100</v>
      </c>
      <c r="H27" s="356"/>
      <c r="I27" s="357"/>
      <c r="J27" s="358"/>
      <c r="K27" s="358"/>
      <c r="L27" s="316">
        <f t="shared" si="0"/>
      </c>
    </row>
    <row r="28" spans="1:12" ht="40.5">
      <c r="A28" s="310">
        <v>21</v>
      </c>
      <c r="B28" s="364" t="s">
        <v>162</v>
      </c>
      <c r="C28" s="364" t="s">
        <v>472</v>
      </c>
      <c r="D28" s="364"/>
      <c r="E28" s="146" t="s">
        <v>459</v>
      </c>
      <c r="F28" s="365">
        <v>41968</v>
      </c>
      <c r="G28" s="355">
        <v>2900</v>
      </c>
      <c r="H28" s="356"/>
      <c r="I28" s="357"/>
      <c r="J28" s="358"/>
      <c r="K28" s="358"/>
      <c r="L28" s="316">
        <f t="shared" si="0"/>
      </c>
    </row>
    <row r="29" spans="1:12" ht="54">
      <c r="A29" s="359">
        <v>22</v>
      </c>
      <c r="B29" s="364" t="s">
        <v>162</v>
      </c>
      <c r="C29" s="364" t="s">
        <v>473</v>
      </c>
      <c r="D29" s="364"/>
      <c r="E29" s="146" t="s">
        <v>459</v>
      </c>
      <c r="F29" s="365">
        <v>41968</v>
      </c>
      <c r="G29" s="355">
        <v>2100</v>
      </c>
      <c r="H29" s="356"/>
      <c r="I29" s="357"/>
      <c r="J29" s="358"/>
      <c r="K29" s="358"/>
      <c r="L29" s="316">
        <f t="shared" si="0"/>
      </c>
    </row>
    <row r="30" spans="1:12" ht="54.75" thickBot="1">
      <c r="A30" s="333">
        <v>23</v>
      </c>
      <c r="B30" s="366" t="s">
        <v>162</v>
      </c>
      <c r="C30" s="366" t="s">
        <v>474</v>
      </c>
      <c r="D30" s="366"/>
      <c r="E30" s="170" t="s">
        <v>459</v>
      </c>
      <c r="F30" s="759">
        <v>41968</v>
      </c>
      <c r="G30" s="760">
        <v>2900</v>
      </c>
      <c r="H30" s="761"/>
      <c r="I30" s="762"/>
      <c r="J30" s="763"/>
      <c r="K30" s="763"/>
      <c r="L30" s="342">
        <f t="shared" si="0"/>
      </c>
    </row>
    <row r="31" spans="1:12" ht="13.5">
      <c r="A31" s="367"/>
      <c r="B31" s="368"/>
      <c r="C31" s="368"/>
      <c r="D31" s="368"/>
      <c r="E31" s="369"/>
      <c r="F31" s="370"/>
      <c r="G31" s="371"/>
      <c r="H31" s="371"/>
      <c r="I31" s="371"/>
      <c r="J31" s="372"/>
      <c r="K31" s="372"/>
      <c r="L31" s="373"/>
    </row>
    <row r="33" spans="3:5" ht="13.5">
      <c r="C33" s="34" t="s">
        <v>43</v>
      </c>
      <c r="E33" s="34" t="s">
        <v>475</v>
      </c>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hyperlinks>
    <hyperlink ref="C33" location="総括表!A1" display="総括表へはこちらをクリック！"/>
    <hyperlink ref="E33" location="保健医療部!A1" display="保健医療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indexed="10"/>
  </sheetPr>
  <dimension ref="A1:H21"/>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7"/>
      <c r="B3" s="7"/>
      <c r="C3" s="7"/>
      <c r="D3" s="7"/>
      <c r="E3" s="7"/>
      <c r="F3" s="7"/>
      <c r="G3" s="7"/>
      <c r="H3" s="7"/>
    </row>
    <row r="4" spans="1:8" ht="13.5">
      <c r="A4" s="7"/>
      <c r="B4" s="7"/>
      <c r="C4" s="7"/>
      <c r="D4" s="7"/>
      <c r="E4" s="7"/>
      <c r="F4" s="7"/>
      <c r="G4" s="172" t="s">
        <v>476</v>
      </c>
      <c r="H4" s="172"/>
    </row>
    <row r="5" spans="1:8" ht="13.5">
      <c r="A5" s="7"/>
      <c r="B5" s="7"/>
      <c r="C5" s="7"/>
      <c r="D5" s="7"/>
      <c r="E5" s="7"/>
      <c r="F5" s="7"/>
      <c r="G5" s="7"/>
      <c r="H5" s="173" t="s">
        <v>88</v>
      </c>
    </row>
    <row r="6" spans="1:8" s="1" customFormat="1" ht="30" customHeight="1">
      <c r="A6" s="61" t="s">
        <v>477</v>
      </c>
      <c r="B6" s="82" t="s">
        <v>91</v>
      </c>
      <c r="C6" s="82" t="s">
        <v>3</v>
      </c>
      <c r="D6" s="82" t="s">
        <v>4</v>
      </c>
      <c r="E6" s="82" t="s">
        <v>5</v>
      </c>
      <c r="F6" s="174" t="s">
        <v>6</v>
      </c>
      <c r="G6" s="92" t="s">
        <v>86</v>
      </c>
      <c r="H6" s="174" t="s">
        <v>7</v>
      </c>
    </row>
    <row r="7" spans="1:8" ht="40.5" customHeight="1">
      <c r="A7" s="374">
        <v>1</v>
      </c>
      <c r="B7" s="271" t="s">
        <v>191</v>
      </c>
      <c r="C7" s="81" t="s">
        <v>478</v>
      </c>
      <c r="D7" s="81" t="s">
        <v>479</v>
      </c>
      <c r="E7" s="143" t="s">
        <v>480</v>
      </c>
      <c r="F7" s="144">
        <v>1</v>
      </c>
      <c r="G7" s="144">
        <v>1</v>
      </c>
      <c r="H7" s="144">
        <v>0</v>
      </c>
    </row>
    <row r="8" spans="1:8" ht="40.5" customHeight="1">
      <c r="A8" s="374">
        <v>2</v>
      </c>
      <c r="B8" s="271" t="s">
        <v>162</v>
      </c>
      <c r="C8" s="81" t="s">
        <v>481</v>
      </c>
      <c r="D8" s="81" t="s">
        <v>482</v>
      </c>
      <c r="E8" s="47" t="s">
        <v>483</v>
      </c>
      <c r="F8" s="144">
        <v>5</v>
      </c>
      <c r="G8" s="144">
        <v>0</v>
      </c>
      <c r="H8" s="144">
        <v>5</v>
      </c>
    </row>
    <row r="9" spans="1:8" ht="40.5" customHeight="1">
      <c r="A9" s="374"/>
      <c r="B9" s="271"/>
      <c r="C9" s="48"/>
      <c r="D9" s="81"/>
      <c r="E9" s="47"/>
      <c r="F9" s="144"/>
      <c r="G9" s="144"/>
      <c r="H9" s="144"/>
    </row>
    <row r="10" spans="1:8" ht="40.5" customHeight="1">
      <c r="A10" s="374"/>
      <c r="B10" s="271"/>
      <c r="C10" s="48"/>
      <c r="D10" s="81"/>
      <c r="E10" s="47"/>
      <c r="F10" s="144"/>
      <c r="G10" s="144"/>
      <c r="H10" s="144"/>
    </row>
    <row r="11" spans="1:8" ht="40.5" customHeight="1">
      <c r="A11" s="85"/>
      <c r="B11" s="271"/>
      <c r="C11" s="48"/>
      <c r="D11" s="81"/>
      <c r="E11" s="47"/>
      <c r="F11" s="144"/>
      <c r="G11" s="144"/>
      <c r="H11" s="144"/>
    </row>
    <row r="12" spans="1:8" ht="40.5" customHeight="1">
      <c r="A12" s="85"/>
      <c r="B12" s="271"/>
      <c r="C12" s="48"/>
      <c r="D12" s="81"/>
      <c r="E12" s="47"/>
      <c r="F12" s="144"/>
      <c r="G12" s="144"/>
      <c r="H12" s="144"/>
    </row>
    <row r="13" spans="1:8" ht="30" customHeight="1">
      <c r="A13" s="176"/>
      <c r="B13" s="82" t="s">
        <v>484</v>
      </c>
      <c r="C13" s="33" t="s">
        <v>42</v>
      </c>
      <c r="D13" s="663" t="s">
        <v>2</v>
      </c>
      <c r="E13" s="664"/>
      <c r="F13" s="176">
        <f>SUM(F7:F12)</f>
        <v>6</v>
      </c>
      <c r="G13" s="176">
        <f>SUM(G7:G12)</f>
        <v>1</v>
      </c>
      <c r="H13" s="176">
        <f>SUM(H7:H12)</f>
        <v>5</v>
      </c>
    </row>
    <row r="14" spans="1:8" ht="30" customHeight="1">
      <c r="A14" s="177"/>
      <c r="B14" s="178"/>
      <c r="C14" s="177"/>
      <c r="D14" s="177"/>
      <c r="E14" s="177"/>
      <c r="F14" s="177"/>
      <c r="G14" s="177"/>
      <c r="H14" s="177"/>
    </row>
    <row r="15" spans="1:8" ht="30" customHeight="1">
      <c r="A15" s="180"/>
      <c r="B15" s="181"/>
      <c r="C15" s="180"/>
      <c r="D15" s="180"/>
      <c r="E15" s="180"/>
      <c r="F15" s="180"/>
      <c r="G15" s="180"/>
      <c r="H15" s="180"/>
    </row>
    <row r="16" spans="1:8" ht="30" customHeight="1">
      <c r="A16" s="180"/>
      <c r="B16" s="181"/>
      <c r="C16" s="180"/>
      <c r="D16" s="180"/>
      <c r="E16" s="180"/>
      <c r="F16" s="180"/>
      <c r="G16" s="180"/>
      <c r="H16" s="180"/>
    </row>
    <row r="17" spans="1:8" ht="30" customHeight="1">
      <c r="A17" s="180"/>
      <c r="B17" s="181"/>
      <c r="C17" s="180"/>
      <c r="D17" s="180"/>
      <c r="E17" s="180"/>
      <c r="F17" s="180"/>
      <c r="G17" s="180"/>
      <c r="H17" s="180"/>
    </row>
    <row r="18" spans="1:8" ht="30" customHeight="1">
      <c r="A18" s="180"/>
      <c r="B18" s="181"/>
      <c r="C18" s="180"/>
      <c r="D18" s="180"/>
      <c r="E18" s="180"/>
      <c r="F18" s="180"/>
      <c r="G18" s="180"/>
      <c r="H18" s="180"/>
    </row>
    <row r="19" spans="1:8" ht="30" customHeight="1">
      <c r="A19" s="180"/>
      <c r="B19" s="181"/>
      <c r="C19" s="180"/>
      <c r="D19" s="180"/>
      <c r="E19" s="180"/>
      <c r="F19" s="180"/>
      <c r="G19" s="180"/>
      <c r="H19" s="180"/>
    </row>
    <row r="20" spans="1:8" ht="30" customHeight="1">
      <c r="A20" s="180"/>
      <c r="B20" s="181"/>
      <c r="C20" s="180"/>
      <c r="D20" s="180"/>
      <c r="E20" s="180"/>
      <c r="F20" s="180"/>
      <c r="G20" s="180"/>
      <c r="H20" s="180"/>
    </row>
    <row r="21" spans="1:8" ht="30" customHeight="1">
      <c r="A21" s="180"/>
      <c r="B21" s="181"/>
      <c r="C21" s="180"/>
      <c r="D21" s="180"/>
      <c r="E21" s="180"/>
      <c r="F21" s="180"/>
      <c r="G21" s="180"/>
      <c r="H21" s="180"/>
    </row>
  </sheetData>
  <sheetProtection/>
  <mergeCells count="2">
    <mergeCell ref="A2:H2"/>
    <mergeCell ref="D13:E13"/>
  </mergeCells>
  <hyperlinks>
    <hyperlink ref="C13" location="'農林水産部（詳細）'!A1" display="詳細はこちらをクリック！"/>
    <hyperlink ref="D13:E13"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indexed="12"/>
  </sheetPr>
  <dimension ref="A1:L34"/>
  <sheetViews>
    <sheetView view="pageBreakPreview" zoomScale="80" zoomScaleSheetLayoutView="80" zoomScalePageLayoutView="0" workbookViewId="0" topLeftCell="A4">
      <selection activeCell="J18" sqref="J18"/>
    </sheetView>
  </sheetViews>
  <sheetFormatPr defaultColWidth="9.00390625" defaultRowHeight="13.5"/>
  <cols>
    <col min="1" max="1" width="5.125" style="379" customWidth="1"/>
    <col min="2" max="2" width="29.625" style="379" customWidth="1"/>
    <col min="3" max="3" width="25.625" style="379" customWidth="1"/>
    <col min="4" max="4" width="26.625" style="379" customWidth="1"/>
    <col min="5" max="5" width="20.625" style="379" customWidth="1"/>
    <col min="6" max="6" width="9.625" style="413" customWidth="1"/>
    <col min="7" max="7" width="8.625" style="379" customWidth="1"/>
    <col min="8" max="8" width="10.375" style="379" customWidth="1"/>
    <col min="9" max="12" width="8.625" style="379" customWidth="1"/>
    <col min="13" max="16384" width="9.00390625" style="379" customWidth="1"/>
  </cols>
  <sheetData>
    <row r="1" spans="1:12" ht="14.25" customHeight="1">
      <c r="A1" s="375" t="s">
        <v>63</v>
      </c>
      <c r="B1" s="375"/>
      <c r="C1" s="376" t="s">
        <v>23</v>
      </c>
      <c r="D1" s="377" t="s">
        <v>485</v>
      </c>
      <c r="E1" s="378"/>
      <c r="F1" s="375"/>
      <c r="G1" s="375"/>
      <c r="H1" s="375"/>
      <c r="I1" s="375"/>
      <c r="J1" s="375"/>
      <c r="K1" s="375"/>
      <c r="L1" s="375"/>
    </row>
    <row r="2" spans="1:12" ht="14.25" customHeight="1" thickBot="1">
      <c r="A2" s="375"/>
      <c r="B2" s="375"/>
      <c r="C2" s="375"/>
      <c r="D2" s="375"/>
      <c r="E2" s="375"/>
      <c r="F2" s="380"/>
      <c r="G2" s="381"/>
      <c r="H2" s="381"/>
      <c r="I2" s="381"/>
      <c r="J2" s="382"/>
      <c r="K2" s="382"/>
      <c r="L2" s="382"/>
    </row>
    <row r="3" spans="1:12" ht="19.5" customHeight="1">
      <c r="A3" s="623" t="s">
        <v>25</v>
      </c>
      <c r="B3" s="624"/>
      <c r="C3" s="624"/>
      <c r="D3" s="624"/>
      <c r="E3" s="624"/>
      <c r="F3" s="625" t="s">
        <v>40</v>
      </c>
      <c r="G3" s="715"/>
      <c r="H3" s="640" t="s">
        <v>89</v>
      </c>
      <c r="I3" s="641"/>
      <c r="J3" s="641"/>
      <c r="K3" s="641"/>
      <c r="L3" s="642"/>
    </row>
    <row r="4" spans="1:12" s="383" customFormat="1" ht="19.5" customHeight="1">
      <c r="A4" s="26" t="s">
        <v>292</v>
      </c>
      <c r="B4" s="27" t="s">
        <v>293</v>
      </c>
      <c r="C4" s="27" t="s">
        <v>294</v>
      </c>
      <c r="D4" s="27" t="s">
        <v>295</v>
      </c>
      <c r="E4" s="28" t="s">
        <v>296</v>
      </c>
      <c r="F4" s="29" t="s">
        <v>320</v>
      </c>
      <c r="G4" s="50" t="s">
        <v>321</v>
      </c>
      <c r="H4" s="83" t="s">
        <v>322</v>
      </c>
      <c r="I4" s="76" t="s">
        <v>323</v>
      </c>
      <c r="J4" s="76" t="s">
        <v>324</v>
      </c>
      <c r="K4" s="76" t="s">
        <v>441</v>
      </c>
      <c r="L4" s="78" t="s">
        <v>326</v>
      </c>
    </row>
    <row r="5" spans="1:12" ht="23.25" customHeight="1">
      <c r="A5" s="707" t="s">
        <v>327</v>
      </c>
      <c r="B5" s="710" t="s">
        <v>90</v>
      </c>
      <c r="C5" s="689" t="s">
        <v>32</v>
      </c>
      <c r="D5" s="689" t="s">
        <v>33</v>
      </c>
      <c r="E5" s="692" t="s">
        <v>34</v>
      </c>
      <c r="F5" s="695" t="s">
        <v>35</v>
      </c>
      <c r="G5" s="716" t="s">
        <v>36</v>
      </c>
      <c r="H5" s="700" t="s">
        <v>77</v>
      </c>
      <c r="I5" s="720" t="s">
        <v>50</v>
      </c>
      <c r="J5" s="720" t="s">
        <v>73</v>
      </c>
      <c r="K5" s="722" t="s">
        <v>37</v>
      </c>
      <c r="L5" s="654" t="s">
        <v>328</v>
      </c>
    </row>
    <row r="6" spans="1:12" ht="54.75" customHeight="1">
      <c r="A6" s="708"/>
      <c r="B6" s="690"/>
      <c r="C6" s="690"/>
      <c r="D6" s="690"/>
      <c r="E6" s="693"/>
      <c r="F6" s="696"/>
      <c r="G6" s="717"/>
      <c r="H6" s="718"/>
      <c r="I6" s="721"/>
      <c r="J6" s="721"/>
      <c r="K6" s="723"/>
      <c r="L6" s="655"/>
    </row>
    <row r="7" spans="1:12" ht="19.5" customHeight="1" thickBot="1">
      <c r="A7" s="709"/>
      <c r="B7" s="691"/>
      <c r="C7" s="691"/>
      <c r="D7" s="691"/>
      <c r="E7" s="694"/>
      <c r="F7" s="697"/>
      <c r="G7" s="51" t="s">
        <v>38</v>
      </c>
      <c r="H7" s="719"/>
      <c r="I7" s="36" t="s">
        <v>38</v>
      </c>
      <c r="J7" s="36" t="s">
        <v>39</v>
      </c>
      <c r="K7" s="36" t="s">
        <v>38</v>
      </c>
      <c r="L7" s="51" t="s">
        <v>329</v>
      </c>
    </row>
    <row r="8" spans="1:12" ht="19.5" customHeight="1">
      <c r="A8" s="384">
        <v>1</v>
      </c>
      <c r="B8" s="385" t="s">
        <v>486</v>
      </c>
      <c r="C8" s="385" t="s">
        <v>487</v>
      </c>
      <c r="D8" s="385" t="s">
        <v>488</v>
      </c>
      <c r="E8" s="386" t="s">
        <v>489</v>
      </c>
      <c r="F8" s="387">
        <v>41730</v>
      </c>
      <c r="G8" s="388">
        <v>2410</v>
      </c>
      <c r="H8" s="389">
        <v>43191</v>
      </c>
      <c r="I8" s="390">
        <v>3610</v>
      </c>
      <c r="J8" s="390">
        <v>0</v>
      </c>
      <c r="K8" s="390">
        <v>10111</v>
      </c>
      <c r="L8" s="391">
        <v>0.357</v>
      </c>
    </row>
    <row r="9" spans="1:12" ht="19.5" customHeight="1">
      <c r="A9" s="392">
        <v>2</v>
      </c>
      <c r="B9" s="393" t="s">
        <v>162</v>
      </c>
      <c r="C9" s="393" t="s">
        <v>490</v>
      </c>
      <c r="D9" s="393"/>
      <c r="E9" s="394" t="s">
        <v>482</v>
      </c>
      <c r="F9" s="395">
        <v>36251</v>
      </c>
      <c r="G9" s="396">
        <v>6400</v>
      </c>
      <c r="H9" s="397"/>
      <c r="I9" s="398"/>
      <c r="J9" s="398"/>
      <c r="K9" s="398"/>
      <c r="L9" s="399"/>
    </row>
    <row r="10" spans="1:12" ht="19.5" customHeight="1">
      <c r="A10" s="392">
        <v>3</v>
      </c>
      <c r="B10" s="400" t="s">
        <v>162</v>
      </c>
      <c r="C10" s="400" t="s">
        <v>491</v>
      </c>
      <c r="D10" s="400"/>
      <c r="E10" s="401" t="s">
        <v>482</v>
      </c>
      <c r="F10" s="395">
        <v>36251</v>
      </c>
      <c r="G10" s="402">
        <v>14000</v>
      </c>
      <c r="H10" s="403"/>
      <c r="I10" s="398"/>
      <c r="J10" s="398"/>
      <c r="K10" s="398"/>
      <c r="L10" s="399"/>
    </row>
    <row r="11" spans="1:12" ht="27">
      <c r="A11" s="392">
        <v>4</v>
      </c>
      <c r="B11" s="400" t="s">
        <v>162</v>
      </c>
      <c r="C11" s="400" t="s">
        <v>492</v>
      </c>
      <c r="D11" s="400"/>
      <c r="E11" s="401" t="s">
        <v>482</v>
      </c>
      <c r="F11" s="395">
        <v>36251</v>
      </c>
      <c r="G11" s="402">
        <v>3500</v>
      </c>
      <c r="H11" s="403"/>
      <c r="I11" s="398"/>
      <c r="J11" s="398"/>
      <c r="K11" s="398"/>
      <c r="L11" s="399"/>
    </row>
    <row r="12" spans="1:12" ht="27">
      <c r="A12" s="392">
        <v>5</v>
      </c>
      <c r="B12" s="400" t="s">
        <v>162</v>
      </c>
      <c r="C12" s="400" t="s">
        <v>493</v>
      </c>
      <c r="D12" s="400"/>
      <c r="E12" s="401" t="s">
        <v>482</v>
      </c>
      <c r="F12" s="395">
        <v>36251</v>
      </c>
      <c r="G12" s="402">
        <v>3000</v>
      </c>
      <c r="H12" s="403"/>
      <c r="I12" s="398"/>
      <c r="J12" s="398"/>
      <c r="K12" s="398"/>
      <c r="L12" s="399"/>
    </row>
    <row r="13" spans="1:12" ht="19.5" customHeight="1">
      <c r="A13" s="392">
        <v>6</v>
      </c>
      <c r="B13" s="400" t="s">
        <v>162</v>
      </c>
      <c r="C13" s="400" t="s">
        <v>494</v>
      </c>
      <c r="D13" s="400"/>
      <c r="E13" s="401" t="s">
        <v>482</v>
      </c>
      <c r="F13" s="395">
        <v>36251</v>
      </c>
      <c r="G13" s="402">
        <v>36000</v>
      </c>
      <c r="H13" s="403"/>
      <c r="I13" s="398"/>
      <c r="J13" s="398"/>
      <c r="K13" s="398"/>
      <c r="L13" s="399"/>
    </row>
    <row r="14" spans="1:12" ht="19.5" customHeight="1">
      <c r="A14" s="392">
        <v>7</v>
      </c>
      <c r="B14" s="400"/>
      <c r="C14" s="400"/>
      <c r="D14" s="400"/>
      <c r="E14" s="401"/>
      <c r="F14" s="404"/>
      <c r="G14" s="402"/>
      <c r="H14" s="403"/>
      <c r="I14" s="398"/>
      <c r="J14" s="398"/>
      <c r="K14" s="398"/>
      <c r="L14" s="399"/>
    </row>
    <row r="15" spans="1:12" ht="19.5" customHeight="1">
      <c r="A15" s="392">
        <v>8</v>
      </c>
      <c r="B15" s="400"/>
      <c r="C15" s="400"/>
      <c r="D15" s="400"/>
      <c r="E15" s="401"/>
      <c r="F15" s="404"/>
      <c r="G15" s="402"/>
      <c r="H15" s="403"/>
      <c r="I15" s="398"/>
      <c r="J15" s="398"/>
      <c r="K15" s="398"/>
      <c r="L15" s="399"/>
    </row>
    <row r="16" spans="1:12" ht="19.5" customHeight="1">
      <c r="A16" s="392">
        <v>9</v>
      </c>
      <c r="B16" s="400"/>
      <c r="C16" s="400"/>
      <c r="D16" s="400"/>
      <c r="E16" s="401"/>
      <c r="F16" s="404"/>
      <c r="G16" s="402"/>
      <c r="H16" s="403"/>
      <c r="I16" s="398"/>
      <c r="J16" s="398"/>
      <c r="K16" s="398"/>
      <c r="L16" s="399"/>
    </row>
    <row r="17" spans="1:12" ht="19.5" customHeight="1">
      <c r="A17" s="392">
        <v>10</v>
      </c>
      <c r="B17" s="400"/>
      <c r="C17" s="400"/>
      <c r="D17" s="400"/>
      <c r="E17" s="401"/>
      <c r="F17" s="404"/>
      <c r="G17" s="402"/>
      <c r="H17" s="403"/>
      <c r="I17" s="398"/>
      <c r="J17" s="398"/>
      <c r="K17" s="398"/>
      <c r="L17" s="399"/>
    </row>
    <row r="18" spans="1:12" ht="19.5" customHeight="1">
      <c r="A18" s="392">
        <v>11</v>
      </c>
      <c r="B18" s="400"/>
      <c r="C18" s="400"/>
      <c r="D18" s="400"/>
      <c r="E18" s="401"/>
      <c r="F18" s="404"/>
      <c r="G18" s="402"/>
      <c r="H18" s="403"/>
      <c r="I18" s="398"/>
      <c r="J18" s="398"/>
      <c r="K18" s="398"/>
      <c r="L18" s="399"/>
    </row>
    <row r="19" spans="1:12" ht="19.5" customHeight="1">
      <c r="A19" s="392">
        <v>12</v>
      </c>
      <c r="B19" s="400"/>
      <c r="C19" s="400"/>
      <c r="D19" s="400"/>
      <c r="E19" s="401"/>
      <c r="F19" s="404"/>
      <c r="G19" s="402"/>
      <c r="H19" s="403"/>
      <c r="I19" s="398"/>
      <c r="J19" s="398"/>
      <c r="K19" s="398"/>
      <c r="L19" s="399"/>
    </row>
    <row r="20" spans="1:12" ht="19.5" customHeight="1">
      <c r="A20" s="392">
        <v>13</v>
      </c>
      <c r="B20" s="400"/>
      <c r="C20" s="400"/>
      <c r="D20" s="400"/>
      <c r="E20" s="401"/>
      <c r="F20" s="404"/>
      <c r="G20" s="402"/>
      <c r="H20" s="403"/>
      <c r="I20" s="398"/>
      <c r="J20" s="398"/>
      <c r="K20" s="398"/>
      <c r="L20" s="399"/>
    </row>
    <row r="21" spans="1:12" ht="19.5" customHeight="1">
      <c r="A21" s="392">
        <v>14</v>
      </c>
      <c r="B21" s="400"/>
      <c r="C21" s="400"/>
      <c r="D21" s="400"/>
      <c r="E21" s="401"/>
      <c r="F21" s="404"/>
      <c r="G21" s="402"/>
      <c r="H21" s="403"/>
      <c r="I21" s="398"/>
      <c r="J21" s="398"/>
      <c r="K21" s="398"/>
      <c r="L21" s="399"/>
    </row>
    <row r="22" spans="1:12" ht="19.5" customHeight="1">
      <c r="A22" s="392">
        <v>15</v>
      </c>
      <c r="B22" s="400"/>
      <c r="C22" s="400"/>
      <c r="D22" s="400"/>
      <c r="E22" s="401"/>
      <c r="F22" s="404"/>
      <c r="G22" s="402"/>
      <c r="H22" s="403"/>
      <c r="I22" s="398"/>
      <c r="J22" s="398"/>
      <c r="K22" s="398"/>
      <c r="L22" s="399"/>
    </row>
    <row r="23" spans="1:12" ht="19.5" customHeight="1">
      <c r="A23" s="392">
        <v>16</v>
      </c>
      <c r="B23" s="400"/>
      <c r="C23" s="400"/>
      <c r="D23" s="400"/>
      <c r="E23" s="401"/>
      <c r="F23" s="404"/>
      <c r="G23" s="402"/>
      <c r="H23" s="403"/>
      <c r="I23" s="398"/>
      <c r="J23" s="398"/>
      <c r="K23" s="398"/>
      <c r="L23" s="399"/>
    </row>
    <row r="24" spans="1:12" ht="19.5" customHeight="1">
      <c r="A24" s="392">
        <v>17</v>
      </c>
      <c r="B24" s="400"/>
      <c r="C24" s="400"/>
      <c r="D24" s="400"/>
      <c r="E24" s="401"/>
      <c r="F24" s="404"/>
      <c r="G24" s="402"/>
      <c r="H24" s="403"/>
      <c r="I24" s="398"/>
      <c r="J24" s="398"/>
      <c r="K24" s="398"/>
      <c r="L24" s="399"/>
    </row>
    <row r="25" spans="1:12" ht="19.5" customHeight="1">
      <c r="A25" s="392">
        <v>18</v>
      </c>
      <c r="B25" s="400"/>
      <c r="C25" s="400"/>
      <c r="D25" s="400"/>
      <c r="E25" s="401"/>
      <c r="F25" s="404"/>
      <c r="G25" s="402"/>
      <c r="H25" s="403"/>
      <c r="I25" s="398"/>
      <c r="J25" s="398"/>
      <c r="K25" s="398"/>
      <c r="L25" s="399"/>
    </row>
    <row r="26" spans="1:12" ht="19.5" customHeight="1">
      <c r="A26" s="392">
        <v>19</v>
      </c>
      <c r="B26" s="400"/>
      <c r="C26" s="400"/>
      <c r="D26" s="400"/>
      <c r="E26" s="401"/>
      <c r="F26" s="404"/>
      <c r="G26" s="402"/>
      <c r="H26" s="403"/>
      <c r="I26" s="398"/>
      <c r="J26" s="398"/>
      <c r="K26" s="398"/>
      <c r="L26" s="399"/>
    </row>
    <row r="27" spans="1:12" ht="19.5" customHeight="1">
      <c r="A27" s="392">
        <v>20</v>
      </c>
      <c r="B27" s="400"/>
      <c r="C27" s="400"/>
      <c r="D27" s="400"/>
      <c r="E27" s="401"/>
      <c r="F27" s="404"/>
      <c r="G27" s="402"/>
      <c r="H27" s="403"/>
      <c r="I27" s="398"/>
      <c r="J27" s="398"/>
      <c r="K27" s="398"/>
      <c r="L27" s="399"/>
    </row>
    <row r="28" spans="1:12" ht="19.5" customHeight="1">
      <c r="A28" s="392">
        <v>21</v>
      </c>
      <c r="B28" s="400"/>
      <c r="C28" s="400"/>
      <c r="D28" s="400"/>
      <c r="E28" s="401"/>
      <c r="F28" s="404"/>
      <c r="G28" s="402"/>
      <c r="H28" s="403"/>
      <c r="I28" s="398"/>
      <c r="J28" s="398"/>
      <c r="K28" s="398"/>
      <c r="L28" s="399"/>
    </row>
    <row r="29" spans="1:12" ht="19.5" customHeight="1">
      <c r="A29" s="392">
        <v>22</v>
      </c>
      <c r="B29" s="400"/>
      <c r="C29" s="400"/>
      <c r="D29" s="400"/>
      <c r="E29" s="401"/>
      <c r="F29" s="404"/>
      <c r="G29" s="402"/>
      <c r="H29" s="403"/>
      <c r="I29" s="398"/>
      <c r="J29" s="398"/>
      <c r="K29" s="398"/>
      <c r="L29" s="399"/>
    </row>
    <row r="30" spans="1:12" ht="19.5" customHeight="1">
      <c r="A30" s="392">
        <v>23</v>
      </c>
      <c r="B30" s="400"/>
      <c r="C30" s="400"/>
      <c r="D30" s="400"/>
      <c r="E30" s="401"/>
      <c r="F30" s="404"/>
      <c r="G30" s="402"/>
      <c r="H30" s="403"/>
      <c r="I30" s="398"/>
      <c r="J30" s="398"/>
      <c r="K30" s="398"/>
      <c r="L30" s="399"/>
    </row>
    <row r="31" spans="1:12" ht="19.5" customHeight="1">
      <c r="A31" s="392">
        <v>24</v>
      </c>
      <c r="B31" s="400"/>
      <c r="C31" s="400"/>
      <c r="D31" s="400"/>
      <c r="E31" s="401"/>
      <c r="F31" s="404"/>
      <c r="G31" s="402"/>
      <c r="H31" s="403"/>
      <c r="I31" s="398"/>
      <c r="J31" s="398"/>
      <c r="K31" s="398"/>
      <c r="L31" s="399"/>
    </row>
    <row r="32" spans="1:12" ht="19.5" customHeight="1" thickBot="1">
      <c r="A32" s="405">
        <v>25</v>
      </c>
      <c r="B32" s="406"/>
      <c r="C32" s="406"/>
      <c r="D32" s="406"/>
      <c r="E32" s="407"/>
      <c r="F32" s="408"/>
      <c r="G32" s="409"/>
      <c r="H32" s="410"/>
      <c r="I32" s="411"/>
      <c r="J32" s="411"/>
      <c r="K32" s="411"/>
      <c r="L32" s="412"/>
    </row>
    <row r="34" spans="3:5" ht="13.5">
      <c r="C34" s="34" t="s">
        <v>43</v>
      </c>
      <c r="E34" s="34" t="s">
        <v>495</v>
      </c>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hyperlinks>
    <hyperlink ref="C34" location="総括表!A1" display="総括表へはこちらをクリック！"/>
    <hyperlink ref="E34" location="農林水産部!A1" display="農林水産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10"/>
  </sheetPr>
  <dimension ref="A1:H63"/>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415" bestFit="1" customWidth="1"/>
    <col min="2" max="2" width="28.00390625" style="415" customWidth="1"/>
    <col min="3" max="3" width="35.625" style="415" customWidth="1"/>
    <col min="4" max="4" width="13.625" style="415" customWidth="1"/>
    <col min="5" max="5" width="13.875" style="415" customWidth="1"/>
    <col min="6" max="8" width="10.625" style="415" customWidth="1"/>
    <col min="9" max="16384" width="9.00390625" style="415" customWidth="1"/>
  </cols>
  <sheetData>
    <row r="1" spans="1:8" ht="13.5">
      <c r="A1" s="414"/>
      <c r="B1" s="414"/>
      <c r="C1" s="414"/>
      <c r="D1" s="414"/>
      <c r="E1" s="414"/>
      <c r="F1" s="414"/>
      <c r="G1" s="414"/>
      <c r="H1" s="414"/>
    </row>
    <row r="2" spans="1:8" ht="23.25" customHeight="1">
      <c r="A2" s="620" t="s">
        <v>93</v>
      </c>
      <c r="B2" s="620"/>
      <c r="C2" s="620"/>
      <c r="D2" s="620"/>
      <c r="E2" s="620"/>
      <c r="F2" s="620"/>
      <c r="G2" s="620"/>
      <c r="H2" s="620"/>
    </row>
    <row r="3" spans="1:8" ht="13.5" customHeight="1">
      <c r="A3" s="416"/>
      <c r="B3" s="416"/>
      <c r="C3" s="416"/>
      <c r="D3" s="416"/>
      <c r="E3" s="416"/>
      <c r="F3" s="416"/>
      <c r="G3" s="416"/>
      <c r="H3" s="416"/>
    </row>
    <row r="4" spans="1:8" ht="13.5">
      <c r="A4" s="414"/>
      <c r="B4" s="414"/>
      <c r="C4" s="414"/>
      <c r="D4" s="414"/>
      <c r="E4" s="414"/>
      <c r="F4" s="414"/>
      <c r="G4" s="417" t="s">
        <v>496</v>
      </c>
      <c r="H4" s="417"/>
    </row>
    <row r="5" spans="1:8" ht="13.5">
      <c r="A5" s="414"/>
      <c r="B5" s="414"/>
      <c r="C5" s="414"/>
      <c r="D5" s="414"/>
      <c r="E5" s="414"/>
      <c r="F5" s="414"/>
      <c r="G5" s="414"/>
      <c r="H5" s="418" t="s">
        <v>88</v>
      </c>
    </row>
    <row r="6" spans="1:8" s="422" customFormat="1" ht="30" customHeight="1">
      <c r="A6" s="419" t="s">
        <v>497</v>
      </c>
      <c r="B6" s="420" t="s">
        <v>91</v>
      </c>
      <c r="C6" s="420" t="s">
        <v>3</v>
      </c>
      <c r="D6" s="420" t="s">
        <v>4</v>
      </c>
      <c r="E6" s="420" t="s">
        <v>5</v>
      </c>
      <c r="F6" s="421" t="s">
        <v>6</v>
      </c>
      <c r="G6" s="92" t="s">
        <v>86</v>
      </c>
      <c r="H6" s="421" t="s">
        <v>7</v>
      </c>
    </row>
    <row r="7" spans="1:8" ht="40.5" customHeight="1">
      <c r="A7" s="423" t="s">
        <v>498</v>
      </c>
      <c r="B7" s="48" t="s">
        <v>499</v>
      </c>
      <c r="C7" s="81" t="s">
        <v>500</v>
      </c>
      <c r="D7" s="424" t="s">
        <v>501</v>
      </c>
      <c r="E7" s="425" t="s">
        <v>502</v>
      </c>
      <c r="F7" s="426">
        <v>6</v>
      </c>
      <c r="G7" s="426"/>
      <c r="H7" s="426">
        <v>6</v>
      </c>
    </row>
    <row r="8" spans="1:8" ht="40.5" customHeight="1">
      <c r="A8" s="423" t="s">
        <v>1026</v>
      </c>
      <c r="B8" s="81" t="s">
        <v>428</v>
      </c>
      <c r="C8" s="81" t="s">
        <v>503</v>
      </c>
      <c r="D8" s="427" t="s">
        <v>504</v>
      </c>
      <c r="E8" s="428" t="s">
        <v>505</v>
      </c>
      <c r="F8" s="426">
        <v>114</v>
      </c>
      <c r="G8" s="426">
        <v>7</v>
      </c>
      <c r="H8" s="426">
        <v>107</v>
      </c>
    </row>
    <row r="9" spans="1:8" ht="40.5" customHeight="1">
      <c r="A9" s="423" t="s">
        <v>1027</v>
      </c>
      <c r="B9" s="429" t="s">
        <v>506</v>
      </c>
      <c r="C9" s="430" t="s">
        <v>507</v>
      </c>
      <c r="D9" s="427" t="s">
        <v>504</v>
      </c>
      <c r="E9" s="428" t="s">
        <v>505</v>
      </c>
      <c r="F9" s="426">
        <v>13</v>
      </c>
      <c r="G9" s="614">
        <v>1</v>
      </c>
      <c r="H9" s="614">
        <v>12</v>
      </c>
    </row>
    <row r="10" spans="1:8" ht="40.5" customHeight="1">
      <c r="A10" s="423" t="s">
        <v>1028</v>
      </c>
      <c r="B10" s="81" t="s">
        <v>428</v>
      </c>
      <c r="C10" s="217" t="s">
        <v>508</v>
      </c>
      <c r="D10" s="427" t="s">
        <v>509</v>
      </c>
      <c r="E10" s="425" t="s">
        <v>502</v>
      </c>
      <c r="F10" s="426">
        <v>10</v>
      </c>
      <c r="G10" s="426"/>
      <c r="H10" s="426">
        <v>10</v>
      </c>
    </row>
    <row r="11" spans="1:8" ht="40.5" customHeight="1">
      <c r="A11" s="423" t="s">
        <v>1029</v>
      </c>
      <c r="B11" s="431" t="s">
        <v>162</v>
      </c>
      <c r="C11" s="430" t="s">
        <v>510</v>
      </c>
      <c r="D11" s="427" t="s">
        <v>504</v>
      </c>
      <c r="E11" s="428" t="s">
        <v>505</v>
      </c>
      <c r="F11" s="426">
        <v>76</v>
      </c>
      <c r="G11" s="426">
        <v>0</v>
      </c>
      <c r="H11" s="426">
        <v>76</v>
      </c>
    </row>
    <row r="12" spans="1:8" ht="40.5" customHeight="1">
      <c r="A12" s="432">
        <v>220</v>
      </c>
      <c r="B12" s="431" t="s">
        <v>162</v>
      </c>
      <c r="C12" s="217" t="s">
        <v>511</v>
      </c>
      <c r="D12" s="427" t="s">
        <v>509</v>
      </c>
      <c r="E12" s="425" t="s">
        <v>502</v>
      </c>
      <c r="F12" s="426">
        <v>1</v>
      </c>
      <c r="G12" s="426"/>
      <c r="H12" s="426">
        <v>1</v>
      </c>
    </row>
    <row r="13" spans="1:8" ht="40.5" customHeight="1">
      <c r="A13" s="423" t="s">
        <v>1030</v>
      </c>
      <c r="B13" s="433" t="s">
        <v>512</v>
      </c>
      <c r="C13" s="433" t="s">
        <v>513</v>
      </c>
      <c r="D13" s="424" t="s">
        <v>501</v>
      </c>
      <c r="E13" s="425" t="s">
        <v>502</v>
      </c>
      <c r="F13" s="434">
        <v>2</v>
      </c>
      <c r="G13" s="434"/>
      <c r="H13" s="434">
        <v>2</v>
      </c>
    </row>
    <row r="14" spans="1:8" ht="31.5" customHeight="1">
      <c r="A14" s="176"/>
      <c r="B14" s="82" t="s">
        <v>514</v>
      </c>
      <c r="C14" s="37" t="s">
        <v>42</v>
      </c>
      <c r="D14" s="663" t="s">
        <v>515</v>
      </c>
      <c r="E14" s="724"/>
      <c r="F14" s="176">
        <f>SUM(F7:F13)</f>
        <v>222</v>
      </c>
      <c r="G14" s="176">
        <f>SUM(G7:G13)</f>
        <v>8</v>
      </c>
      <c r="H14" s="176">
        <f>SUM(H7:H13)</f>
        <v>214</v>
      </c>
    </row>
    <row r="15" spans="1:8" ht="31.5" customHeight="1">
      <c r="A15" s="177"/>
      <c r="B15" s="177"/>
      <c r="C15" s="178"/>
      <c r="D15" s="182"/>
      <c r="E15" s="182"/>
      <c r="F15" s="177"/>
      <c r="G15" s="177"/>
      <c r="H15" s="179"/>
    </row>
    <row r="16" spans="1:8" ht="31.5" customHeight="1">
      <c r="A16" s="180"/>
      <c r="B16" s="180"/>
      <c r="C16" s="181"/>
      <c r="D16" s="182"/>
      <c r="E16" s="182"/>
      <c r="F16" s="180"/>
      <c r="G16" s="180"/>
      <c r="H16" s="182"/>
    </row>
    <row r="17" spans="1:8" ht="31.5" customHeight="1">
      <c r="A17" s="180"/>
      <c r="B17" s="180"/>
      <c r="C17" s="181"/>
      <c r="D17" s="182"/>
      <c r="E17" s="182"/>
      <c r="F17" s="180"/>
      <c r="G17" s="180"/>
      <c r="H17" s="182"/>
    </row>
    <row r="18" spans="1:8" ht="31.5" customHeight="1">
      <c r="A18" s="180"/>
      <c r="B18" s="180"/>
      <c r="C18" s="181"/>
      <c r="D18" s="182"/>
      <c r="E18" s="182"/>
      <c r="F18" s="180"/>
      <c r="G18" s="180"/>
      <c r="H18" s="182"/>
    </row>
    <row r="19" spans="1:8" ht="31.5" customHeight="1">
      <c r="A19" s="180"/>
      <c r="B19" s="180"/>
      <c r="C19" s="181"/>
      <c r="D19" s="182"/>
      <c r="E19" s="182"/>
      <c r="F19" s="180"/>
      <c r="G19" s="180"/>
      <c r="H19" s="182"/>
    </row>
    <row r="20" spans="1:8" ht="31.5" customHeight="1">
      <c r="A20" s="180"/>
      <c r="B20" s="180"/>
      <c r="C20" s="181"/>
      <c r="D20" s="182"/>
      <c r="E20" s="182"/>
      <c r="F20" s="180"/>
      <c r="G20" s="180"/>
      <c r="H20" s="182"/>
    </row>
    <row r="21" spans="1:8" ht="31.5" customHeight="1">
      <c r="A21" s="180"/>
      <c r="B21" s="180"/>
      <c r="C21" s="181"/>
      <c r="D21" s="435"/>
      <c r="E21" s="436"/>
      <c r="F21" s="180"/>
      <c r="G21" s="180"/>
      <c r="H21" s="182"/>
    </row>
    <row r="22" spans="1:5" s="439" customFormat="1" ht="13.5">
      <c r="A22" s="437"/>
      <c r="B22" s="438"/>
      <c r="C22" s="435"/>
      <c r="D22" s="435"/>
      <c r="E22" s="436"/>
    </row>
    <row r="23" spans="1:5" s="439" customFormat="1" ht="13.5">
      <c r="A23" s="437"/>
      <c r="B23" s="438"/>
      <c r="C23" s="435"/>
      <c r="D23" s="435"/>
      <c r="E23" s="436"/>
    </row>
    <row r="24" spans="1:5" s="439" customFormat="1" ht="13.5">
      <c r="A24" s="437"/>
      <c r="B24" s="438"/>
      <c r="C24" s="435"/>
      <c r="D24" s="435"/>
      <c r="E24" s="436"/>
    </row>
    <row r="25" spans="1:5" s="439" customFormat="1" ht="13.5">
      <c r="A25" s="437"/>
      <c r="B25" s="438"/>
      <c r="C25" s="435"/>
      <c r="D25" s="435"/>
      <c r="E25" s="436"/>
    </row>
    <row r="26" spans="1:5" s="439" customFormat="1" ht="13.5">
      <c r="A26" s="437"/>
      <c r="B26" s="438"/>
      <c r="C26" s="435"/>
      <c r="D26" s="435"/>
      <c r="E26" s="436"/>
    </row>
    <row r="27" spans="1:5" s="439" customFormat="1" ht="13.5">
      <c r="A27" s="437"/>
      <c r="B27" s="438"/>
      <c r="C27" s="435"/>
      <c r="D27" s="435"/>
      <c r="E27" s="436"/>
    </row>
    <row r="28" spans="1:5" s="439" customFormat="1" ht="13.5">
      <c r="A28" s="437"/>
      <c r="B28" s="438"/>
      <c r="C28" s="435"/>
      <c r="D28" s="435"/>
      <c r="E28" s="436"/>
    </row>
    <row r="29" spans="1:5" s="439" customFormat="1" ht="13.5">
      <c r="A29" s="437"/>
      <c r="B29" s="438"/>
      <c r="C29" s="435"/>
      <c r="D29" s="435"/>
      <c r="E29" s="436"/>
    </row>
    <row r="30" spans="1:5" s="439" customFormat="1" ht="13.5">
      <c r="A30" s="437"/>
      <c r="B30" s="438"/>
      <c r="C30" s="435"/>
      <c r="D30" s="435"/>
      <c r="E30" s="436"/>
    </row>
    <row r="31" spans="1:5" s="439" customFormat="1" ht="13.5">
      <c r="A31" s="437"/>
      <c r="B31" s="438"/>
      <c r="C31" s="435"/>
      <c r="D31" s="435"/>
      <c r="E31" s="436"/>
    </row>
    <row r="32" spans="1:5" s="439" customFormat="1" ht="13.5">
      <c r="A32" s="437"/>
      <c r="B32" s="438"/>
      <c r="C32" s="435"/>
      <c r="D32" s="435"/>
      <c r="E32" s="436"/>
    </row>
    <row r="33" spans="1:5" s="439" customFormat="1" ht="13.5">
      <c r="A33" s="437"/>
      <c r="B33" s="438"/>
      <c r="C33" s="435"/>
      <c r="D33" s="435"/>
      <c r="E33" s="436"/>
    </row>
    <row r="34" spans="1:5" s="439" customFormat="1" ht="13.5">
      <c r="A34" s="437"/>
      <c r="B34" s="438"/>
      <c r="C34" s="435"/>
      <c r="D34" s="435"/>
      <c r="E34" s="436"/>
    </row>
    <row r="35" spans="1:5" s="439" customFormat="1" ht="13.5">
      <c r="A35" s="437"/>
      <c r="B35" s="438"/>
      <c r="C35" s="435"/>
      <c r="E35" s="440"/>
    </row>
    <row r="36" spans="1:8" s="439" customFormat="1" ht="13.5" customHeight="1">
      <c r="A36" s="441"/>
      <c r="B36" s="442"/>
      <c r="C36" s="440"/>
      <c r="D36" s="440"/>
      <c r="E36" s="440"/>
      <c r="F36" s="443"/>
      <c r="G36" s="443"/>
      <c r="H36" s="440"/>
    </row>
    <row r="37" spans="1:8" s="444" customFormat="1" ht="13.5">
      <c r="A37" s="440"/>
      <c r="B37" s="440"/>
      <c r="C37" s="443"/>
      <c r="D37" s="440"/>
      <c r="E37" s="440"/>
      <c r="F37" s="440"/>
      <c r="G37" s="440"/>
      <c r="H37" s="440"/>
    </row>
    <row r="38" spans="1:8" s="444" customFormat="1" ht="13.5">
      <c r="A38" s="440"/>
      <c r="B38" s="440"/>
      <c r="C38" s="440"/>
      <c r="D38" s="440"/>
      <c r="E38" s="440"/>
      <c r="F38" s="445"/>
      <c r="G38" s="445"/>
      <c r="H38" s="440"/>
    </row>
    <row r="39" spans="1:8" s="444" customFormat="1" ht="13.5">
      <c r="A39" s="440"/>
      <c r="B39" s="440"/>
      <c r="C39" s="445"/>
      <c r="D39" s="440"/>
      <c r="E39" s="440"/>
      <c r="F39" s="445"/>
      <c r="G39" s="445"/>
      <c r="H39" s="440"/>
    </row>
    <row r="40" spans="1:8" s="444" customFormat="1" ht="13.5">
      <c r="A40" s="440"/>
      <c r="B40" s="440"/>
      <c r="C40" s="445"/>
      <c r="D40" s="440"/>
      <c r="E40" s="440"/>
      <c r="F40" s="445"/>
      <c r="G40" s="445"/>
      <c r="H40" s="440"/>
    </row>
    <row r="41" spans="1:8" s="444" customFormat="1" ht="13.5">
      <c r="A41" s="440"/>
      <c r="B41" s="440"/>
      <c r="C41" s="445"/>
      <c r="D41" s="440"/>
      <c r="E41" s="440"/>
      <c r="F41" s="445"/>
      <c r="G41" s="445"/>
      <c r="H41" s="440"/>
    </row>
    <row r="42" spans="1:8" s="444" customFormat="1" ht="13.5">
      <c r="A42" s="440"/>
      <c r="B42" s="440"/>
      <c r="C42" s="445"/>
      <c r="D42" s="440"/>
      <c r="E42" s="440"/>
      <c r="F42" s="445"/>
      <c r="G42" s="445"/>
      <c r="H42" s="440"/>
    </row>
    <row r="43" spans="1:8" s="444" customFormat="1" ht="13.5">
      <c r="A43" s="440"/>
      <c r="B43" s="440"/>
      <c r="C43" s="445"/>
      <c r="D43" s="440"/>
      <c r="E43" s="440"/>
      <c r="F43" s="445"/>
      <c r="G43" s="445"/>
      <c r="H43" s="440"/>
    </row>
    <row r="44" spans="1:8" s="444" customFormat="1" ht="13.5">
      <c r="A44" s="440"/>
      <c r="B44" s="440"/>
      <c r="C44" s="445"/>
      <c r="D44" s="440"/>
      <c r="E44" s="440"/>
      <c r="F44" s="445"/>
      <c r="G44" s="445"/>
      <c r="H44" s="440"/>
    </row>
    <row r="45" spans="1:8" s="444" customFormat="1" ht="13.5">
      <c r="A45" s="440"/>
      <c r="B45" s="440"/>
      <c r="C45" s="445"/>
      <c r="D45" s="440"/>
      <c r="E45" s="440"/>
      <c r="F45" s="445"/>
      <c r="G45" s="445"/>
      <c r="H45" s="440"/>
    </row>
    <row r="46" spans="1:8" s="444" customFormat="1" ht="13.5">
      <c r="A46" s="440"/>
      <c r="B46" s="440"/>
      <c r="C46" s="445"/>
      <c r="D46" s="440"/>
      <c r="E46" s="440"/>
      <c r="F46" s="445"/>
      <c r="G46" s="445"/>
      <c r="H46" s="440"/>
    </row>
    <row r="47" spans="1:8" s="444" customFormat="1" ht="13.5" customHeight="1">
      <c r="A47" s="440"/>
      <c r="B47" s="440"/>
      <c r="C47" s="445"/>
      <c r="D47" s="440"/>
      <c r="E47" s="440"/>
      <c r="F47" s="440"/>
      <c r="G47" s="440"/>
      <c r="H47" s="440"/>
    </row>
    <row r="48" spans="1:8" s="444" customFormat="1" ht="13.5">
      <c r="A48" s="440"/>
      <c r="B48" s="440"/>
      <c r="C48" s="440"/>
      <c r="D48" s="440"/>
      <c r="E48" s="446"/>
      <c r="F48" s="440"/>
      <c r="G48" s="440"/>
      <c r="H48" s="440"/>
    </row>
    <row r="49" spans="1:8" s="444" customFormat="1" ht="13.5" customHeight="1">
      <c r="A49" s="440"/>
      <c r="B49" s="440"/>
      <c r="C49" s="440"/>
      <c r="D49" s="440"/>
      <c r="E49" s="446"/>
      <c r="H49" s="440"/>
    </row>
    <row r="50" spans="1:8" s="444" customFormat="1" ht="13.5" customHeight="1">
      <c r="A50" s="440"/>
      <c r="B50" s="725"/>
      <c r="C50" s="725"/>
      <c r="D50" s="440"/>
      <c r="H50" s="440"/>
    </row>
    <row r="51" spans="1:3" s="444" customFormat="1" ht="13.5">
      <c r="A51" s="440"/>
      <c r="B51" s="725"/>
      <c r="C51" s="725"/>
    </row>
    <row r="52" s="444" customFormat="1" ht="13.5"/>
    <row r="53" s="444" customFormat="1" ht="13.5"/>
    <row r="54" spans="4:5" s="444" customFormat="1" ht="13.5">
      <c r="D54" s="439"/>
      <c r="E54" s="439"/>
    </row>
    <row r="55" s="439" customFormat="1" ht="13.5"/>
    <row r="56" s="439" customFormat="1" ht="13.5"/>
    <row r="57" s="439" customFormat="1" ht="13.5"/>
    <row r="58" s="439" customFormat="1" ht="13.5"/>
    <row r="59" s="439" customFormat="1" ht="13.5"/>
    <row r="60" s="439" customFormat="1" ht="13.5"/>
    <row r="61" s="439" customFormat="1" ht="13.5"/>
    <row r="62" s="439" customFormat="1" ht="13.5"/>
    <row r="63" spans="4:5" s="439" customFormat="1" ht="13.5">
      <c r="D63" s="415"/>
      <c r="E63" s="415"/>
    </row>
  </sheetData>
  <sheetProtection/>
  <mergeCells count="4">
    <mergeCell ref="A2:H2"/>
    <mergeCell ref="D14:E14"/>
    <mergeCell ref="B50:C50"/>
    <mergeCell ref="B51:C51"/>
  </mergeCells>
  <hyperlinks>
    <hyperlink ref="C14" location="'商工労働部（詳細）'!A1" display="詳細はこちらをクリック！"/>
    <hyperlink ref="D14:E14"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indexed="12"/>
  </sheetPr>
  <dimension ref="A1:M231"/>
  <sheetViews>
    <sheetView view="pageBreakPreview" zoomScale="90" zoomScaleNormal="115" zoomScaleSheetLayoutView="90" zoomScalePageLayoutView="0" workbookViewId="0" topLeftCell="A1">
      <pane ySplit="7" topLeftCell="A23" activePane="bottomLeft" state="frozen"/>
      <selection pane="topLeft" activeCell="J18" sqref="J18"/>
      <selection pane="bottomLeft" activeCell="I23" sqref="I23"/>
    </sheetView>
  </sheetViews>
  <sheetFormatPr defaultColWidth="9.00390625" defaultRowHeight="13.5"/>
  <cols>
    <col min="1" max="1" width="5.125" style="379" customWidth="1"/>
    <col min="2" max="2" width="29.625" style="379" customWidth="1"/>
    <col min="3" max="3" width="25.625" style="379" customWidth="1"/>
    <col min="4" max="4" width="26.625" style="379" customWidth="1"/>
    <col min="5" max="5" width="20.625" style="379" customWidth="1"/>
    <col min="6" max="6" width="9.625" style="413" customWidth="1"/>
    <col min="7" max="7" width="8.625" style="379" customWidth="1"/>
    <col min="8" max="8" width="10.375" style="379" customWidth="1"/>
    <col min="9" max="12" width="8.625" style="379" customWidth="1"/>
    <col min="13" max="16384" width="9.00390625" style="379" customWidth="1"/>
  </cols>
  <sheetData>
    <row r="1" spans="1:12" ht="14.25" customHeight="1">
      <c r="A1" s="375" t="s">
        <v>63</v>
      </c>
      <c r="B1" s="375"/>
      <c r="C1" s="376" t="s">
        <v>23</v>
      </c>
      <c r="D1" s="447" t="s">
        <v>516</v>
      </c>
      <c r="E1" s="378"/>
      <c r="F1" s="375"/>
      <c r="G1" s="375"/>
      <c r="H1" s="375"/>
      <c r="I1" s="375"/>
      <c r="J1" s="375"/>
      <c r="K1" s="375"/>
      <c r="L1" s="375"/>
    </row>
    <row r="2" spans="1:12" ht="14.25" customHeight="1" thickBot="1">
      <c r="A2" s="375"/>
      <c r="B2" s="375"/>
      <c r="C2" s="375"/>
      <c r="D2" s="375"/>
      <c r="E2" s="375"/>
      <c r="F2" s="380"/>
      <c r="G2" s="381"/>
      <c r="H2" s="381"/>
      <c r="I2" s="381"/>
      <c r="J2" s="382"/>
      <c r="K2" s="382"/>
      <c r="L2" s="382"/>
    </row>
    <row r="3" spans="1:12" ht="19.5" customHeight="1">
      <c r="A3" s="623" t="s">
        <v>25</v>
      </c>
      <c r="B3" s="624"/>
      <c r="C3" s="624"/>
      <c r="D3" s="624"/>
      <c r="E3" s="624"/>
      <c r="F3" s="625" t="s">
        <v>40</v>
      </c>
      <c r="G3" s="715"/>
      <c r="H3" s="640" t="s">
        <v>89</v>
      </c>
      <c r="I3" s="641"/>
      <c r="J3" s="641"/>
      <c r="K3" s="641"/>
      <c r="L3" s="642"/>
    </row>
    <row r="4" spans="1:12" s="383" customFormat="1" ht="19.5" customHeight="1">
      <c r="A4" s="26" t="s">
        <v>517</v>
      </c>
      <c r="B4" s="27" t="s">
        <v>518</v>
      </c>
      <c r="C4" s="27" t="s">
        <v>519</v>
      </c>
      <c r="D4" s="27" t="s">
        <v>520</v>
      </c>
      <c r="E4" s="28" t="s">
        <v>521</v>
      </c>
      <c r="F4" s="29" t="s">
        <v>522</v>
      </c>
      <c r="G4" s="50" t="s">
        <v>523</v>
      </c>
      <c r="H4" s="83" t="s">
        <v>524</v>
      </c>
      <c r="I4" s="76" t="s">
        <v>525</v>
      </c>
      <c r="J4" s="76" t="s">
        <v>526</v>
      </c>
      <c r="K4" s="76" t="s">
        <v>527</v>
      </c>
      <c r="L4" s="78" t="s">
        <v>528</v>
      </c>
    </row>
    <row r="5" spans="1:12" ht="23.25" customHeight="1">
      <c r="A5" s="707" t="s">
        <v>529</v>
      </c>
      <c r="B5" s="710" t="s">
        <v>90</v>
      </c>
      <c r="C5" s="689" t="s">
        <v>32</v>
      </c>
      <c r="D5" s="689" t="s">
        <v>33</v>
      </c>
      <c r="E5" s="692" t="s">
        <v>34</v>
      </c>
      <c r="F5" s="695" t="s">
        <v>35</v>
      </c>
      <c r="G5" s="716" t="s">
        <v>36</v>
      </c>
      <c r="H5" s="700" t="s">
        <v>77</v>
      </c>
      <c r="I5" s="720" t="s">
        <v>50</v>
      </c>
      <c r="J5" s="720" t="s">
        <v>73</v>
      </c>
      <c r="K5" s="722" t="s">
        <v>37</v>
      </c>
      <c r="L5" s="654" t="s">
        <v>305</v>
      </c>
    </row>
    <row r="6" spans="1:12" ht="54.75" customHeight="1">
      <c r="A6" s="708"/>
      <c r="B6" s="690"/>
      <c r="C6" s="690"/>
      <c r="D6" s="690"/>
      <c r="E6" s="693"/>
      <c r="F6" s="696"/>
      <c r="G6" s="717"/>
      <c r="H6" s="718"/>
      <c r="I6" s="721"/>
      <c r="J6" s="721"/>
      <c r="K6" s="723"/>
      <c r="L6" s="655"/>
    </row>
    <row r="7" spans="1:13" ht="19.5" customHeight="1" thickBot="1">
      <c r="A7" s="709"/>
      <c r="B7" s="691"/>
      <c r="C7" s="691"/>
      <c r="D7" s="691"/>
      <c r="E7" s="694"/>
      <c r="F7" s="697"/>
      <c r="G7" s="51" t="s">
        <v>38</v>
      </c>
      <c r="H7" s="719"/>
      <c r="I7" s="36" t="s">
        <v>38</v>
      </c>
      <c r="J7" s="36" t="s">
        <v>39</v>
      </c>
      <c r="K7" s="36" t="s">
        <v>38</v>
      </c>
      <c r="L7" s="51" t="s">
        <v>306</v>
      </c>
      <c r="M7" s="379" t="s">
        <v>530</v>
      </c>
    </row>
    <row r="8" spans="1:13" ht="21.75" customHeight="1">
      <c r="A8" s="448">
        <v>1</v>
      </c>
      <c r="B8" s="449" t="s">
        <v>536</v>
      </c>
      <c r="C8" s="450" t="s">
        <v>537</v>
      </c>
      <c r="D8" s="451" t="s">
        <v>538</v>
      </c>
      <c r="E8" s="452" t="s">
        <v>501</v>
      </c>
      <c r="F8" s="453">
        <v>41974</v>
      </c>
      <c r="G8" s="454">
        <v>130000</v>
      </c>
      <c r="H8" s="455"/>
      <c r="I8" s="456"/>
      <c r="J8" s="103"/>
      <c r="K8" s="456"/>
      <c r="L8" s="457"/>
      <c r="M8" s="383"/>
    </row>
    <row r="9" spans="1:13" ht="21.75" customHeight="1">
      <c r="A9" s="448">
        <v>2</v>
      </c>
      <c r="B9" s="449" t="s">
        <v>536</v>
      </c>
      <c r="C9" s="450" t="s">
        <v>537</v>
      </c>
      <c r="D9" s="451" t="s">
        <v>539</v>
      </c>
      <c r="E9" s="452" t="s">
        <v>501</v>
      </c>
      <c r="F9" s="453">
        <v>41975</v>
      </c>
      <c r="G9" s="454">
        <v>243750</v>
      </c>
      <c r="H9" s="455"/>
      <c r="I9" s="456"/>
      <c r="J9" s="103"/>
      <c r="K9" s="456"/>
      <c r="L9" s="457"/>
      <c r="M9" s="383"/>
    </row>
    <row r="10" spans="1:13" ht="21.75" customHeight="1">
      <c r="A10" s="448">
        <v>3</v>
      </c>
      <c r="B10" s="449" t="s">
        <v>536</v>
      </c>
      <c r="C10" s="433" t="s">
        <v>540</v>
      </c>
      <c r="D10" s="451"/>
      <c r="E10" s="452" t="s">
        <v>501</v>
      </c>
      <c r="F10" s="453">
        <v>41730</v>
      </c>
      <c r="G10" s="454">
        <v>4850</v>
      </c>
      <c r="H10" s="455"/>
      <c r="I10" s="456"/>
      <c r="J10" s="103"/>
      <c r="K10" s="456"/>
      <c r="L10" s="457"/>
      <c r="M10" s="383"/>
    </row>
    <row r="11" spans="1:13" ht="21.75" customHeight="1">
      <c r="A11" s="448">
        <v>4</v>
      </c>
      <c r="B11" s="449" t="s">
        <v>536</v>
      </c>
      <c r="C11" s="433" t="s">
        <v>541</v>
      </c>
      <c r="D11" s="451"/>
      <c r="E11" s="452" t="s">
        <v>501</v>
      </c>
      <c r="F11" s="453">
        <v>41730</v>
      </c>
      <c r="G11" s="454">
        <v>3020</v>
      </c>
      <c r="H11" s="455"/>
      <c r="I11" s="456"/>
      <c r="J11" s="103"/>
      <c r="K11" s="456"/>
      <c r="L11" s="457"/>
      <c r="M11" s="383"/>
    </row>
    <row r="12" spans="1:13" ht="21.75" customHeight="1">
      <c r="A12" s="448">
        <v>5</v>
      </c>
      <c r="B12" s="449" t="s">
        <v>536</v>
      </c>
      <c r="C12" s="433" t="s">
        <v>542</v>
      </c>
      <c r="D12" s="451"/>
      <c r="E12" s="452" t="s">
        <v>501</v>
      </c>
      <c r="F12" s="453">
        <v>41730</v>
      </c>
      <c r="G12" s="454">
        <v>3920</v>
      </c>
      <c r="H12" s="455"/>
      <c r="I12" s="456"/>
      <c r="J12" s="103"/>
      <c r="K12" s="456"/>
      <c r="L12" s="457"/>
      <c r="M12" s="383"/>
    </row>
    <row r="13" spans="1:13" ht="21.75" customHeight="1">
      <c r="A13" s="448">
        <v>6</v>
      </c>
      <c r="B13" s="449" t="s">
        <v>536</v>
      </c>
      <c r="C13" s="433" t="s">
        <v>543</v>
      </c>
      <c r="D13" s="451"/>
      <c r="E13" s="452" t="s">
        <v>501</v>
      </c>
      <c r="F13" s="453">
        <v>41730</v>
      </c>
      <c r="G13" s="454">
        <v>4630</v>
      </c>
      <c r="H13" s="455"/>
      <c r="I13" s="456"/>
      <c r="J13" s="103"/>
      <c r="K13" s="456"/>
      <c r="L13" s="457"/>
      <c r="M13" s="383"/>
    </row>
    <row r="14" spans="1:13" ht="19.5" customHeight="1">
      <c r="A14" s="448">
        <v>7</v>
      </c>
      <c r="B14" s="433" t="s">
        <v>191</v>
      </c>
      <c r="C14" s="433" t="s">
        <v>544</v>
      </c>
      <c r="D14" s="458" t="s">
        <v>545</v>
      </c>
      <c r="E14" s="452" t="s">
        <v>546</v>
      </c>
      <c r="F14" s="453">
        <v>42095</v>
      </c>
      <c r="G14" s="454">
        <v>990</v>
      </c>
      <c r="H14" s="455"/>
      <c r="I14" s="456"/>
      <c r="J14" s="103"/>
      <c r="K14" s="456"/>
      <c r="L14" s="457"/>
      <c r="M14" s="383"/>
    </row>
    <row r="15" spans="1:13" ht="19.5" customHeight="1">
      <c r="A15" s="448">
        <v>8</v>
      </c>
      <c r="B15" s="433" t="s">
        <v>191</v>
      </c>
      <c r="C15" s="433" t="s">
        <v>544</v>
      </c>
      <c r="D15" s="458" t="s">
        <v>547</v>
      </c>
      <c r="E15" s="452" t="s">
        <v>546</v>
      </c>
      <c r="F15" s="453">
        <v>42095</v>
      </c>
      <c r="G15" s="454">
        <v>650</v>
      </c>
      <c r="H15" s="455"/>
      <c r="I15" s="456"/>
      <c r="J15" s="103"/>
      <c r="K15" s="456"/>
      <c r="L15" s="457"/>
      <c r="M15" s="383"/>
    </row>
    <row r="16" spans="1:13" ht="19.5" customHeight="1">
      <c r="A16" s="448">
        <v>9</v>
      </c>
      <c r="B16" s="433" t="s">
        <v>191</v>
      </c>
      <c r="C16" s="433" t="s">
        <v>544</v>
      </c>
      <c r="D16" s="458" t="s">
        <v>534</v>
      </c>
      <c r="E16" s="452" t="s">
        <v>546</v>
      </c>
      <c r="F16" s="453">
        <v>42095</v>
      </c>
      <c r="G16" s="454">
        <v>990</v>
      </c>
      <c r="H16" s="455"/>
      <c r="I16" s="456"/>
      <c r="J16" s="103"/>
      <c r="K16" s="456"/>
      <c r="L16" s="457"/>
      <c r="M16" s="383"/>
    </row>
    <row r="17" spans="1:13" ht="19.5" customHeight="1">
      <c r="A17" s="448">
        <v>10</v>
      </c>
      <c r="B17" s="433" t="s">
        <v>191</v>
      </c>
      <c r="C17" s="433" t="s">
        <v>544</v>
      </c>
      <c r="D17" s="458" t="s">
        <v>548</v>
      </c>
      <c r="E17" s="452" t="s">
        <v>546</v>
      </c>
      <c r="F17" s="453">
        <v>42095</v>
      </c>
      <c r="G17" s="454">
        <v>1390</v>
      </c>
      <c r="H17" s="455"/>
      <c r="I17" s="456"/>
      <c r="J17" s="103"/>
      <c r="K17" s="456"/>
      <c r="L17" s="457"/>
      <c r="M17" s="383"/>
    </row>
    <row r="18" spans="1:13" ht="19.5" customHeight="1">
      <c r="A18" s="448">
        <v>11</v>
      </c>
      <c r="B18" s="433" t="s">
        <v>191</v>
      </c>
      <c r="C18" s="433" t="s">
        <v>544</v>
      </c>
      <c r="D18" s="458" t="s">
        <v>549</v>
      </c>
      <c r="E18" s="452" t="s">
        <v>546</v>
      </c>
      <c r="F18" s="453">
        <v>42095</v>
      </c>
      <c r="G18" s="454">
        <v>1080</v>
      </c>
      <c r="H18" s="455"/>
      <c r="I18" s="456"/>
      <c r="J18" s="103"/>
      <c r="K18" s="456"/>
      <c r="L18" s="457"/>
      <c r="M18" s="383"/>
    </row>
    <row r="19" spans="1:13" ht="19.5" customHeight="1">
      <c r="A19" s="448">
        <v>12</v>
      </c>
      <c r="B19" s="433" t="s">
        <v>191</v>
      </c>
      <c r="C19" s="433" t="s">
        <v>544</v>
      </c>
      <c r="D19" s="458" t="s">
        <v>550</v>
      </c>
      <c r="E19" s="452" t="s">
        <v>546</v>
      </c>
      <c r="F19" s="453">
        <v>42095</v>
      </c>
      <c r="G19" s="454">
        <v>630</v>
      </c>
      <c r="H19" s="455"/>
      <c r="I19" s="456"/>
      <c r="J19" s="103"/>
      <c r="K19" s="456"/>
      <c r="L19" s="457"/>
      <c r="M19" s="383"/>
    </row>
    <row r="20" spans="1:13" ht="19.5" customHeight="1">
      <c r="A20" s="448">
        <v>13</v>
      </c>
      <c r="B20" s="433" t="s">
        <v>191</v>
      </c>
      <c r="C20" s="433" t="s">
        <v>544</v>
      </c>
      <c r="D20" s="458" t="s">
        <v>551</v>
      </c>
      <c r="E20" s="452" t="s">
        <v>546</v>
      </c>
      <c r="F20" s="453">
        <v>42095</v>
      </c>
      <c r="G20" s="454">
        <v>980</v>
      </c>
      <c r="H20" s="455"/>
      <c r="I20" s="456"/>
      <c r="J20" s="103"/>
      <c r="K20" s="456"/>
      <c r="L20" s="457"/>
      <c r="M20" s="383"/>
    </row>
    <row r="21" spans="1:13" ht="19.5" customHeight="1">
      <c r="A21" s="448">
        <v>14</v>
      </c>
      <c r="B21" s="433" t="s">
        <v>191</v>
      </c>
      <c r="C21" s="433" t="s">
        <v>544</v>
      </c>
      <c r="D21" s="458" t="s">
        <v>535</v>
      </c>
      <c r="E21" s="452" t="s">
        <v>546</v>
      </c>
      <c r="F21" s="453">
        <v>42095</v>
      </c>
      <c r="G21" s="454">
        <v>480</v>
      </c>
      <c r="H21" s="455"/>
      <c r="I21" s="456"/>
      <c r="J21" s="103"/>
      <c r="K21" s="456"/>
      <c r="L21" s="457"/>
      <c r="M21" s="383"/>
    </row>
    <row r="22" spans="1:13" ht="19.5" customHeight="1">
      <c r="A22" s="448">
        <v>15</v>
      </c>
      <c r="B22" s="433" t="s">
        <v>191</v>
      </c>
      <c r="C22" s="433" t="s">
        <v>544</v>
      </c>
      <c r="D22" s="458" t="s">
        <v>552</v>
      </c>
      <c r="E22" s="452" t="s">
        <v>546</v>
      </c>
      <c r="F22" s="453">
        <v>42095</v>
      </c>
      <c r="G22" s="454">
        <v>750</v>
      </c>
      <c r="H22" s="455"/>
      <c r="I22" s="456"/>
      <c r="J22" s="103"/>
      <c r="K22" s="456"/>
      <c r="L22" s="457"/>
      <c r="M22" s="383"/>
    </row>
    <row r="23" spans="1:13" ht="19.5" customHeight="1">
      <c r="A23" s="448">
        <v>16</v>
      </c>
      <c r="B23" s="433" t="s">
        <v>191</v>
      </c>
      <c r="C23" s="433" t="s">
        <v>544</v>
      </c>
      <c r="D23" s="458" t="s">
        <v>553</v>
      </c>
      <c r="E23" s="452" t="s">
        <v>546</v>
      </c>
      <c r="F23" s="453">
        <v>42095</v>
      </c>
      <c r="G23" s="454">
        <v>320</v>
      </c>
      <c r="H23" s="453">
        <v>43191</v>
      </c>
      <c r="I23" s="456">
        <v>240</v>
      </c>
      <c r="J23" s="103">
        <v>11</v>
      </c>
      <c r="K23" s="456">
        <v>241</v>
      </c>
      <c r="L23" s="457">
        <v>0.996</v>
      </c>
      <c r="M23" s="383"/>
    </row>
    <row r="24" spans="1:13" ht="19.5" customHeight="1">
      <c r="A24" s="448">
        <v>17</v>
      </c>
      <c r="B24" s="433" t="s">
        <v>191</v>
      </c>
      <c r="C24" s="433" t="s">
        <v>544</v>
      </c>
      <c r="D24" s="458" t="s">
        <v>554</v>
      </c>
      <c r="E24" s="452" t="s">
        <v>546</v>
      </c>
      <c r="F24" s="453">
        <v>42095</v>
      </c>
      <c r="G24" s="454">
        <v>550</v>
      </c>
      <c r="H24" s="455"/>
      <c r="I24" s="456"/>
      <c r="J24" s="103"/>
      <c r="K24" s="456"/>
      <c r="L24" s="457"/>
      <c r="M24" s="383"/>
    </row>
    <row r="25" spans="1:13" ht="19.5" customHeight="1">
      <c r="A25" s="448">
        <v>18</v>
      </c>
      <c r="B25" s="433" t="s">
        <v>191</v>
      </c>
      <c r="C25" s="433" t="s">
        <v>544</v>
      </c>
      <c r="D25" s="458" t="s">
        <v>555</v>
      </c>
      <c r="E25" s="452" t="s">
        <v>546</v>
      </c>
      <c r="F25" s="453">
        <v>42095</v>
      </c>
      <c r="G25" s="454">
        <v>220</v>
      </c>
      <c r="H25" s="455"/>
      <c r="I25" s="456"/>
      <c r="J25" s="103"/>
      <c r="K25" s="456"/>
      <c r="L25" s="457"/>
      <c r="M25" s="383"/>
    </row>
    <row r="26" spans="1:13" ht="19.5" customHeight="1">
      <c r="A26" s="448">
        <v>19</v>
      </c>
      <c r="B26" s="433" t="s">
        <v>191</v>
      </c>
      <c r="C26" s="433" t="s">
        <v>544</v>
      </c>
      <c r="D26" s="458" t="s">
        <v>556</v>
      </c>
      <c r="E26" s="452" t="s">
        <v>546</v>
      </c>
      <c r="F26" s="453">
        <v>42095</v>
      </c>
      <c r="G26" s="454">
        <v>130</v>
      </c>
      <c r="H26" s="455"/>
      <c r="I26" s="456"/>
      <c r="J26" s="103"/>
      <c r="K26" s="456"/>
      <c r="L26" s="457"/>
      <c r="M26" s="383"/>
    </row>
    <row r="27" spans="1:13" ht="19.5" customHeight="1">
      <c r="A27" s="448">
        <v>20</v>
      </c>
      <c r="B27" s="433" t="s">
        <v>191</v>
      </c>
      <c r="C27" s="433" t="s">
        <v>544</v>
      </c>
      <c r="D27" s="458" t="s">
        <v>557</v>
      </c>
      <c r="E27" s="452" t="s">
        <v>546</v>
      </c>
      <c r="F27" s="453">
        <v>42095</v>
      </c>
      <c r="G27" s="454">
        <v>350</v>
      </c>
      <c r="H27" s="455"/>
      <c r="I27" s="456"/>
      <c r="J27" s="103"/>
      <c r="K27" s="456"/>
      <c r="L27" s="457"/>
      <c r="M27" s="383"/>
    </row>
    <row r="28" spans="1:13" ht="19.5" customHeight="1">
      <c r="A28" s="448">
        <v>21</v>
      </c>
      <c r="B28" s="433" t="s">
        <v>191</v>
      </c>
      <c r="C28" s="433" t="s">
        <v>544</v>
      </c>
      <c r="D28" s="458" t="s">
        <v>558</v>
      </c>
      <c r="E28" s="452" t="s">
        <v>546</v>
      </c>
      <c r="F28" s="453">
        <v>42095</v>
      </c>
      <c r="G28" s="454">
        <v>340</v>
      </c>
      <c r="H28" s="455"/>
      <c r="I28" s="456"/>
      <c r="J28" s="103"/>
      <c r="K28" s="456"/>
      <c r="L28" s="457"/>
      <c r="M28" s="383"/>
    </row>
    <row r="29" spans="1:13" ht="19.5" customHeight="1">
      <c r="A29" s="448">
        <v>22</v>
      </c>
      <c r="B29" s="433" t="s">
        <v>191</v>
      </c>
      <c r="C29" s="433" t="s">
        <v>544</v>
      </c>
      <c r="D29" s="458" t="s">
        <v>559</v>
      </c>
      <c r="E29" s="452" t="s">
        <v>546</v>
      </c>
      <c r="F29" s="453">
        <v>42095</v>
      </c>
      <c r="G29" s="454">
        <v>600</v>
      </c>
      <c r="H29" s="455"/>
      <c r="I29" s="456"/>
      <c r="J29" s="103"/>
      <c r="K29" s="456"/>
      <c r="L29" s="457"/>
      <c r="M29" s="383"/>
    </row>
    <row r="30" spans="1:13" ht="19.5" customHeight="1">
      <c r="A30" s="448">
        <v>23</v>
      </c>
      <c r="B30" s="433" t="s">
        <v>191</v>
      </c>
      <c r="C30" s="433" t="s">
        <v>544</v>
      </c>
      <c r="D30" s="458" t="s">
        <v>560</v>
      </c>
      <c r="E30" s="452" t="s">
        <v>546</v>
      </c>
      <c r="F30" s="453">
        <v>42095</v>
      </c>
      <c r="G30" s="454">
        <v>140</v>
      </c>
      <c r="H30" s="455"/>
      <c r="I30" s="456"/>
      <c r="J30" s="103"/>
      <c r="K30" s="456"/>
      <c r="L30" s="457"/>
      <c r="M30" s="383"/>
    </row>
    <row r="31" spans="1:13" ht="19.5" customHeight="1">
      <c r="A31" s="448">
        <v>24</v>
      </c>
      <c r="B31" s="433" t="s">
        <v>191</v>
      </c>
      <c r="C31" s="433" t="s">
        <v>544</v>
      </c>
      <c r="D31" s="458" t="s">
        <v>561</v>
      </c>
      <c r="E31" s="452" t="s">
        <v>546</v>
      </c>
      <c r="F31" s="453">
        <v>42095</v>
      </c>
      <c r="G31" s="454">
        <v>120</v>
      </c>
      <c r="H31" s="453">
        <v>43191</v>
      </c>
      <c r="I31" s="456">
        <v>180</v>
      </c>
      <c r="J31" s="103">
        <v>219</v>
      </c>
      <c r="K31" s="456">
        <v>297</v>
      </c>
      <c r="L31" s="457">
        <v>0.606</v>
      </c>
      <c r="M31" s="383"/>
    </row>
    <row r="32" spans="1:13" ht="19.5" customHeight="1">
      <c r="A32" s="448">
        <v>25</v>
      </c>
      <c r="B32" s="433" t="s">
        <v>191</v>
      </c>
      <c r="C32" s="433" t="s">
        <v>544</v>
      </c>
      <c r="D32" s="458" t="s">
        <v>562</v>
      </c>
      <c r="E32" s="452" t="s">
        <v>546</v>
      </c>
      <c r="F32" s="453">
        <v>42095</v>
      </c>
      <c r="G32" s="454">
        <v>430</v>
      </c>
      <c r="H32" s="455"/>
      <c r="I32" s="456"/>
      <c r="J32" s="103"/>
      <c r="K32" s="456"/>
      <c r="L32" s="457"/>
      <c r="M32" s="383"/>
    </row>
    <row r="33" spans="1:13" ht="19.5" customHeight="1">
      <c r="A33" s="448">
        <v>26</v>
      </c>
      <c r="B33" s="433" t="s">
        <v>191</v>
      </c>
      <c r="C33" s="433" t="s">
        <v>544</v>
      </c>
      <c r="D33" s="458" t="s">
        <v>563</v>
      </c>
      <c r="E33" s="452" t="s">
        <v>546</v>
      </c>
      <c r="F33" s="453">
        <v>42095</v>
      </c>
      <c r="G33" s="454">
        <v>840</v>
      </c>
      <c r="H33" s="455"/>
      <c r="I33" s="456"/>
      <c r="J33" s="103"/>
      <c r="K33" s="456"/>
      <c r="L33" s="457"/>
      <c r="M33" s="383"/>
    </row>
    <row r="34" spans="1:13" ht="19.5" customHeight="1">
      <c r="A34" s="448">
        <v>27</v>
      </c>
      <c r="B34" s="433" t="s">
        <v>191</v>
      </c>
      <c r="C34" s="433" t="s">
        <v>544</v>
      </c>
      <c r="D34" s="458" t="s">
        <v>564</v>
      </c>
      <c r="E34" s="452" t="s">
        <v>546</v>
      </c>
      <c r="F34" s="453">
        <v>42095</v>
      </c>
      <c r="G34" s="454">
        <v>570</v>
      </c>
      <c r="H34" s="455"/>
      <c r="I34" s="456"/>
      <c r="J34" s="103"/>
      <c r="K34" s="456"/>
      <c r="L34" s="457"/>
      <c r="M34" s="383"/>
    </row>
    <row r="35" spans="1:13" ht="19.5" customHeight="1">
      <c r="A35" s="448">
        <v>28</v>
      </c>
      <c r="B35" s="433" t="s">
        <v>191</v>
      </c>
      <c r="C35" s="433" t="s">
        <v>544</v>
      </c>
      <c r="D35" s="458" t="s">
        <v>565</v>
      </c>
      <c r="E35" s="452" t="s">
        <v>546</v>
      </c>
      <c r="F35" s="453">
        <v>42095</v>
      </c>
      <c r="G35" s="454">
        <v>1070</v>
      </c>
      <c r="H35" s="455"/>
      <c r="I35" s="456"/>
      <c r="J35" s="103"/>
      <c r="K35" s="456"/>
      <c r="L35" s="457"/>
      <c r="M35" s="383"/>
    </row>
    <row r="36" spans="1:13" ht="19.5" customHeight="1">
      <c r="A36" s="448">
        <v>29</v>
      </c>
      <c r="B36" s="433" t="s">
        <v>191</v>
      </c>
      <c r="C36" s="433" t="s">
        <v>544</v>
      </c>
      <c r="D36" s="458" t="s">
        <v>566</v>
      </c>
      <c r="E36" s="452" t="s">
        <v>546</v>
      </c>
      <c r="F36" s="453">
        <v>42095</v>
      </c>
      <c r="G36" s="454">
        <v>540</v>
      </c>
      <c r="H36" s="455"/>
      <c r="I36" s="456"/>
      <c r="J36" s="103"/>
      <c r="K36" s="456"/>
      <c r="L36" s="457"/>
      <c r="M36" s="383"/>
    </row>
    <row r="37" spans="1:13" ht="19.5" customHeight="1">
      <c r="A37" s="448">
        <v>30</v>
      </c>
      <c r="B37" s="433" t="s">
        <v>191</v>
      </c>
      <c r="C37" s="433" t="s">
        <v>544</v>
      </c>
      <c r="D37" s="458" t="s">
        <v>567</v>
      </c>
      <c r="E37" s="452" t="s">
        <v>546</v>
      </c>
      <c r="F37" s="453">
        <v>42095</v>
      </c>
      <c r="G37" s="454">
        <v>1200</v>
      </c>
      <c r="H37" s="455"/>
      <c r="I37" s="456"/>
      <c r="J37" s="103"/>
      <c r="K37" s="456"/>
      <c r="L37" s="457"/>
      <c r="M37" s="383"/>
    </row>
    <row r="38" spans="1:13" ht="19.5" customHeight="1">
      <c r="A38" s="448">
        <v>31</v>
      </c>
      <c r="B38" s="433" t="s">
        <v>191</v>
      </c>
      <c r="C38" s="433" t="s">
        <v>544</v>
      </c>
      <c r="D38" s="458" t="s">
        <v>568</v>
      </c>
      <c r="E38" s="452" t="s">
        <v>546</v>
      </c>
      <c r="F38" s="453">
        <v>42095</v>
      </c>
      <c r="G38" s="454">
        <v>810</v>
      </c>
      <c r="H38" s="455"/>
      <c r="I38" s="456"/>
      <c r="J38" s="103"/>
      <c r="K38" s="456"/>
      <c r="L38" s="457"/>
      <c r="M38" s="383"/>
    </row>
    <row r="39" spans="1:13" ht="19.5" customHeight="1">
      <c r="A39" s="448">
        <v>32</v>
      </c>
      <c r="B39" s="433" t="s">
        <v>191</v>
      </c>
      <c r="C39" s="433" t="s">
        <v>544</v>
      </c>
      <c r="D39" s="458" t="s">
        <v>569</v>
      </c>
      <c r="E39" s="452" t="s">
        <v>546</v>
      </c>
      <c r="F39" s="453">
        <v>42095</v>
      </c>
      <c r="G39" s="454">
        <v>320</v>
      </c>
      <c r="H39" s="455"/>
      <c r="I39" s="456"/>
      <c r="J39" s="103"/>
      <c r="K39" s="456"/>
      <c r="L39" s="457"/>
      <c r="M39" s="383"/>
    </row>
    <row r="40" spans="1:13" ht="19.5" customHeight="1">
      <c r="A40" s="448">
        <v>33</v>
      </c>
      <c r="B40" s="433" t="s">
        <v>191</v>
      </c>
      <c r="C40" s="433" t="s">
        <v>544</v>
      </c>
      <c r="D40" s="458" t="s">
        <v>570</v>
      </c>
      <c r="E40" s="452" t="s">
        <v>546</v>
      </c>
      <c r="F40" s="453">
        <v>42095</v>
      </c>
      <c r="G40" s="454">
        <v>2340</v>
      </c>
      <c r="H40" s="455"/>
      <c r="I40" s="456"/>
      <c r="J40" s="103"/>
      <c r="K40" s="456"/>
      <c r="L40" s="457"/>
      <c r="M40" s="383"/>
    </row>
    <row r="41" spans="1:13" ht="19.5" customHeight="1">
      <c r="A41" s="448">
        <v>34</v>
      </c>
      <c r="B41" s="433" t="s">
        <v>191</v>
      </c>
      <c r="C41" s="433" t="s">
        <v>544</v>
      </c>
      <c r="D41" s="458" t="s">
        <v>571</v>
      </c>
      <c r="E41" s="452" t="s">
        <v>546</v>
      </c>
      <c r="F41" s="453">
        <v>42095</v>
      </c>
      <c r="G41" s="454">
        <v>3020</v>
      </c>
      <c r="H41" s="455"/>
      <c r="I41" s="456"/>
      <c r="J41" s="103"/>
      <c r="K41" s="456"/>
      <c r="L41" s="457"/>
      <c r="M41" s="383"/>
    </row>
    <row r="42" spans="1:13" ht="19.5" customHeight="1">
      <c r="A42" s="448">
        <v>35</v>
      </c>
      <c r="B42" s="433" t="s">
        <v>191</v>
      </c>
      <c r="C42" s="433" t="s">
        <v>544</v>
      </c>
      <c r="D42" s="458" t="s">
        <v>572</v>
      </c>
      <c r="E42" s="452" t="s">
        <v>546</v>
      </c>
      <c r="F42" s="453">
        <v>42095</v>
      </c>
      <c r="G42" s="454">
        <v>340</v>
      </c>
      <c r="H42" s="453">
        <v>43191</v>
      </c>
      <c r="I42" s="456">
        <v>210</v>
      </c>
      <c r="J42" s="103">
        <v>18</v>
      </c>
      <c r="K42" s="456">
        <v>212</v>
      </c>
      <c r="L42" s="457">
        <v>0.991</v>
      </c>
      <c r="M42" s="383"/>
    </row>
    <row r="43" spans="1:13" ht="19.5" customHeight="1">
      <c r="A43" s="448">
        <v>36</v>
      </c>
      <c r="B43" s="433" t="s">
        <v>191</v>
      </c>
      <c r="C43" s="433" t="s">
        <v>544</v>
      </c>
      <c r="D43" s="458" t="s">
        <v>573</v>
      </c>
      <c r="E43" s="452" t="s">
        <v>546</v>
      </c>
      <c r="F43" s="453">
        <v>42095</v>
      </c>
      <c r="G43" s="454">
        <v>390</v>
      </c>
      <c r="H43" s="455"/>
      <c r="I43" s="456"/>
      <c r="J43" s="103"/>
      <c r="K43" s="456"/>
      <c r="L43" s="457"/>
      <c r="M43" s="383"/>
    </row>
    <row r="44" spans="1:13" ht="19.5" customHeight="1">
      <c r="A44" s="448">
        <v>37</v>
      </c>
      <c r="B44" s="433" t="s">
        <v>191</v>
      </c>
      <c r="C44" s="433" t="s">
        <v>544</v>
      </c>
      <c r="D44" s="458" t="s">
        <v>574</v>
      </c>
      <c r="E44" s="452" t="s">
        <v>546</v>
      </c>
      <c r="F44" s="453">
        <v>42095</v>
      </c>
      <c r="G44" s="454">
        <v>390</v>
      </c>
      <c r="H44" s="455"/>
      <c r="I44" s="456"/>
      <c r="J44" s="103"/>
      <c r="K44" s="456"/>
      <c r="L44" s="457"/>
      <c r="M44" s="383"/>
    </row>
    <row r="45" spans="1:13" ht="19.5" customHeight="1">
      <c r="A45" s="448">
        <v>38</v>
      </c>
      <c r="B45" s="433" t="s">
        <v>191</v>
      </c>
      <c r="C45" s="433" t="s">
        <v>544</v>
      </c>
      <c r="D45" s="458" t="s">
        <v>575</v>
      </c>
      <c r="E45" s="452" t="s">
        <v>546</v>
      </c>
      <c r="F45" s="453">
        <v>42095</v>
      </c>
      <c r="G45" s="454">
        <v>220</v>
      </c>
      <c r="H45" s="455"/>
      <c r="I45" s="456"/>
      <c r="J45" s="103"/>
      <c r="K45" s="456"/>
      <c r="L45" s="457"/>
      <c r="M45" s="383"/>
    </row>
    <row r="46" spans="1:13" ht="19.5" customHeight="1">
      <c r="A46" s="448">
        <v>39</v>
      </c>
      <c r="B46" s="433" t="s">
        <v>191</v>
      </c>
      <c r="C46" s="433" t="s">
        <v>544</v>
      </c>
      <c r="D46" s="458" t="s">
        <v>576</v>
      </c>
      <c r="E46" s="452" t="s">
        <v>546</v>
      </c>
      <c r="F46" s="453">
        <v>42095</v>
      </c>
      <c r="G46" s="454">
        <v>960</v>
      </c>
      <c r="H46" s="455"/>
      <c r="I46" s="456"/>
      <c r="J46" s="103"/>
      <c r="K46" s="456"/>
      <c r="L46" s="457"/>
      <c r="M46" s="383"/>
    </row>
    <row r="47" spans="1:13" ht="19.5" customHeight="1">
      <c r="A47" s="448">
        <v>40</v>
      </c>
      <c r="B47" s="433" t="s">
        <v>191</v>
      </c>
      <c r="C47" s="433" t="s">
        <v>544</v>
      </c>
      <c r="D47" s="458" t="s">
        <v>577</v>
      </c>
      <c r="E47" s="452" t="s">
        <v>546</v>
      </c>
      <c r="F47" s="453">
        <v>42095</v>
      </c>
      <c r="G47" s="454">
        <v>1550</v>
      </c>
      <c r="H47" s="455"/>
      <c r="I47" s="456"/>
      <c r="J47" s="103"/>
      <c r="K47" s="456"/>
      <c r="L47" s="457"/>
      <c r="M47" s="383"/>
    </row>
    <row r="48" spans="1:13" ht="19.5" customHeight="1">
      <c r="A48" s="448">
        <v>41</v>
      </c>
      <c r="B48" s="433" t="s">
        <v>191</v>
      </c>
      <c r="C48" s="433" t="s">
        <v>544</v>
      </c>
      <c r="D48" s="458" t="s">
        <v>578</v>
      </c>
      <c r="E48" s="452" t="s">
        <v>546</v>
      </c>
      <c r="F48" s="453">
        <v>42095</v>
      </c>
      <c r="G48" s="454">
        <v>380</v>
      </c>
      <c r="H48" s="455"/>
      <c r="I48" s="456"/>
      <c r="J48" s="103"/>
      <c r="K48" s="456"/>
      <c r="L48" s="457"/>
      <c r="M48" s="383"/>
    </row>
    <row r="49" spans="1:13" ht="19.5" customHeight="1">
      <c r="A49" s="448">
        <v>42</v>
      </c>
      <c r="B49" s="433" t="s">
        <v>191</v>
      </c>
      <c r="C49" s="433" t="s">
        <v>544</v>
      </c>
      <c r="D49" s="458" t="s">
        <v>579</v>
      </c>
      <c r="E49" s="452" t="s">
        <v>546</v>
      </c>
      <c r="F49" s="453">
        <v>42095</v>
      </c>
      <c r="G49" s="454">
        <v>3150</v>
      </c>
      <c r="H49" s="453">
        <v>43191</v>
      </c>
      <c r="I49" s="456">
        <v>1960</v>
      </c>
      <c r="J49" s="103">
        <v>52</v>
      </c>
      <c r="K49" s="456">
        <v>1961</v>
      </c>
      <c r="L49" s="457">
        <v>0.999</v>
      </c>
      <c r="M49" s="383"/>
    </row>
    <row r="50" spans="1:13" ht="19.5" customHeight="1">
      <c r="A50" s="448">
        <v>43</v>
      </c>
      <c r="B50" s="433" t="s">
        <v>191</v>
      </c>
      <c r="C50" s="433" t="s">
        <v>544</v>
      </c>
      <c r="D50" s="458" t="s">
        <v>580</v>
      </c>
      <c r="E50" s="452" t="s">
        <v>546</v>
      </c>
      <c r="F50" s="453">
        <v>42095</v>
      </c>
      <c r="G50" s="454">
        <v>4620</v>
      </c>
      <c r="H50" s="455"/>
      <c r="I50" s="456"/>
      <c r="J50" s="103"/>
      <c r="K50" s="456"/>
      <c r="L50" s="457"/>
      <c r="M50" s="383"/>
    </row>
    <row r="51" spans="1:13" ht="19.5" customHeight="1">
      <c r="A51" s="448">
        <v>44</v>
      </c>
      <c r="B51" s="433" t="s">
        <v>191</v>
      </c>
      <c r="C51" s="433" t="s">
        <v>544</v>
      </c>
      <c r="D51" s="458" t="s">
        <v>581</v>
      </c>
      <c r="E51" s="452" t="s">
        <v>546</v>
      </c>
      <c r="F51" s="453">
        <v>42095</v>
      </c>
      <c r="G51" s="454">
        <v>3570</v>
      </c>
      <c r="H51" s="455"/>
      <c r="I51" s="456"/>
      <c r="J51" s="103"/>
      <c r="K51" s="456"/>
      <c r="L51" s="457"/>
      <c r="M51" s="383"/>
    </row>
    <row r="52" spans="1:13" ht="19.5" customHeight="1">
      <c r="A52" s="448">
        <v>45</v>
      </c>
      <c r="B52" s="433" t="s">
        <v>191</v>
      </c>
      <c r="C52" s="433" t="s">
        <v>544</v>
      </c>
      <c r="D52" s="458" t="s">
        <v>582</v>
      </c>
      <c r="E52" s="452" t="s">
        <v>546</v>
      </c>
      <c r="F52" s="453">
        <v>42095</v>
      </c>
      <c r="G52" s="454">
        <v>210</v>
      </c>
      <c r="H52" s="455"/>
      <c r="I52" s="456"/>
      <c r="J52" s="103"/>
      <c r="K52" s="456"/>
      <c r="L52" s="457"/>
      <c r="M52" s="383"/>
    </row>
    <row r="53" spans="1:13" ht="19.5" customHeight="1">
      <c r="A53" s="448">
        <v>46</v>
      </c>
      <c r="B53" s="433" t="s">
        <v>191</v>
      </c>
      <c r="C53" s="433" t="s">
        <v>544</v>
      </c>
      <c r="D53" s="458" t="s">
        <v>583</v>
      </c>
      <c r="E53" s="452" t="s">
        <v>546</v>
      </c>
      <c r="F53" s="453">
        <v>42095</v>
      </c>
      <c r="G53" s="454">
        <v>2300</v>
      </c>
      <c r="H53" s="453">
        <v>43191</v>
      </c>
      <c r="I53" s="456">
        <v>1230</v>
      </c>
      <c r="J53" s="103">
        <v>4</v>
      </c>
      <c r="K53" s="456">
        <v>1233</v>
      </c>
      <c r="L53" s="457">
        <v>0.998</v>
      </c>
      <c r="M53" s="383"/>
    </row>
    <row r="54" spans="1:13" ht="19.5" customHeight="1">
      <c r="A54" s="448">
        <v>47</v>
      </c>
      <c r="B54" s="433" t="s">
        <v>191</v>
      </c>
      <c r="C54" s="433" t="s">
        <v>544</v>
      </c>
      <c r="D54" s="458" t="s">
        <v>584</v>
      </c>
      <c r="E54" s="452" t="s">
        <v>546</v>
      </c>
      <c r="F54" s="453">
        <v>42095</v>
      </c>
      <c r="G54" s="454">
        <v>1510</v>
      </c>
      <c r="H54" s="455"/>
      <c r="I54" s="456"/>
      <c r="J54" s="103"/>
      <c r="K54" s="456"/>
      <c r="L54" s="457"/>
      <c r="M54" s="383"/>
    </row>
    <row r="55" spans="1:13" ht="19.5" customHeight="1">
      <c r="A55" s="448">
        <v>48</v>
      </c>
      <c r="B55" s="433" t="s">
        <v>191</v>
      </c>
      <c r="C55" s="433" t="s">
        <v>544</v>
      </c>
      <c r="D55" s="458" t="s">
        <v>585</v>
      </c>
      <c r="E55" s="452" t="s">
        <v>546</v>
      </c>
      <c r="F55" s="453">
        <v>42095</v>
      </c>
      <c r="G55" s="454">
        <v>830</v>
      </c>
      <c r="H55" s="453">
        <v>43191</v>
      </c>
      <c r="I55" s="456">
        <v>460</v>
      </c>
      <c r="J55" s="103">
        <v>36</v>
      </c>
      <c r="K55" s="456">
        <v>464</v>
      </c>
      <c r="L55" s="457">
        <v>0.991</v>
      </c>
      <c r="M55" s="383"/>
    </row>
    <row r="56" spans="1:13" ht="19.5" customHeight="1">
      <c r="A56" s="448">
        <v>49</v>
      </c>
      <c r="B56" s="433" t="s">
        <v>191</v>
      </c>
      <c r="C56" s="433" t="s">
        <v>544</v>
      </c>
      <c r="D56" s="458" t="s">
        <v>586</v>
      </c>
      <c r="E56" s="452" t="s">
        <v>546</v>
      </c>
      <c r="F56" s="453">
        <v>42095</v>
      </c>
      <c r="G56" s="454">
        <v>880</v>
      </c>
      <c r="H56" s="455"/>
      <c r="I56" s="456"/>
      <c r="J56" s="103"/>
      <c r="K56" s="456"/>
      <c r="L56" s="457"/>
      <c r="M56" s="383"/>
    </row>
    <row r="57" spans="1:13" ht="19.5" customHeight="1">
      <c r="A57" s="448">
        <v>50</v>
      </c>
      <c r="B57" s="433" t="s">
        <v>191</v>
      </c>
      <c r="C57" s="433" t="s">
        <v>544</v>
      </c>
      <c r="D57" s="458" t="s">
        <v>587</v>
      </c>
      <c r="E57" s="452" t="s">
        <v>546</v>
      </c>
      <c r="F57" s="453">
        <v>42095</v>
      </c>
      <c r="G57" s="454">
        <v>2380</v>
      </c>
      <c r="H57" s="455"/>
      <c r="I57" s="456"/>
      <c r="J57" s="103"/>
      <c r="K57" s="456"/>
      <c r="L57" s="457"/>
      <c r="M57" s="383"/>
    </row>
    <row r="58" spans="1:13" ht="19.5" customHeight="1">
      <c r="A58" s="448">
        <v>51</v>
      </c>
      <c r="B58" s="433" t="s">
        <v>191</v>
      </c>
      <c r="C58" s="433" t="s">
        <v>544</v>
      </c>
      <c r="D58" s="458" t="s">
        <v>588</v>
      </c>
      <c r="E58" s="452" t="s">
        <v>546</v>
      </c>
      <c r="F58" s="453">
        <v>42095</v>
      </c>
      <c r="G58" s="454">
        <v>570</v>
      </c>
      <c r="H58" s="455"/>
      <c r="I58" s="456"/>
      <c r="J58" s="103"/>
      <c r="K58" s="456"/>
      <c r="L58" s="457"/>
      <c r="M58" s="383"/>
    </row>
    <row r="59" spans="1:13" ht="19.5" customHeight="1">
      <c r="A59" s="448">
        <v>52</v>
      </c>
      <c r="B59" s="433" t="s">
        <v>191</v>
      </c>
      <c r="C59" s="433" t="s">
        <v>544</v>
      </c>
      <c r="D59" s="458" t="s">
        <v>589</v>
      </c>
      <c r="E59" s="452" t="s">
        <v>546</v>
      </c>
      <c r="F59" s="453">
        <v>42095</v>
      </c>
      <c r="G59" s="454">
        <v>340</v>
      </c>
      <c r="H59" s="455"/>
      <c r="I59" s="456"/>
      <c r="J59" s="103"/>
      <c r="K59" s="456"/>
      <c r="L59" s="457"/>
      <c r="M59" s="383"/>
    </row>
    <row r="60" spans="1:13" ht="19.5" customHeight="1">
      <c r="A60" s="448">
        <v>53</v>
      </c>
      <c r="B60" s="433" t="s">
        <v>191</v>
      </c>
      <c r="C60" s="433" t="s">
        <v>544</v>
      </c>
      <c r="D60" s="458" t="s">
        <v>590</v>
      </c>
      <c r="E60" s="452" t="s">
        <v>546</v>
      </c>
      <c r="F60" s="453">
        <v>42095</v>
      </c>
      <c r="G60" s="454">
        <v>110</v>
      </c>
      <c r="H60" s="455"/>
      <c r="I60" s="456"/>
      <c r="J60" s="103"/>
      <c r="K60" s="456"/>
      <c r="L60" s="457"/>
      <c r="M60" s="383"/>
    </row>
    <row r="61" spans="1:13" ht="19.5" customHeight="1">
      <c r="A61" s="448">
        <v>54</v>
      </c>
      <c r="B61" s="433" t="s">
        <v>191</v>
      </c>
      <c r="C61" s="433" t="s">
        <v>544</v>
      </c>
      <c r="D61" s="458" t="s">
        <v>591</v>
      </c>
      <c r="E61" s="452" t="s">
        <v>546</v>
      </c>
      <c r="F61" s="453">
        <v>42095</v>
      </c>
      <c r="G61" s="454">
        <v>390</v>
      </c>
      <c r="H61" s="455"/>
      <c r="I61" s="456"/>
      <c r="J61" s="103"/>
      <c r="K61" s="456"/>
      <c r="L61" s="457"/>
      <c r="M61" s="383"/>
    </row>
    <row r="62" spans="1:13" ht="19.5" customHeight="1">
      <c r="A62" s="448">
        <v>55</v>
      </c>
      <c r="B62" s="433" t="s">
        <v>191</v>
      </c>
      <c r="C62" s="433" t="s">
        <v>544</v>
      </c>
      <c r="D62" s="458" t="s">
        <v>592</v>
      </c>
      <c r="E62" s="452" t="s">
        <v>546</v>
      </c>
      <c r="F62" s="453">
        <v>42095</v>
      </c>
      <c r="G62" s="454">
        <v>460</v>
      </c>
      <c r="H62" s="455"/>
      <c r="I62" s="456"/>
      <c r="J62" s="103"/>
      <c r="K62" s="456"/>
      <c r="L62" s="457"/>
      <c r="M62" s="383"/>
    </row>
    <row r="63" spans="1:13" ht="19.5" customHeight="1">
      <c r="A63" s="448">
        <v>56</v>
      </c>
      <c r="B63" s="433" t="s">
        <v>191</v>
      </c>
      <c r="C63" s="433" t="s">
        <v>544</v>
      </c>
      <c r="D63" s="458" t="s">
        <v>593</v>
      </c>
      <c r="E63" s="452" t="s">
        <v>546</v>
      </c>
      <c r="F63" s="453">
        <v>42095</v>
      </c>
      <c r="G63" s="454">
        <v>630</v>
      </c>
      <c r="H63" s="455"/>
      <c r="I63" s="456"/>
      <c r="J63" s="103"/>
      <c r="K63" s="456"/>
      <c r="L63" s="457"/>
      <c r="M63" s="383"/>
    </row>
    <row r="64" spans="1:13" ht="19.5" customHeight="1">
      <c r="A64" s="448">
        <v>57</v>
      </c>
      <c r="B64" s="433" t="s">
        <v>191</v>
      </c>
      <c r="C64" s="433" t="s">
        <v>544</v>
      </c>
      <c r="D64" s="458" t="s">
        <v>594</v>
      </c>
      <c r="E64" s="452" t="s">
        <v>546</v>
      </c>
      <c r="F64" s="453">
        <v>42095</v>
      </c>
      <c r="G64" s="454">
        <v>590</v>
      </c>
      <c r="H64" s="455"/>
      <c r="I64" s="456"/>
      <c r="J64" s="103"/>
      <c r="K64" s="456"/>
      <c r="L64" s="457"/>
      <c r="M64" s="383"/>
    </row>
    <row r="65" spans="1:13" ht="19.5" customHeight="1">
      <c r="A65" s="448">
        <v>58</v>
      </c>
      <c r="B65" s="433" t="s">
        <v>191</v>
      </c>
      <c r="C65" s="433" t="s">
        <v>544</v>
      </c>
      <c r="D65" s="458" t="s">
        <v>595</v>
      </c>
      <c r="E65" s="452" t="s">
        <v>546</v>
      </c>
      <c r="F65" s="453">
        <v>42095</v>
      </c>
      <c r="G65" s="454">
        <v>310</v>
      </c>
      <c r="H65" s="455"/>
      <c r="I65" s="456"/>
      <c r="J65" s="103"/>
      <c r="K65" s="456"/>
      <c r="L65" s="457"/>
      <c r="M65" s="383"/>
    </row>
    <row r="66" spans="1:13" ht="19.5" customHeight="1">
      <c r="A66" s="448">
        <v>59</v>
      </c>
      <c r="B66" s="433" t="s">
        <v>191</v>
      </c>
      <c r="C66" s="433" t="s">
        <v>544</v>
      </c>
      <c r="D66" s="458" t="s">
        <v>596</v>
      </c>
      <c r="E66" s="452" t="s">
        <v>546</v>
      </c>
      <c r="F66" s="453">
        <v>42095</v>
      </c>
      <c r="G66" s="454">
        <v>620</v>
      </c>
      <c r="H66" s="455"/>
      <c r="I66" s="456"/>
      <c r="J66" s="103"/>
      <c r="K66" s="456"/>
      <c r="L66" s="457"/>
      <c r="M66" s="383"/>
    </row>
    <row r="67" spans="1:13" ht="19.5" customHeight="1">
      <c r="A67" s="448">
        <v>60</v>
      </c>
      <c r="B67" s="433" t="s">
        <v>191</v>
      </c>
      <c r="C67" s="433" t="s">
        <v>544</v>
      </c>
      <c r="D67" s="458" t="s">
        <v>597</v>
      </c>
      <c r="E67" s="452" t="s">
        <v>546</v>
      </c>
      <c r="F67" s="453">
        <v>42095</v>
      </c>
      <c r="G67" s="454">
        <v>560</v>
      </c>
      <c r="H67" s="455"/>
      <c r="I67" s="456"/>
      <c r="J67" s="103"/>
      <c r="K67" s="456"/>
      <c r="L67" s="457"/>
      <c r="M67" s="383"/>
    </row>
    <row r="68" spans="1:13" ht="19.5" customHeight="1">
      <c r="A68" s="448">
        <v>61</v>
      </c>
      <c r="B68" s="433" t="s">
        <v>191</v>
      </c>
      <c r="C68" s="433" t="s">
        <v>544</v>
      </c>
      <c r="D68" s="458" t="s">
        <v>598</v>
      </c>
      <c r="E68" s="452" t="s">
        <v>546</v>
      </c>
      <c r="F68" s="453">
        <v>42095</v>
      </c>
      <c r="G68" s="454">
        <v>710</v>
      </c>
      <c r="H68" s="455"/>
      <c r="I68" s="456"/>
      <c r="J68" s="103"/>
      <c r="K68" s="456"/>
      <c r="L68" s="457"/>
      <c r="M68" s="383"/>
    </row>
    <row r="69" spans="1:13" ht="19.5" customHeight="1">
      <c r="A69" s="448">
        <v>62</v>
      </c>
      <c r="B69" s="433" t="s">
        <v>191</v>
      </c>
      <c r="C69" s="433" t="s">
        <v>544</v>
      </c>
      <c r="D69" s="458" t="s">
        <v>599</v>
      </c>
      <c r="E69" s="452" t="s">
        <v>546</v>
      </c>
      <c r="F69" s="453">
        <v>42095</v>
      </c>
      <c r="G69" s="454">
        <v>790</v>
      </c>
      <c r="H69" s="455"/>
      <c r="I69" s="456"/>
      <c r="J69" s="103"/>
      <c r="K69" s="456"/>
      <c r="L69" s="457"/>
      <c r="M69" s="383"/>
    </row>
    <row r="70" spans="1:13" ht="19.5" customHeight="1">
      <c r="A70" s="448">
        <v>63</v>
      </c>
      <c r="B70" s="433" t="s">
        <v>191</v>
      </c>
      <c r="C70" s="433" t="s">
        <v>544</v>
      </c>
      <c r="D70" s="458" t="s">
        <v>600</v>
      </c>
      <c r="E70" s="452" t="s">
        <v>546</v>
      </c>
      <c r="F70" s="453">
        <v>42095</v>
      </c>
      <c r="G70" s="454">
        <v>1670</v>
      </c>
      <c r="H70" s="455"/>
      <c r="I70" s="456"/>
      <c r="J70" s="103"/>
      <c r="K70" s="456"/>
      <c r="L70" s="457"/>
      <c r="M70" s="383"/>
    </row>
    <row r="71" spans="1:13" ht="19.5" customHeight="1">
      <c r="A71" s="448">
        <v>64</v>
      </c>
      <c r="B71" s="433" t="s">
        <v>191</v>
      </c>
      <c r="C71" s="433" t="s">
        <v>544</v>
      </c>
      <c r="D71" s="458" t="s">
        <v>601</v>
      </c>
      <c r="E71" s="452" t="s">
        <v>546</v>
      </c>
      <c r="F71" s="453">
        <v>42095</v>
      </c>
      <c r="G71" s="454">
        <v>1200</v>
      </c>
      <c r="H71" s="455"/>
      <c r="I71" s="456"/>
      <c r="J71" s="103"/>
      <c r="K71" s="456"/>
      <c r="L71" s="457"/>
      <c r="M71" s="383"/>
    </row>
    <row r="72" spans="1:13" ht="19.5" customHeight="1">
      <c r="A72" s="448">
        <v>65</v>
      </c>
      <c r="B72" s="433" t="s">
        <v>191</v>
      </c>
      <c r="C72" s="433" t="s">
        <v>544</v>
      </c>
      <c r="D72" s="458" t="s">
        <v>602</v>
      </c>
      <c r="E72" s="452" t="s">
        <v>546</v>
      </c>
      <c r="F72" s="453">
        <v>42095</v>
      </c>
      <c r="G72" s="454">
        <v>520</v>
      </c>
      <c r="H72" s="455"/>
      <c r="I72" s="456"/>
      <c r="J72" s="103"/>
      <c r="K72" s="456"/>
      <c r="L72" s="457"/>
      <c r="M72" s="383"/>
    </row>
    <row r="73" spans="1:13" ht="19.5" customHeight="1">
      <c r="A73" s="448">
        <v>66</v>
      </c>
      <c r="B73" s="433" t="s">
        <v>191</v>
      </c>
      <c r="C73" s="433" t="s">
        <v>544</v>
      </c>
      <c r="D73" s="458" t="s">
        <v>603</v>
      </c>
      <c r="E73" s="452" t="s">
        <v>546</v>
      </c>
      <c r="F73" s="453">
        <v>42095</v>
      </c>
      <c r="G73" s="454">
        <v>460</v>
      </c>
      <c r="H73" s="453">
        <v>43191</v>
      </c>
      <c r="I73" s="456">
        <v>330</v>
      </c>
      <c r="J73" s="103">
        <v>13</v>
      </c>
      <c r="K73" s="456">
        <v>332</v>
      </c>
      <c r="L73" s="457">
        <v>0.994</v>
      </c>
      <c r="M73" s="383"/>
    </row>
    <row r="74" spans="1:13" ht="19.5" customHeight="1">
      <c r="A74" s="448">
        <v>67</v>
      </c>
      <c r="B74" s="433" t="s">
        <v>191</v>
      </c>
      <c r="C74" s="433" t="s">
        <v>544</v>
      </c>
      <c r="D74" s="458" t="s">
        <v>604</v>
      </c>
      <c r="E74" s="452" t="s">
        <v>546</v>
      </c>
      <c r="F74" s="453">
        <v>42095</v>
      </c>
      <c r="G74" s="454">
        <v>420</v>
      </c>
      <c r="H74" s="455"/>
      <c r="I74" s="456"/>
      <c r="J74" s="103"/>
      <c r="K74" s="456"/>
      <c r="L74" s="457"/>
      <c r="M74" s="383"/>
    </row>
    <row r="75" spans="1:13" ht="19.5" customHeight="1">
      <c r="A75" s="448">
        <v>68</v>
      </c>
      <c r="B75" s="433" t="s">
        <v>191</v>
      </c>
      <c r="C75" s="433" t="s">
        <v>544</v>
      </c>
      <c r="D75" s="458" t="s">
        <v>605</v>
      </c>
      <c r="E75" s="452" t="s">
        <v>546</v>
      </c>
      <c r="F75" s="453">
        <v>42095</v>
      </c>
      <c r="G75" s="454">
        <v>1200</v>
      </c>
      <c r="H75" s="455"/>
      <c r="I75" s="456"/>
      <c r="J75" s="103"/>
      <c r="K75" s="456"/>
      <c r="L75" s="457"/>
      <c r="M75" s="383"/>
    </row>
    <row r="76" spans="1:13" ht="19.5" customHeight="1">
      <c r="A76" s="448">
        <v>69</v>
      </c>
      <c r="B76" s="433" t="s">
        <v>191</v>
      </c>
      <c r="C76" s="433" t="s">
        <v>544</v>
      </c>
      <c r="D76" s="458" t="s">
        <v>606</v>
      </c>
      <c r="E76" s="452" t="s">
        <v>546</v>
      </c>
      <c r="F76" s="453">
        <v>42095</v>
      </c>
      <c r="G76" s="454">
        <v>170</v>
      </c>
      <c r="H76" s="455"/>
      <c r="I76" s="456"/>
      <c r="J76" s="103"/>
      <c r="K76" s="456"/>
      <c r="L76" s="457"/>
      <c r="M76" s="383"/>
    </row>
    <row r="77" spans="1:13" ht="19.5" customHeight="1">
      <c r="A77" s="448">
        <v>70</v>
      </c>
      <c r="B77" s="433" t="s">
        <v>191</v>
      </c>
      <c r="C77" s="433" t="s">
        <v>544</v>
      </c>
      <c r="D77" s="458" t="s">
        <v>607</v>
      </c>
      <c r="E77" s="452" t="s">
        <v>546</v>
      </c>
      <c r="F77" s="453">
        <v>42095</v>
      </c>
      <c r="G77" s="454">
        <v>180</v>
      </c>
      <c r="H77" s="455"/>
      <c r="I77" s="456"/>
      <c r="J77" s="103"/>
      <c r="K77" s="456"/>
      <c r="L77" s="457"/>
      <c r="M77" s="383"/>
    </row>
    <row r="78" spans="1:13" ht="19.5" customHeight="1">
      <c r="A78" s="448">
        <v>71</v>
      </c>
      <c r="B78" s="433" t="s">
        <v>191</v>
      </c>
      <c r="C78" s="433" t="s">
        <v>544</v>
      </c>
      <c r="D78" s="458" t="s">
        <v>608</v>
      </c>
      <c r="E78" s="452" t="s">
        <v>546</v>
      </c>
      <c r="F78" s="453">
        <v>42095</v>
      </c>
      <c r="G78" s="454">
        <v>260</v>
      </c>
      <c r="H78" s="455"/>
      <c r="I78" s="456"/>
      <c r="J78" s="103"/>
      <c r="K78" s="456"/>
      <c r="L78" s="457"/>
      <c r="M78" s="383"/>
    </row>
    <row r="79" spans="1:13" ht="19.5" customHeight="1">
      <c r="A79" s="448">
        <v>72</v>
      </c>
      <c r="B79" s="433" t="s">
        <v>191</v>
      </c>
      <c r="C79" s="433" t="s">
        <v>544</v>
      </c>
      <c r="D79" s="458" t="s">
        <v>609</v>
      </c>
      <c r="E79" s="452" t="s">
        <v>546</v>
      </c>
      <c r="F79" s="453">
        <v>42095</v>
      </c>
      <c r="G79" s="454">
        <v>170</v>
      </c>
      <c r="H79" s="455"/>
      <c r="I79" s="456"/>
      <c r="J79" s="103"/>
      <c r="K79" s="456"/>
      <c r="L79" s="457"/>
      <c r="M79" s="383"/>
    </row>
    <row r="80" spans="1:13" ht="19.5" customHeight="1">
      <c r="A80" s="448">
        <v>73</v>
      </c>
      <c r="B80" s="433" t="s">
        <v>191</v>
      </c>
      <c r="C80" s="433" t="s">
        <v>544</v>
      </c>
      <c r="D80" s="458" t="s">
        <v>610</v>
      </c>
      <c r="E80" s="452" t="s">
        <v>546</v>
      </c>
      <c r="F80" s="453">
        <v>42095</v>
      </c>
      <c r="G80" s="454">
        <v>2560</v>
      </c>
      <c r="H80" s="455"/>
      <c r="I80" s="456"/>
      <c r="J80" s="103"/>
      <c r="K80" s="456"/>
      <c r="L80" s="457"/>
      <c r="M80" s="383"/>
    </row>
    <row r="81" spans="1:13" ht="19.5" customHeight="1">
      <c r="A81" s="448">
        <v>74</v>
      </c>
      <c r="B81" s="433" t="s">
        <v>191</v>
      </c>
      <c r="C81" s="433" t="s">
        <v>544</v>
      </c>
      <c r="D81" s="458" t="s">
        <v>611</v>
      </c>
      <c r="E81" s="452" t="s">
        <v>546</v>
      </c>
      <c r="F81" s="453">
        <v>42095</v>
      </c>
      <c r="G81" s="454">
        <v>2580</v>
      </c>
      <c r="H81" s="455"/>
      <c r="I81" s="456"/>
      <c r="J81" s="103"/>
      <c r="K81" s="456"/>
      <c r="L81" s="457"/>
      <c r="M81" s="383"/>
    </row>
    <row r="82" spans="1:13" ht="19.5" customHeight="1">
      <c r="A82" s="448">
        <v>75</v>
      </c>
      <c r="B82" s="433" t="s">
        <v>191</v>
      </c>
      <c r="C82" s="433" t="s">
        <v>544</v>
      </c>
      <c r="D82" s="458" t="s">
        <v>612</v>
      </c>
      <c r="E82" s="452" t="s">
        <v>546</v>
      </c>
      <c r="F82" s="453">
        <v>42095</v>
      </c>
      <c r="G82" s="454">
        <v>1070</v>
      </c>
      <c r="H82" s="455"/>
      <c r="I82" s="456"/>
      <c r="J82" s="103"/>
      <c r="K82" s="456"/>
      <c r="L82" s="457"/>
      <c r="M82" s="383"/>
    </row>
    <row r="83" spans="1:13" ht="19.5" customHeight="1">
      <c r="A83" s="448">
        <v>76</v>
      </c>
      <c r="B83" s="433" t="s">
        <v>191</v>
      </c>
      <c r="C83" s="433" t="s">
        <v>544</v>
      </c>
      <c r="D83" s="458" t="s">
        <v>613</v>
      </c>
      <c r="E83" s="452" t="s">
        <v>546</v>
      </c>
      <c r="F83" s="453">
        <v>42095</v>
      </c>
      <c r="G83" s="454">
        <v>910</v>
      </c>
      <c r="H83" s="455"/>
      <c r="I83" s="456"/>
      <c r="J83" s="103"/>
      <c r="K83" s="456"/>
      <c r="L83" s="457"/>
      <c r="M83" s="383"/>
    </row>
    <row r="84" spans="1:13" ht="19.5" customHeight="1">
      <c r="A84" s="448">
        <v>77</v>
      </c>
      <c r="B84" s="433" t="s">
        <v>191</v>
      </c>
      <c r="C84" s="433" t="s">
        <v>544</v>
      </c>
      <c r="D84" s="458" t="s">
        <v>614</v>
      </c>
      <c r="E84" s="452" t="s">
        <v>546</v>
      </c>
      <c r="F84" s="453">
        <v>42095</v>
      </c>
      <c r="G84" s="454">
        <v>2980</v>
      </c>
      <c r="H84" s="455"/>
      <c r="I84" s="456"/>
      <c r="J84" s="103"/>
      <c r="K84" s="456"/>
      <c r="L84" s="457"/>
      <c r="M84" s="383"/>
    </row>
    <row r="85" spans="1:13" ht="19.5" customHeight="1">
      <c r="A85" s="448">
        <v>78</v>
      </c>
      <c r="B85" s="433" t="s">
        <v>191</v>
      </c>
      <c r="C85" s="433" t="s">
        <v>544</v>
      </c>
      <c r="D85" s="458" t="s">
        <v>615</v>
      </c>
      <c r="E85" s="452" t="s">
        <v>546</v>
      </c>
      <c r="F85" s="453">
        <v>42095</v>
      </c>
      <c r="G85" s="454">
        <v>1290</v>
      </c>
      <c r="H85" s="455"/>
      <c r="I85" s="456"/>
      <c r="J85" s="103"/>
      <c r="K85" s="456"/>
      <c r="L85" s="457"/>
      <c r="M85" s="383"/>
    </row>
    <row r="86" spans="1:13" ht="19.5" customHeight="1">
      <c r="A86" s="448">
        <v>79</v>
      </c>
      <c r="B86" s="433" t="s">
        <v>191</v>
      </c>
      <c r="C86" s="433" t="s">
        <v>544</v>
      </c>
      <c r="D86" s="458" t="s">
        <v>616</v>
      </c>
      <c r="E86" s="452" t="s">
        <v>546</v>
      </c>
      <c r="F86" s="453">
        <v>42095</v>
      </c>
      <c r="G86" s="454">
        <v>2150</v>
      </c>
      <c r="H86" s="455"/>
      <c r="I86" s="456"/>
      <c r="J86" s="103"/>
      <c r="K86" s="456"/>
      <c r="L86" s="457"/>
      <c r="M86" s="383"/>
    </row>
    <row r="87" spans="1:13" ht="19.5" customHeight="1">
      <c r="A87" s="448">
        <v>80</v>
      </c>
      <c r="B87" s="433" t="s">
        <v>191</v>
      </c>
      <c r="C87" s="433" t="s">
        <v>544</v>
      </c>
      <c r="D87" s="458" t="s">
        <v>617</v>
      </c>
      <c r="E87" s="452" t="s">
        <v>546</v>
      </c>
      <c r="F87" s="453">
        <v>42095</v>
      </c>
      <c r="G87" s="454">
        <v>1560</v>
      </c>
      <c r="H87" s="455"/>
      <c r="I87" s="456"/>
      <c r="J87" s="103"/>
      <c r="K87" s="456"/>
      <c r="L87" s="457"/>
      <c r="M87" s="383"/>
    </row>
    <row r="88" spans="1:13" ht="19.5" customHeight="1">
      <c r="A88" s="448">
        <v>81</v>
      </c>
      <c r="B88" s="433" t="s">
        <v>191</v>
      </c>
      <c r="C88" s="433" t="s">
        <v>544</v>
      </c>
      <c r="D88" s="458" t="s">
        <v>618</v>
      </c>
      <c r="E88" s="452" t="s">
        <v>546</v>
      </c>
      <c r="F88" s="453">
        <v>42095</v>
      </c>
      <c r="G88" s="454">
        <v>950</v>
      </c>
      <c r="H88" s="455"/>
      <c r="I88" s="456"/>
      <c r="J88" s="103"/>
      <c r="K88" s="456"/>
      <c r="L88" s="457"/>
      <c r="M88" s="383"/>
    </row>
    <row r="89" spans="1:13" ht="19.5" customHeight="1">
      <c r="A89" s="448">
        <v>82</v>
      </c>
      <c r="B89" s="433" t="s">
        <v>191</v>
      </c>
      <c r="C89" s="433" t="s">
        <v>544</v>
      </c>
      <c r="D89" s="458" t="s">
        <v>619</v>
      </c>
      <c r="E89" s="452" t="s">
        <v>546</v>
      </c>
      <c r="F89" s="453">
        <v>42095</v>
      </c>
      <c r="G89" s="454">
        <v>4310</v>
      </c>
      <c r="H89" s="455"/>
      <c r="I89" s="456"/>
      <c r="J89" s="103"/>
      <c r="K89" s="456"/>
      <c r="L89" s="457"/>
      <c r="M89" s="383"/>
    </row>
    <row r="90" spans="1:13" ht="19.5" customHeight="1">
      <c r="A90" s="448">
        <v>83</v>
      </c>
      <c r="B90" s="433" t="s">
        <v>191</v>
      </c>
      <c r="C90" s="433" t="s">
        <v>544</v>
      </c>
      <c r="D90" s="458" t="s">
        <v>620</v>
      </c>
      <c r="E90" s="452" t="s">
        <v>546</v>
      </c>
      <c r="F90" s="453">
        <v>42095</v>
      </c>
      <c r="G90" s="454">
        <v>760</v>
      </c>
      <c r="H90" s="455"/>
      <c r="I90" s="456"/>
      <c r="J90" s="103"/>
      <c r="K90" s="456"/>
      <c r="L90" s="457"/>
      <c r="M90" s="383"/>
    </row>
    <row r="91" spans="1:13" ht="19.5" customHeight="1">
      <c r="A91" s="448">
        <v>84</v>
      </c>
      <c r="B91" s="433" t="s">
        <v>191</v>
      </c>
      <c r="C91" s="433" t="s">
        <v>544</v>
      </c>
      <c r="D91" s="458" t="s">
        <v>621</v>
      </c>
      <c r="E91" s="452" t="s">
        <v>546</v>
      </c>
      <c r="F91" s="453">
        <v>42095</v>
      </c>
      <c r="G91" s="454">
        <v>2670</v>
      </c>
      <c r="H91" s="455"/>
      <c r="I91" s="456"/>
      <c r="J91" s="103"/>
      <c r="K91" s="456"/>
      <c r="L91" s="457"/>
      <c r="M91" s="383"/>
    </row>
    <row r="92" spans="1:13" ht="19.5" customHeight="1">
      <c r="A92" s="448">
        <v>85</v>
      </c>
      <c r="B92" s="433" t="s">
        <v>191</v>
      </c>
      <c r="C92" s="433" t="s">
        <v>544</v>
      </c>
      <c r="D92" s="458" t="s">
        <v>622</v>
      </c>
      <c r="E92" s="452" t="s">
        <v>546</v>
      </c>
      <c r="F92" s="453">
        <v>42095</v>
      </c>
      <c r="G92" s="454">
        <v>200</v>
      </c>
      <c r="H92" s="455"/>
      <c r="I92" s="456"/>
      <c r="J92" s="103"/>
      <c r="K92" s="456"/>
      <c r="L92" s="457"/>
      <c r="M92" s="383"/>
    </row>
    <row r="93" spans="1:13" ht="19.5" customHeight="1">
      <c r="A93" s="448">
        <v>86</v>
      </c>
      <c r="B93" s="433" t="s">
        <v>191</v>
      </c>
      <c r="C93" s="433" t="s">
        <v>544</v>
      </c>
      <c r="D93" s="458" t="s">
        <v>623</v>
      </c>
      <c r="E93" s="452" t="s">
        <v>546</v>
      </c>
      <c r="F93" s="453">
        <v>42095</v>
      </c>
      <c r="G93" s="454">
        <v>1980</v>
      </c>
      <c r="H93" s="455"/>
      <c r="I93" s="456"/>
      <c r="J93" s="103"/>
      <c r="K93" s="456"/>
      <c r="L93" s="457"/>
      <c r="M93" s="383"/>
    </row>
    <row r="94" spans="1:13" ht="19.5" customHeight="1">
      <c r="A94" s="448">
        <v>87</v>
      </c>
      <c r="B94" s="433" t="s">
        <v>191</v>
      </c>
      <c r="C94" s="433" t="s">
        <v>544</v>
      </c>
      <c r="D94" s="458" t="s">
        <v>624</v>
      </c>
      <c r="E94" s="452" t="s">
        <v>546</v>
      </c>
      <c r="F94" s="453">
        <v>42095</v>
      </c>
      <c r="G94" s="454">
        <v>50</v>
      </c>
      <c r="H94" s="455"/>
      <c r="I94" s="456"/>
      <c r="J94" s="103"/>
      <c r="K94" s="456"/>
      <c r="L94" s="457"/>
      <c r="M94" s="383"/>
    </row>
    <row r="95" spans="1:13" ht="19.5" customHeight="1">
      <c r="A95" s="448">
        <v>88</v>
      </c>
      <c r="B95" s="433" t="s">
        <v>191</v>
      </c>
      <c r="C95" s="433" t="s">
        <v>544</v>
      </c>
      <c r="D95" s="458" t="s">
        <v>625</v>
      </c>
      <c r="E95" s="452" t="s">
        <v>546</v>
      </c>
      <c r="F95" s="453">
        <v>42095</v>
      </c>
      <c r="G95" s="454">
        <v>30</v>
      </c>
      <c r="H95" s="455"/>
      <c r="I95" s="456"/>
      <c r="J95" s="103"/>
      <c r="K95" s="456"/>
      <c r="L95" s="457"/>
      <c r="M95" s="383"/>
    </row>
    <row r="96" spans="1:13" ht="19.5" customHeight="1">
      <c r="A96" s="448">
        <v>89</v>
      </c>
      <c r="B96" s="433" t="s">
        <v>191</v>
      </c>
      <c r="C96" s="433" t="s">
        <v>544</v>
      </c>
      <c r="D96" s="458" t="s">
        <v>626</v>
      </c>
      <c r="E96" s="452" t="s">
        <v>546</v>
      </c>
      <c r="F96" s="453">
        <v>42095</v>
      </c>
      <c r="G96" s="454">
        <v>30</v>
      </c>
      <c r="H96" s="455"/>
      <c r="I96" s="456"/>
      <c r="J96" s="103"/>
      <c r="K96" s="456"/>
      <c r="L96" s="457"/>
      <c r="M96" s="383"/>
    </row>
    <row r="97" spans="1:13" ht="19.5" customHeight="1">
      <c r="A97" s="448">
        <v>90</v>
      </c>
      <c r="B97" s="433" t="s">
        <v>191</v>
      </c>
      <c r="C97" s="433" t="s">
        <v>544</v>
      </c>
      <c r="D97" s="458" t="s">
        <v>627</v>
      </c>
      <c r="E97" s="452" t="s">
        <v>546</v>
      </c>
      <c r="F97" s="453">
        <v>42095</v>
      </c>
      <c r="G97" s="454">
        <v>150</v>
      </c>
      <c r="H97" s="455"/>
      <c r="I97" s="456"/>
      <c r="J97" s="103"/>
      <c r="K97" s="456"/>
      <c r="L97" s="457"/>
      <c r="M97" s="383"/>
    </row>
    <row r="98" spans="1:13" ht="19.5" customHeight="1">
      <c r="A98" s="448">
        <v>91</v>
      </c>
      <c r="B98" s="433" t="s">
        <v>191</v>
      </c>
      <c r="C98" s="433" t="s">
        <v>544</v>
      </c>
      <c r="D98" s="458" t="s">
        <v>628</v>
      </c>
      <c r="E98" s="452" t="s">
        <v>546</v>
      </c>
      <c r="F98" s="453">
        <v>42095</v>
      </c>
      <c r="G98" s="454">
        <v>290</v>
      </c>
      <c r="H98" s="455"/>
      <c r="I98" s="456"/>
      <c r="J98" s="103"/>
      <c r="K98" s="456"/>
      <c r="L98" s="457"/>
      <c r="M98" s="383"/>
    </row>
    <row r="99" spans="1:13" ht="19.5" customHeight="1">
      <c r="A99" s="448">
        <v>92</v>
      </c>
      <c r="B99" s="433" t="s">
        <v>191</v>
      </c>
      <c r="C99" s="433" t="s">
        <v>544</v>
      </c>
      <c r="D99" s="458" t="s">
        <v>629</v>
      </c>
      <c r="E99" s="452" t="s">
        <v>546</v>
      </c>
      <c r="F99" s="453">
        <v>42095</v>
      </c>
      <c r="G99" s="454">
        <v>120</v>
      </c>
      <c r="H99" s="455"/>
      <c r="I99" s="456"/>
      <c r="J99" s="103"/>
      <c r="K99" s="456"/>
      <c r="L99" s="457"/>
      <c r="M99" s="383"/>
    </row>
    <row r="100" spans="1:13" ht="19.5" customHeight="1">
      <c r="A100" s="448">
        <v>93</v>
      </c>
      <c r="B100" s="433" t="s">
        <v>191</v>
      </c>
      <c r="C100" s="433" t="s">
        <v>544</v>
      </c>
      <c r="D100" s="458" t="s">
        <v>630</v>
      </c>
      <c r="E100" s="452" t="s">
        <v>546</v>
      </c>
      <c r="F100" s="453">
        <v>42095</v>
      </c>
      <c r="G100" s="454">
        <v>2100</v>
      </c>
      <c r="H100" s="455"/>
      <c r="I100" s="456"/>
      <c r="J100" s="103"/>
      <c r="K100" s="456"/>
      <c r="L100" s="457"/>
      <c r="M100" s="383"/>
    </row>
    <row r="101" spans="1:13" ht="19.5" customHeight="1">
      <c r="A101" s="448">
        <v>94</v>
      </c>
      <c r="B101" s="433" t="s">
        <v>191</v>
      </c>
      <c r="C101" s="433" t="s">
        <v>544</v>
      </c>
      <c r="D101" s="458" t="s">
        <v>631</v>
      </c>
      <c r="E101" s="452" t="s">
        <v>546</v>
      </c>
      <c r="F101" s="453">
        <v>42095</v>
      </c>
      <c r="G101" s="454">
        <v>350</v>
      </c>
      <c r="H101" s="455"/>
      <c r="I101" s="456"/>
      <c r="J101" s="103"/>
      <c r="K101" s="456"/>
      <c r="L101" s="457"/>
      <c r="M101" s="383"/>
    </row>
    <row r="102" spans="1:13" ht="19.5" customHeight="1">
      <c r="A102" s="448">
        <v>95</v>
      </c>
      <c r="B102" s="433" t="s">
        <v>191</v>
      </c>
      <c r="C102" s="433" t="s">
        <v>544</v>
      </c>
      <c r="D102" s="458" t="s">
        <v>632</v>
      </c>
      <c r="E102" s="452" t="s">
        <v>546</v>
      </c>
      <c r="F102" s="453">
        <v>42095</v>
      </c>
      <c r="G102" s="454">
        <v>330</v>
      </c>
      <c r="H102" s="455"/>
      <c r="I102" s="456"/>
      <c r="J102" s="103"/>
      <c r="K102" s="456"/>
      <c r="L102" s="457"/>
      <c r="M102" s="383"/>
    </row>
    <row r="103" spans="1:13" ht="19.5" customHeight="1">
      <c r="A103" s="448">
        <v>96</v>
      </c>
      <c r="B103" s="433" t="s">
        <v>191</v>
      </c>
      <c r="C103" s="433" t="s">
        <v>544</v>
      </c>
      <c r="D103" s="458" t="s">
        <v>633</v>
      </c>
      <c r="E103" s="452" t="s">
        <v>546</v>
      </c>
      <c r="F103" s="453">
        <v>42095</v>
      </c>
      <c r="G103" s="454">
        <v>180</v>
      </c>
      <c r="H103" s="455"/>
      <c r="I103" s="456"/>
      <c r="J103" s="103"/>
      <c r="K103" s="456"/>
      <c r="L103" s="457"/>
      <c r="M103" s="383"/>
    </row>
    <row r="104" spans="1:13" ht="19.5" customHeight="1">
      <c r="A104" s="448">
        <v>97</v>
      </c>
      <c r="B104" s="433" t="s">
        <v>191</v>
      </c>
      <c r="C104" s="433" t="s">
        <v>544</v>
      </c>
      <c r="D104" s="458" t="s">
        <v>634</v>
      </c>
      <c r="E104" s="452" t="s">
        <v>546</v>
      </c>
      <c r="F104" s="453">
        <v>42095</v>
      </c>
      <c r="G104" s="454">
        <v>200</v>
      </c>
      <c r="H104" s="455"/>
      <c r="I104" s="456"/>
      <c r="J104" s="103"/>
      <c r="K104" s="456"/>
      <c r="L104" s="457"/>
      <c r="M104" s="383"/>
    </row>
    <row r="105" spans="1:13" ht="19.5" customHeight="1">
      <c r="A105" s="448">
        <v>98</v>
      </c>
      <c r="B105" s="433" t="s">
        <v>191</v>
      </c>
      <c r="C105" s="433" t="s">
        <v>544</v>
      </c>
      <c r="D105" s="458" t="s">
        <v>635</v>
      </c>
      <c r="E105" s="452" t="s">
        <v>546</v>
      </c>
      <c r="F105" s="453">
        <v>42095</v>
      </c>
      <c r="G105" s="454">
        <v>2610</v>
      </c>
      <c r="H105" s="455"/>
      <c r="I105" s="456"/>
      <c r="J105" s="103"/>
      <c r="K105" s="456"/>
      <c r="L105" s="457"/>
      <c r="M105" s="383"/>
    </row>
    <row r="106" spans="1:13" ht="19.5" customHeight="1">
      <c r="A106" s="448">
        <v>99</v>
      </c>
      <c r="B106" s="433" t="s">
        <v>191</v>
      </c>
      <c r="C106" s="433" t="s">
        <v>544</v>
      </c>
      <c r="D106" s="458" t="s">
        <v>636</v>
      </c>
      <c r="E106" s="452" t="s">
        <v>546</v>
      </c>
      <c r="F106" s="453">
        <v>42095</v>
      </c>
      <c r="G106" s="454">
        <v>200</v>
      </c>
      <c r="H106" s="455"/>
      <c r="I106" s="456"/>
      <c r="J106" s="103"/>
      <c r="K106" s="456"/>
      <c r="L106" s="457"/>
      <c r="M106" s="383"/>
    </row>
    <row r="107" spans="1:13" ht="19.5" customHeight="1">
      <c r="A107" s="448">
        <v>100</v>
      </c>
      <c r="B107" s="433" t="s">
        <v>191</v>
      </c>
      <c r="C107" s="433" t="s">
        <v>544</v>
      </c>
      <c r="D107" s="458" t="s">
        <v>637</v>
      </c>
      <c r="E107" s="452" t="s">
        <v>546</v>
      </c>
      <c r="F107" s="453">
        <v>42095</v>
      </c>
      <c r="G107" s="454">
        <v>400</v>
      </c>
      <c r="H107" s="455"/>
      <c r="I107" s="456"/>
      <c r="J107" s="103"/>
      <c r="K107" s="456"/>
      <c r="L107" s="457"/>
      <c r="M107" s="383"/>
    </row>
    <row r="108" spans="1:13" ht="19.5" customHeight="1">
      <c r="A108" s="448">
        <v>101</v>
      </c>
      <c r="B108" s="433" t="s">
        <v>191</v>
      </c>
      <c r="C108" s="433" t="s">
        <v>544</v>
      </c>
      <c r="D108" s="458" t="s">
        <v>638</v>
      </c>
      <c r="E108" s="452" t="s">
        <v>546</v>
      </c>
      <c r="F108" s="453">
        <v>42095</v>
      </c>
      <c r="G108" s="454">
        <v>180</v>
      </c>
      <c r="H108" s="455"/>
      <c r="I108" s="456"/>
      <c r="J108" s="103"/>
      <c r="K108" s="456"/>
      <c r="L108" s="457"/>
      <c r="M108" s="383"/>
    </row>
    <row r="109" spans="1:13" ht="19.5" customHeight="1">
      <c r="A109" s="448">
        <v>102</v>
      </c>
      <c r="B109" s="433" t="s">
        <v>191</v>
      </c>
      <c r="C109" s="433" t="s">
        <v>544</v>
      </c>
      <c r="D109" s="458" t="s">
        <v>639</v>
      </c>
      <c r="E109" s="452" t="s">
        <v>546</v>
      </c>
      <c r="F109" s="453">
        <v>42095</v>
      </c>
      <c r="G109" s="454">
        <v>1870</v>
      </c>
      <c r="H109" s="455"/>
      <c r="I109" s="456"/>
      <c r="J109" s="103"/>
      <c r="K109" s="456"/>
      <c r="L109" s="457"/>
      <c r="M109" s="383"/>
    </row>
    <row r="110" spans="1:13" ht="19.5" customHeight="1">
      <c r="A110" s="448">
        <v>103</v>
      </c>
      <c r="B110" s="433" t="s">
        <v>191</v>
      </c>
      <c r="C110" s="433" t="s">
        <v>544</v>
      </c>
      <c r="D110" s="458" t="s">
        <v>640</v>
      </c>
      <c r="E110" s="452" t="s">
        <v>546</v>
      </c>
      <c r="F110" s="453">
        <v>42095</v>
      </c>
      <c r="G110" s="454">
        <v>2180</v>
      </c>
      <c r="H110" s="455"/>
      <c r="I110" s="456"/>
      <c r="J110" s="103"/>
      <c r="K110" s="456"/>
      <c r="L110" s="457"/>
      <c r="M110" s="383"/>
    </row>
    <row r="111" spans="1:13" ht="19.5" customHeight="1">
      <c r="A111" s="448">
        <v>104</v>
      </c>
      <c r="B111" s="433" t="s">
        <v>191</v>
      </c>
      <c r="C111" s="433" t="s">
        <v>544</v>
      </c>
      <c r="D111" s="458" t="s">
        <v>641</v>
      </c>
      <c r="E111" s="452" t="s">
        <v>546</v>
      </c>
      <c r="F111" s="453">
        <v>42095</v>
      </c>
      <c r="G111" s="454">
        <v>2540</v>
      </c>
      <c r="H111" s="455"/>
      <c r="I111" s="456"/>
      <c r="J111" s="103"/>
      <c r="K111" s="456"/>
      <c r="L111" s="457"/>
      <c r="M111" s="383"/>
    </row>
    <row r="112" spans="1:13" ht="19.5" customHeight="1">
      <c r="A112" s="448">
        <v>105</v>
      </c>
      <c r="B112" s="433" t="s">
        <v>191</v>
      </c>
      <c r="C112" s="433" t="s">
        <v>544</v>
      </c>
      <c r="D112" s="458" t="s">
        <v>642</v>
      </c>
      <c r="E112" s="452" t="s">
        <v>546</v>
      </c>
      <c r="F112" s="453">
        <v>42095</v>
      </c>
      <c r="G112" s="454">
        <v>1780</v>
      </c>
      <c r="H112" s="455"/>
      <c r="I112" s="456"/>
      <c r="J112" s="103"/>
      <c r="K112" s="456"/>
      <c r="L112" s="457"/>
      <c r="M112" s="383"/>
    </row>
    <row r="113" spans="1:13" ht="19.5" customHeight="1">
      <c r="A113" s="448">
        <v>106</v>
      </c>
      <c r="B113" s="433" t="s">
        <v>191</v>
      </c>
      <c r="C113" s="433" t="s">
        <v>544</v>
      </c>
      <c r="D113" s="458" t="s">
        <v>643</v>
      </c>
      <c r="E113" s="452" t="s">
        <v>546</v>
      </c>
      <c r="F113" s="453">
        <v>42095</v>
      </c>
      <c r="G113" s="454">
        <v>3190</v>
      </c>
      <c r="H113" s="455"/>
      <c r="I113" s="456"/>
      <c r="J113" s="103"/>
      <c r="K113" s="456"/>
      <c r="L113" s="457"/>
      <c r="M113" s="383"/>
    </row>
    <row r="114" spans="1:13" ht="19.5" customHeight="1">
      <c r="A114" s="448">
        <v>107</v>
      </c>
      <c r="B114" s="433" t="s">
        <v>191</v>
      </c>
      <c r="C114" s="433" t="s">
        <v>544</v>
      </c>
      <c r="D114" s="458" t="s">
        <v>644</v>
      </c>
      <c r="E114" s="452" t="s">
        <v>546</v>
      </c>
      <c r="F114" s="453">
        <v>42095</v>
      </c>
      <c r="G114" s="454">
        <v>2320</v>
      </c>
      <c r="H114" s="455"/>
      <c r="I114" s="456"/>
      <c r="J114" s="103"/>
      <c r="K114" s="456"/>
      <c r="L114" s="457"/>
      <c r="M114" s="383"/>
    </row>
    <row r="115" spans="1:13" ht="19.5" customHeight="1">
      <c r="A115" s="448">
        <v>108</v>
      </c>
      <c r="B115" s="433" t="s">
        <v>191</v>
      </c>
      <c r="C115" s="433" t="s">
        <v>544</v>
      </c>
      <c r="D115" s="458" t="s">
        <v>645</v>
      </c>
      <c r="E115" s="452" t="s">
        <v>546</v>
      </c>
      <c r="F115" s="453">
        <v>42095</v>
      </c>
      <c r="G115" s="454">
        <v>240</v>
      </c>
      <c r="H115" s="455"/>
      <c r="I115" s="456"/>
      <c r="J115" s="103"/>
      <c r="K115" s="456"/>
      <c r="L115" s="457"/>
      <c r="M115" s="383"/>
    </row>
    <row r="116" spans="1:13" ht="19.5" customHeight="1">
      <c r="A116" s="448">
        <v>109</v>
      </c>
      <c r="B116" s="433" t="s">
        <v>191</v>
      </c>
      <c r="C116" s="433" t="s">
        <v>544</v>
      </c>
      <c r="D116" s="458" t="s">
        <v>646</v>
      </c>
      <c r="E116" s="452" t="s">
        <v>546</v>
      </c>
      <c r="F116" s="453">
        <v>42095</v>
      </c>
      <c r="G116" s="454">
        <v>2220</v>
      </c>
      <c r="H116" s="455"/>
      <c r="I116" s="456"/>
      <c r="J116" s="103"/>
      <c r="K116" s="456"/>
      <c r="L116" s="457"/>
      <c r="M116" s="383"/>
    </row>
    <row r="117" spans="1:13" ht="19.5" customHeight="1">
      <c r="A117" s="448">
        <v>110</v>
      </c>
      <c r="B117" s="433" t="s">
        <v>191</v>
      </c>
      <c r="C117" s="433" t="s">
        <v>544</v>
      </c>
      <c r="D117" s="458" t="s">
        <v>647</v>
      </c>
      <c r="E117" s="452" t="s">
        <v>546</v>
      </c>
      <c r="F117" s="453">
        <v>42095</v>
      </c>
      <c r="G117" s="454">
        <v>3000</v>
      </c>
      <c r="H117" s="455"/>
      <c r="I117" s="456"/>
      <c r="J117" s="103"/>
      <c r="K117" s="456"/>
      <c r="L117" s="457"/>
      <c r="M117" s="383"/>
    </row>
    <row r="118" spans="1:13" ht="19.5" customHeight="1">
      <c r="A118" s="448">
        <v>111</v>
      </c>
      <c r="B118" s="433" t="s">
        <v>191</v>
      </c>
      <c r="C118" s="433" t="s">
        <v>544</v>
      </c>
      <c r="D118" s="458" t="s">
        <v>648</v>
      </c>
      <c r="E118" s="452" t="s">
        <v>546</v>
      </c>
      <c r="F118" s="453">
        <v>42095</v>
      </c>
      <c r="G118" s="454">
        <v>1700</v>
      </c>
      <c r="H118" s="455"/>
      <c r="I118" s="456"/>
      <c r="J118" s="103"/>
      <c r="K118" s="456"/>
      <c r="L118" s="457"/>
      <c r="M118" s="383"/>
    </row>
    <row r="119" spans="1:13" ht="19.5" customHeight="1">
      <c r="A119" s="448">
        <v>112</v>
      </c>
      <c r="B119" s="433" t="s">
        <v>191</v>
      </c>
      <c r="C119" s="433" t="s">
        <v>544</v>
      </c>
      <c r="D119" s="458" t="s">
        <v>649</v>
      </c>
      <c r="E119" s="452" t="s">
        <v>546</v>
      </c>
      <c r="F119" s="453">
        <v>42095</v>
      </c>
      <c r="G119" s="454">
        <v>620</v>
      </c>
      <c r="H119" s="455"/>
      <c r="I119" s="456"/>
      <c r="J119" s="103"/>
      <c r="K119" s="456"/>
      <c r="L119" s="457"/>
      <c r="M119" s="383"/>
    </row>
    <row r="120" spans="1:13" ht="19.5" customHeight="1">
      <c r="A120" s="448">
        <v>113</v>
      </c>
      <c r="B120" s="433" t="s">
        <v>191</v>
      </c>
      <c r="C120" s="433" t="s">
        <v>544</v>
      </c>
      <c r="D120" s="458" t="s">
        <v>650</v>
      </c>
      <c r="E120" s="452" t="s">
        <v>546</v>
      </c>
      <c r="F120" s="453">
        <v>42095</v>
      </c>
      <c r="G120" s="454">
        <v>1760</v>
      </c>
      <c r="H120" s="455"/>
      <c r="I120" s="456"/>
      <c r="J120" s="103"/>
      <c r="K120" s="456"/>
      <c r="L120" s="457"/>
      <c r="M120" s="383"/>
    </row>
    <row r="121" spans="1:13" ht="19.5" customHeight="1">
      <c r="A121" s="448">
        <v>114</v>
      </c>
      <c r="B121" s="433" t="s">
        <v>191</v>
      </c>
      <c r="C121" s="433" t="s">
        <v>544</v>
      </c>
      <c r="D121" s="458" t="s">
        <v>651</v>
      </c>
      <c r="E121" s="452" t="s">
        <v>546</v>
      </c>
      <c r="F121" s="453">
        <v>42095</v>
      </c>
      <c r="G121" s="454">
        <v>50</v>
      </c>
      <c r="H121" s="455"/>
      <c r="I121" s="456"/>
      <c r="J121" s="103"/>
      <c r="K121" s="456"/>
      <c r="L121" s="457"/>
      <c r="M121" s="383"/>
    </row>
    <row r="122" spans="1:13" ht="19.5" customHeight="1">
      <c r="A122" s="448">
        <v>115</v>
      </c>
      <c r="B122" s="433" t="s">
        <v>191</v>
      </c>
      <c r="C122" s="433" t="s">
        <v>544</v>
      </c>
      <c r="D122" s="458" t="s">
        <v>652</v>
      </c>
      <c r="E122" s="452" t="s">
        <v>546</v>
      </c>
      <c r="F122" s="453">
        <v>42095</v>
      </c>
      <c r="G122" s="454">
        <v>410</v>
      </c>
      <c r="H122" s="455"/>
      <c r="I122" s="456"/>
      <c r="J122" s="103"/>
      <c r="K122" s="456"/>
      <c r="L122" s="457"/>
      <c r="M122" s="383"/>
    </row>
    <row r="123" spans="1:13" ht="19.5" customHeight="1">
      <c r="A123" s="448">
        <v>116</v>
      </c>
      <c r="B123" s="433" t="s">
        <v>191</v>
      </c>
      <c r="C123" s="433" t="s">
        <v>544</v>
      </c>
      <c r="D123" s="458" t="s">
        <v>653</v>
      </c>
      <c r="E123" s="452" t="s">
        <v>546</v>
      </c>
      <c r="F123" s="453">
        <v>42095</v>
      </c>
      <c r="G123" s="454">
        <v>370</v>
      </c>
      <c r="H123" s="455"/>
      <c r="I123" s="456"/>
      <c r="J123" s="103"/>
      <c r="K123" s="456"/>
      <c r="L123" s="457"/>
      <c r="M123" s="383"/>
    </row>
    <row r="124" spans="1:13" ht="19.5" customHeight="1">
      <c r="A124" s="448">
        <v>117</v>
      </c>
      <c r="B124" s="433" t="s">
        <v>191</v>
      </c>
      <c r="C124" s="433" t="s">
        <v>544</v>
      </c>
      <c r="D124" s="458" t="s">
        <v>654</v>
      </c>
      <c r="E124" s="452" t="s">
        <v>546</v>
      </c>
      <c r="F124" s="453">
        <v>42095</v>
      </c>
      <c r="G124" s="454">
        <v>150</v>
      </c>
      <c r="H124" s="455"/>
      <c r="I124" s="456"/>
      <c r="J124" s="103"/>
      <c r="K124" s="456"/>
      <c r="L124" s="457"/>
      <c r="M124" s="383"/>
    </row>
    <row r="125" spans="1:13" ht="19.5" customHeight="1">
      <c r="A125" s="448">
        <v>118</v>
      </c>
      <c r="B125" s="433" t="s">
        <v>191</v>
      </c>
      <c r="C125" s="433" t="s">
        <v>544</v>
      </c>
      <c r="D125" s="458" t="s">
        <v>655</v>
      </c>
      <c r="E125" s="452" t="s">
        <v>546</v>
      </c>
      <c r="F125" s="453">
        <v>42095</v>
      </c>
      <c r="G125" s="454">
        <v>1030</v>
      </c>
      <c r="H125" s="455"/>
      <c r="I125" s="456"/>
      <c r="J125" s="103"/>
      <c r="K125" s="456"/>
      <c r="L125" s="457"/>
      <c r="M125" s="383"/>
    </row>
    <row r="126" spans="1:13" ht="19.5" customHeight="1">
      <c r="A126" s="448">
        <v>119</v>
      </c>
      <c r="B126" s="433" t="s">
        <v>191</v>
      </c>
      <c r="C126" s="433" t="s">
        <v>544</v>
      </c>
      <c r="D126" s="458" t="s">
        <v>656</v>
      </c>
      <c r="E126" s="452" t="s">
        <v>546</v>
      </c>
      <c r="F126" s="453">
        <v>42095</v>
      </c>
      <c r="G126" s="454">
        <v>1810</v>
      </c>
      <c r="H126" s="455"/>
      <c r="I126" s="456"/>
      <c r="J126" s="103"/>
      <c r="K126" s="456"/>
      <c r="L126" s="457"/>
      <c r="M126" s="383"/>
    </row>
    <row r="127" spans="1:13" ht="19.5" customHeight="1">
      <c r="A127" s="448">
        <v>120</v>
      </c>
      <c r="B127" s="433" t="s">
        <v>191</v>
      </c>
      <c r="C127" s="433" t="s">
        <v>544</v>
      </c>
      <c r="D127" s="458" t="s">
        <v>657</v>
      </c>
      <c r="E127" s="452" t="s">
        <v>546</v>
      </c>
      <c r="F127" s="453">
        <v>42095</v>
      </c>
      <c r="G127" s="454">
        <v>2090</v>
      </c>
      <c r="H127" s="455"/>
      <c r="I127" s="456"/>
      <c r="J127" s="103"/>
      <c r="K127" s="456"/>
      <c r="L127" s="457"/>
      <c r="M127" s="383"/>
    </row>
    <row r="128" spans="1:13" ht="21.75" customHeight="1">
      <c r="A128" s="448">
        <v>121</v>
      </c>
      <c r="B128" s="449" t="s">
        <v>658</v>
      </c>
      <c r="C128" s="433" t="s">
        <v>659</v>
      </c>
      <c r="D128" s="458" t="s">
        <v>660</v>
      </c>
      <c r="E128" s="452" t="s">
        <v>661</v>
      </c>
      <c r="F128" s="453">
        <v>41730</v>
      </c>
      <c r="G128" s="454">
        <v>4030</v>
      </c>
      <c r="H128" s="455"/>
      <c r="I128" s="456"/>
      <c r="J128" s="103"/>
      <c r="K128" s="456"/>
      <c r="L128" s="457"/>
      <c r="M128" s="383"/>
    </row>
    <row r="129" spans="1:13" ht="21.75" customHeight="1">
      <c r="A129" s="448">
        <v>122</v>
      </c>
      <c r="B129" s="449" t="s">
        <v>658</v>
      </c>
      <c r="C129" s="433" t="s">
        <v>659</v>
      </c>
      <c r="D129" s="458" t="s">
        <v>533</v>
      </c>
      <c r="E129" s="452" t="s">
        <v>661</v>
      </c>
      <c r="F129" s="453">
        <v>41730</v>
      </c>
      <c r="G129" s="454">
        <v>600</v>
      </c>
      <c r="H129" s="455"/>
      <c r="I129" s="456"/>
      <c r="J129" s="103"/>
      <c r="K129" s="456"/>
      <c r="L129" s="457"/>
      <c r="M129" s="383"/>
    </row>
    <row r="130" spans="1:13" ht="21.75" customHeight="1">
      <c r="A130" s="448">
        <v>123</v>
      </c>
      <c r="B130" s="449" t="s">
        <v>658</v>
      </c>
      <c r="C130" s="433" t="s">
        <v>659</v>
      </c>
      <c r="D130" s="458" t="s">
        <v>532</v>
      </c>
      <c r="E130" s="452" t="s">
        <v>661</v>
      </c>
      <c r="F130" s="453">
        <v>41730</v>
      </c>
      <c r="G130" s="454">
        <v>600</v>
      </c>
      <c r="H130" s="455"/>
      <c r="I130" s="456"/>
      <c r="J130" s="103"/>
      <c r="K130" s="456"/>
      <c r="L130" s="457"/>
      <c r="M130" s="383"/>
    </row>
    <row r="131" spans="1:13" ht="21.75" customHeight="1">
      <c r="A131" s="448">
        <v>124</v>
      </c>
      <c r="B131" s="449" t="s">
        <v>658</v>
      </c>
      <c r="C131" s="433" t="s">
        <v>659</v>
      </c>
      <c r="D131" s="458" t="s">
        <v>662</v>
      </c>
      <c r="E131" s="452" t="s">
        <v>661</v>
      </c>
      <c r="F131" s="453">
        <v>41730</v>
      </c>
      <c r="G131" s="454">
        <v>600</v>
      </c>
      <c r="H131" s="455"/>
      <c r="I131" s="456"/>
      <c r="J131" s="103"/>
      <c r="K131" s="456"/>
      <c r="L131" s="457"/>
      <c r="M131" s="383"/>
    </row>
    <row r="132" spans="1:13" ht="21.75" customHeight="1">
      <c r="A132" s="448">
        <v>125</v>
      </c>
      <c r="B132" s="449" t="s">
        <v>663</v>
      </c>
      <c r="C132" s="433" t="s">
        <v>664</v>
      </c>
      <c r="D132" s="458" t="s">
        <v>660</v>
      </c>
      <c r="E132" s="452" t="s">
        <v>661</v>
      </c>
      <c r="F132" s="453">
        <v>41730</v>
      </c>
      <c r="G132" s="454">
        <v>1000</v>
      </c>
      <c r="H132" s="615">
        <v>43191</v>
      </c>
      <c r="I132" s="456">
        <v>1500</v>
      </c>
      <c r="J132" s="103">
        <v>15</v>
      </c>
      <c r="K132" s="456">
        <v>2083</v>
      </c>
      <c r="L132" s="457">
        <v>0.7201</v>
      </c>
      <c r="M132" s="383"/>
    </row>
    <row r="133" spans="1:13" ht="21.75" customHeight="1">
      <c r="A133" s="448">
        <v>126</v>
      </c>
      <c r="B133" s="449" t="s">
        <v>663</v>
      </c>
      <c r="C133" s="433" t="s">
        <v>664</v>
      </c>
      <c r="D133" s="458" t="s">
        <v>533</v>
      </c>
      <c r="E133" s="452" t="s">
        <v>661</v>
      </c>
      <c r="F133" s="453">
        <v>41730</v>
      </c>
      <c r="G133" s="454">
        <v>400</v>
      </c>
      <c r="H133" s="455"/>
      <c r="I133" s="456"/>
      <c r="J133" s="103"/>
      <c r="K133" s="456"/>
      <c r="L133" s="457"/>
      <c r="M133" s="383"/>
    </row>
    <row r="134" spans="1:13" ht="21.75" customHeight="1">
      <c r="A134" s="448">
        <v>127</v>
      </c>
      <c r="B134" s="449" t="s">
        <v>663</v>
      </c>
      <c r="C134" s="433" t="s">
        <v>664</v>
      </c>
      <c r="D134" s="458" t="s">
        <v>532</v>
      </c>
      <c r="E134" s="452" t="s">
        <v>661</v>
      </c>
      <c r="F134" s="453">
        <v>41730</v>
      </c>
      <c r="G134" s="454">
        <v>400</v>
      </c>
      <c r="H134" s="455"/>
      <c r="I134" s="456"/>
      <c r="J134" s="103"/>
      <c r="K134" s="456"/>
      <c r="L134" s="457"/>
      <c r="M134" s="383"/>
    </row>
    <row r="135" spans="1:13" ht="21.75" customHeight="1">
      <c r="A135" s="448">
        <v>128</v>
      </c>
      <c r="B135" s="449" t="s">
        <v>663</v>
      </c>
      <c r="C135" s="433" t="s">
        <v>664</v>
      </c>
      <c r="D135" s="458" t="s">
        <v>662</v>
      </c>
      <c r="E135" s="452" t="s">
        <v>661</v>
      </c>
      <c r="F135" s="453">
        <v>41730</v>
      </c>
      <c r="G135" s="454">
        <v>240</v>
      </c>
      <c r="H135" s="455"/>
      <c r="I135" s="456"/>
      <c r="J135" s="103"/>
      <c r="K135" s="456"/>
      <c r="L135" s="457"/>
      <c r="M135" s="383"/>
    </row>
    <row r="136" spans="1:13" ht="21.75" customHeight="1">
      <c r="A136" s="448">
        <v>129</v>
      </c>
      <c r="B136" s="449" t="s">
        <v>658</v>
      </c>
      <c r="C136" s="433" t="s">
        <v>531</v>
      </c>
      <c r="D136" s="458" t="s">
        <v>665</v>
      </c>
      <c r="E136" s="452" t="s">
        <v>661</v>
      </c>
      <c r="F136" s="453">
        <v>41730</v>
      </c>
      <c r="G136" s="454">
        <v>2620</v>
      </c>
      <c r="H136" s="455"/>
      <c r="I136" s="456"/>
      <c r="J136" s="103"/>
      <c r="K136" s="456"/>
      <c r="L136" s="457"/>
      <c r="M136" s="383"/>
    </row>
    <row r="137" spans="1:13" ht="21.75" customHeight="1">
      <c r="A137" s="448">
        <v>130</v>
      </c>
      <c r="B137" s="449" t="s">
        <v>658</v>
      </c>
      <c r="C137" s="433" t="s">
        <v>531</v>
      </c>
      <c r="D137" s="458" t="s">
        <v>666</v>
      </c>
      <c r="E137" s="452" t="s">
        <v>661</v>
      </c>
      <c r="F137" s="453">
        <v>41730</v>
      </c>
      <c r="G137" s="454">
        <v>1260</v>
      </c>
      <c r="H137" s="455"/>
      <c r="I137" s="456"/>
      <c r="J137" s="103"/>
      <c r="K137" s="456"/>
      <c r="L137" s="457"/>
      <c r="M137" s="383"/>
    </row>
    <row r="138" spans="1:13" ht="21.75" customHeight="1">
      <c r="A138" s="448">
        <v>131</v>
      </c>
      <c r="B138" s="449" t="s">
        <v>658</v>
      </c>
      <c r="C138" s="433" t="s">
        <v>531</v>
      </c>
      <c r="D138" s="458" t="s">
        <v>667</v>
      </c>
      <c r="E138" s="452" t="s">
        <v>661</v>
      </c>
      <c r="F138" s="453">
        <v>41730</v>
      </c>
      <c r="G138" s="454">
        <v>1260</v>
      </c>
      <c r="H138" s="455"/>
      <c r="I138" s="456"/>
      <c r="J138" s="103"/>
      <c r="K138" s="456"/>
      <c r="L138" s="457"/>
      <c r="M138" s="383"/>
    </row>
    <row r="139" spans="1:13" ht="21.75" customHeight="1">
      <c r="A139" s="448">
        <v>132</v>
      </c>
      <c r="B139" s="449" t="s">
        <v>658</v>
      </c>
      <c r="C139" s="433" t="s">
        <v>531</v>
      </c>
      <c r="D139" s="458" t="s">
        <v>668</v>
      </c>
      <c r="E139" s="452" t="s">
        <v>661</v>
      </c>
      <c r="F139" s="453">
        <v>41730</v>
      </c>
      <c r="G139" s="454">
        <v>520</v>
      </c>
      <c r="H139" s="455"/>
      <c r="I139" s="456"/>
      <c r="J139" s="103"/>
      <c r="K139" s="456"/>
      <c r="L139" s="457"/>
      <c r="M139" s="383"/>
    </row>
    <row r="140" spans="1:13" ht="21.75" customHeight="1">
      <c r="A140" s="448">
        <v>133</v>
      </c>
      <c r="B140" s="449" t="s">
        <v>658</v>
      </c>
      <c r="C140" s="433" t="s">
        <v>531</v>
      </c>
      <c r="D140" s="458" t="s">
        <v>669</v>
      </c>
      <c r="E140" s="452" t="s">
        <v>661</v>
      </c>
      <c r="F140" s="453">
        <v>41730</v>
      </c>
      <c r="G140" s="454">
        <v>520</v>
      </c>
      <c r="H140" s="455"/>
      <c r="I140" s="456"/>
      <c r="J140" s="103"/>
      <c r="K140" s="456"/>
      <c r="L140" s="457"/>
      <c r="M140" s="383"/>
    </row>
    <row r="141" spans="1:13" ht="19.5" customHeight="1">
      <c r="A141" s="448">
        <v>134</v>
      </c>
      <c r="B141" s="433" t="s">
        <v>191</v>
      </c>
      <c r="C141" s="433" t="s">
        <v>670</v>
      </c>
      <c r="D141" s="458" t="s">
        <v>671</v>
      </c>
      <c r="E141" s="452" t="s">
        <v>501</v>
      </c>
      <c r="F141" s="453">
        <v>41730</v>
      </c>
      <c r="G141" s="454">
        <v>630</v>
      </c>
      <c r="H141" s="455"/>
      <c r="I141" s="456"/>
      <c r="J141" s="103"/>
      <c r="K141" s="456"/>
      <c r="L141" s="457"/>
      <c r="M141" s="383"/>
    </row>
    <row r="142" spans="1:13" ht="19.5" customHeight="1">
      <c r="A142" s="448">
        <v>135</v>
      </c>
      <c r="B142" s="433" t="s">
        <v>191</v>
      </c>
      <c r="C142" s="433" t="s">
        <v>670</v>
      </c>
      <c r="D142" s="458" t="s">
        <v>672</v>
      </c>
      <c r="E142" s="452" t="s">
        <v>501</v>
      </c>
      <c r="F142" s="453">
        <v>41730</v>
      </c>
      <c r="G142" s="454">
        <v>880</v>
      </c>
      <c r="H142" s="455"/>
      <c r="I142" s="456"/>
      <c r="J142" s="103"/>
      <c r="K142" s="456"/>
      <c r="L142" s="457"/>
      <c r="M142" s="383"/>
    </row>
    <row r="143" spans="1:13" ht="19.5" customHeight="1">
      <c r="A143" s="448">
        <v>136</v>
      </c>
      <c r="B143" s="433" t="s">
        <v>191</v>
      </c>
      <c r="C143" s="433" t="s">
        <v>670</v>
      </c>
      <c r="D143" s="458" t="s">
        <v>673</v>
      </c>
      <c r="E143" s="452" t="s">
        <v>501</v>
      </c>
      <c r="F143" s="453">
        <v>41730</v>
      </c>
      <c r="G143" s="454">
        <v>680</v>
      </c>
      <c r="H143" s="455"/>
      <c r="I143" s="456"/>
      <c r="J143" s="103"/>
      <c r="K143" s="456"/>
      <c r="L143" s="457"/>
      <c r="M143" s="383"/>
    </row>
    <row r="144" spans="1:13" ht="19.5" customHeight="1">
      <c r="A144" s="448">
        <v>137</v>
      </c>
      <c r="B144" s="433" t="s">
        <v>191</v>
      </c>
      <c r="C144" s="433" t="s">
        <v>670</v>
      </c>
      <c r="D144" s="458" t="s">
        <v>674</v>
      </c>
      <c r="E144" s="452" t="s">
        <v>501</v>
      </c>
      <c r="F144" s="453">
        <v>41730</v>
      </c>
      <c r="G144" s="454">
        <v>9490</v>
      </c>
      <c r="H144" s="455"/>
      <c r="I144" s="456"/>
      <c r="J144" s="103"/>
      <c r="K144" s="456"/>
      <c r="L144" s="457"/>
      <c r="M144" s="383"/>
    </row>
    <row r="145" spans="1:13" ht="19.5" customHeight="1">
      <c r="A145" s="448">
        <v>138</v>
      </c>
      <c r="B145" s="433" t="s">
        <v>191</v>
      </c>
      <c r="C145" s="433" t="s">
        <v>670</v>
      </c>
      <c r="D145" s="458" t="s">
        <v>675</v>
      </c>
      <c r="E145" s="452" t="s">
        <v>501</v>
      </c>
      <c r="F145" s="453">
        <v>41730</v>
      </c>
      <c r="G145" s="454">
        <v>4740</v>
      </c>
      <c r="H145" s="455"/>
      <c r="I145" s="456"/>
      <c r="J145" s="103"/>
      <c r="K145" s="456"/>
      <c r="L145" s="457"/>
      <c r="M145" s="383"/>
    </row>
    <row r="146" spans="1:13" ht="19.5" customHeight="1">
      <c r="A146" s="448">
        <v>139</v>
      </c>
      <c r="B146" s="433" t="s">
        <v>191</v>
      </c>
      <c r="C146" s="433" t="s">
        <v>670</v>
      </c>
      <c r="D146" s="458" t="s">
        <v>676</v>
      </c>
      <c r="E146" s="452" t="s">
        <v>501</v>
      </c>
      <c r="F146" s="453">
        <v>41730</v>
      </c>
      <c r="G146" s="454">
        <v>2370</v>
      </c>
      <c r="H146" s="455"/>
      <c r="I146" s="456"/>
      <c r="J146" s="103"/>
      <c r="K146" s="456"/>
      <c r="L146" s="457"/>
      <c r="M146" s="383"/>
    </row>
    <row r="147" spans="1:13" ht="19.5" customHeight="1">
      <c r="A147" s="448">
        <v>140</v>
      </c>
      <c r="B147" s="433" t="s">
        <v>191</v>
      </c>
      <c r="C147" s="433" t="s">
        <v>670</v>
      </c>
      <c r="D147" s="458" t="s">
        <v>677</v>
      </c>
      <c r="E147" s="452" t="s">
        <v>501</v>
      </c>
      <c r="F147" s="453">
        <v>41730</v>
      </c>
      <c r="G147" s="454">
        <v>14250</v>
      </c>
      <c r="H147" s="455"/>
      <c r="I147" s="456"/>
      <c r="J147" s="103"/>
      <c r="K147" s="456"/>
      <c r="L147" s="457"/>
      <c r="M147" s="383"/>
    </row>
    <row r="148" spans="1:13" ht="19.5" customHeight="1">
      <c r="A148" s="448">
        <v>141</v>
      </c>
      <c r="B148" s="433" t="s">
        <v>191</v>
      </c>
      <c r="C148" s="433" t="s">
        <v>670</v>
      </c>
      <c r="D148" s="458" t="s">
        <v>678</v>
      </c>
      <c r="E148" s="452" t="s">
        <v>501</v>
      </c>
      <c r="F148" s="453">
        <v>41730</v>
      </c>
      <c r="G148" s="454">
        <v>7120</v>
      </c>
      <c r="H148" s="455"/>
      <c r="I148" s="456"/>
      <c r="J148" s="103"/>
      <c r="K148" s="456"/>
      <c r="L148" s="457"/>
      <c r="M148" s="383"/>
    </row>
    <row r="149" spans="1:13" ht="19.5" customHeight="1">
      <c r="A149" s="448">
        <v>142</v>
      </c>
      <c r="B149" s="433" t="s">
        <v>191</v>
      </c>
      <c r="C149" s="433" t="s">
        <v>670</v>
      </c>
      <c r="D149" s="458" t="s">
        <v>679</v>
      </c>
      <c r="E149" s="452" t="s">
        <v>501</v>
      </c>
      <c r="F149" s="453">
        <v>41730</v>
      </c>
      <c r="G149" s="454">
        <v>3560</v>
      </c>
      <c r="H149" s="455"/>
      <c r="I149" s="456"/>
      <c r="J149" s="103"/>
      <c r="K149" s="456"/>
      <c r="L149" s="457"/>
      <c r="M149" s="383"/>
    </row>
    <row r="150" spans="1:13" ht="19.5" customHeight="1">
      <c r="A150" s="448">
        <v>143</v>
      </c>
      <c r="B150" s="433" t="s">
        <v>191</v>
      </c>
      <c r="C150" s="433" t="s">
        <v>670</v>
      </c>
      <c r="D150" s="458" t="s">
        <v>680</v>
      </c>
      <c r="E150" s="452" t="s">
        <v>501</v>
      </c>
      <c r="F150" s="453">
        <v>41730</v>
      </c>
      <c r="G150" s="454">
        <v>1780</v>
      </c>
      <c r="H150" s="455"/>
      <c r="I150" s="456"/>
      <c r="J150" s="103"/>
      <c r="K150" s="456"/>
      <c r="L150" s="457"/>
      <c r="M150" s="383"/>
    </row>
    <row r="151" spans="1:13" ht="19.5" customHeight="1">
      <c r="A151" s="448">
        <v>144</v>
      </c>
      <c r="B151" s="433" t="s">
        <v>191</v>
      </c>
      <c r="C151" s="433" t="s">
        <v>681</v>
      </c>
      <c r="D151" s="458" t="s">
        <v>682</v>
      </c>
      <c r="E151" s="452" t="s">
        <v>546</v>
      </c>
      <c r="F151" s="453">
        <v>42095</v>
      </c>
      <c r="G151" s="454">
        <v>4940</v>
      </c>
      <c r="H151" s="455"/>
      <c r="I151" s="456"/>
      <c r="J151" s="103"/>
      <c r="K151" s="456"/>
      <c r="L151" s="457"/>
      <c r="M151" s="383"/>
    </row>
    <row r="152" spans="1:13" ht="19.5" customHeight="1">
      <c r="A152" s="448">
        <v>145</v>
      </c>
      <c r="B152" s="433" t="s">
        <v>191</v>
      </c>
      <c r="C152" s="433" t="s">
        <v>681</v>
      </c>
      <c r="D152" s="458" t="s">
        <v>683</v>
      </c>
      <c r="E152" s="452" t="s">
        <v>546</v>
      </c>
      <c r="F152" s="453">
        <v>42095</v>
      </c>
      <c r="G152" s="454">
        <v>4970</v>
      </c>
      <c r="H152" s="455"/>
      <c r="I152" s="456"/>
      <c r="J152" s="103"/>
      <c r="K152" s="456"/>
      <c r="L152" s="457"/>
      <c r="M152" s="383"/>
    </row>
    <row r="153" spans="1:13" ht="19.5" customHeight="1">
      <c r="A153" s="448">
        <v>146</v>
      </c>
      <c r="B153" s="433" t="s">
        <v>191</v>
      </c>
      <c r="C153" s="433" t="s">
        <v>681</v>
      </c>
      <c r="D153" s="458" t="s">
        <v>684</v>
      </c>
      <c r="E153" s="452" t="s">
        <v>546</v>
      </c>
      <c r="F153" s="453">
        <v>42095</v>
      </c>
      <c r="G153" s="454">
        <v>3070</v>
      </c>
      <c r="H153" s="455"/>
      <c r="I153" s="456"/>
      <c r="J153" s="103"/>
      <c r="K153" s="456"/>
      <c r="L153" s="457"/>
      <c r="M153" s="383"/>
    </row>
    <row r="154" spans="1:13" ht="19.5" customHeight="1">
      <c r="A154" s="448">
        <v>147</v>
      </c>
      <c r="B154" s="433" t="s">
        <v>191</v>
      </c>
      <c r="C154" s="433" t="s">
        <v>681</v>
      </c>
      <c r="D154" s="458" t="s">
        <v>685</v>
      </c>
      <c r="E154" s="452" t="s">
        <v>546</v>
      </c>
      <c r="F154" s="453">
        <v>42095</v>
      </c>
      <c r="G154" s="454">
        <v>9520</v>
      </c>
      <c r="H154" s="455"/>
      <c r="I154" s="456"/>
      <c r="J154" s="103"/>
      <c r="K154" s="456"/>
      <c r="L154" s="457"/>
      <c r="M154" s="383"/>
    </row>
    <row r="155" spans="1:13" ht="19.5" customHeight="1">
      <c r="A155" s="448">
        <v>148</v>
      </c>
      <c r="B155" s="433" t="s">
        <v>191</v>
      </c>
      <c r="C155" s="433" t="s">
        <v>681</v>
      </c>
      <c r="D155" s="458" t="s">
        <v>686</v>
      </c>
      <c r="E155" s="452" t="s">
        <v>546</v>
      </c>
      <c r="F155" s="453">
        <v>42095</v>
      </c>
      <c r="G155" s="454">
        <v>1760</v>
      </c>
      <c r="H155" s="455"/>
      <c r="I155" s="456"/>
      <c r="J155" s="103"/>
      <c r="K155" s="456"/>
      <c r="L155" s="457"/>
      <c r="M155" s="383"/>
    </row>
    <row r="156" spans="1:13" ht="19.5" customHeight="1">
      <c r="A156" s="448">
        <v>149</v>
      </c>
      <c r="B156" s="433" t="s">
        <v>191</v>
      </c>
      <c r="C156" s="433" t="s">
        <v>681</v>
      </c>
      <c r="D156" s="458" t="s">
        <v>687</v>
      </c>
      <c r="E156" s="452" t="s">
        <v>546</v>
      </c>
      <c r="F156" s="453">
        <v>42095</v>
      </c>
      <c r="G156" s="454">
        <v>2570</v>
      </c>
      <c r="H156" s="455"/>
      <c r="I156" s="456"/>
      <c r="J156" s="103"/>
      <c r="K156" s="456"/>
      <c r="L156" s="457"/>
      <c r="M156" s="383"/>
    </row>
    <row r="157" spans="1:13" ht="19.5" customHeight="1">
      <c r="A157" s="448">
        <v>150</v>
      </c>
      <c r="B157" s="433" t="s">
        <v>191</v>
      </c>
      <c r="C157" s="433" t="s">
        <v>681</v>
      </c>
      <c r="D157" s="458" t="s">
        <v>688</v>
      </c>
      <c r="E157" s="452" t="s">
        <v>546</v>
      </c>
      <c r="F157" s="453">
        <v>42095</v>
      </c>
      <c r="G157" s="454">
        <v>3410</v>
      </c>
      <c r="H157" s="455"/>
      <c r="I157" s="456"/>
      <c r="J157" s="103"/>
      <c r="K157" s="456"/>
      <c r="L157" s="457"/>
      <c r="M157" s="383"/>
    </row>
    <row r="158" spans="1:13" ht="19.5" customHeight="1">
      <c r="A158" s="448">
        <v>151</v>
      </c>
      <c r="B158" s="433" t="s">
        <v>191</v>
      </c>
      <c r="C158" s="433" t="s">
        <v>681</v>
      </c>
      <c r="D158" s="458" t="s">
        <v>689</v>
      </c>
      <c r="E158" s="452" t="s">
        <v>546</v>
      </c>
      <c r="F158" s="453">
        <v>42095</v>
      </c>
      <c r="G158" s="454">
        <v>3020</v>
      </c>
      <c r="H158" s="455"/>
      <c r="I158" s="456"/>
      <c r="J158" s="103"/>
      <c r="K158" s="456"/>
      <c r="L158" s="457"/>
      <c r="M158" s="383"/>
    </row>
    <row r="159" spans="1:13" ht="19.5" customHeight="1">
      <c r="A159" s="448">
        <v>152</v>
      </c>
      <c r="B159" s="433" t="s">
        <v>191</v>
      </c>
      <c r="C159" s="433" t="s">
        <v>681</v>
      </c>
      <c r="D159" s="458" t="s">
        <v>690</v>
      </c>
      <c r="E159" s="452" t="s">
        <v>546</v>
      </c>
      <c r="F159" s="453">
        <v>42095</v>
      </c>
      <c r="G159" s="454">
        <v>3650</v>
      </c>
      <c r="H159" s="455"/>
      <c r="I159" s="456"/>
      <c r="J159" s="103"/>
      <c r="K159" s="456"/>
      <c r="L159" s="457"/>
      <c r="M159" s="383"/>
    </row>
    <row r="160" spans="1:13" ht="19.5" customHeight="1">
      <c r="A160" s="448">
        <v>153</v>
      </c>
      <c r="B160" s="433" t="s">
        <v>191</v>
      </c>
      <c r="C160" s="433" t="s">
        <v>681</v>
      </c>
      <c r="D160" s="458" t="s">
        <v>691</v>
      </c>
      <c r="E160" s="452" t="s">
        <v>546</v>
      </c>
      <c r="F160" s="453">
        <v>42095</v>
      </c>
      <c r="G160" s="454">
        <v>3260</v>
      </c>
      <c r="H160" s="455"/>
      <c r="I160" s="456"/>
      <c r="J160" s="103"/>
      <c r="K160" s="456"/>
      <c r="L160" s="457"/>
      <c r="M160" s="383"/>
    </row>
    <row r="161" spans="1:13" ht="19.5" customHeight="1">
      <c r="A161" s="448">
        <v>154</v>
      </c>
      <c r="B161" s="433" t="s">
        <v>191</v>
      </c>
      <c r="C161" s="433" t="s">
        <v>681</v>
      </c>
      <c r="D161" s="458" t="s">
        <v>692</v>
      </c>
      <c r="E161" s="452" t="s">
        <v>546</v>
      </c>
      <c r="F161" s="453">
        <v>42095</v>
      </c>
      <c r="G161" s="454">
        <v>3820</v>
      </c>
      <c r="H161" s="455"/>
      <c r="I161" s="456"/>
      <c r="J161" s="103"/>
      <c r="K161" s="456"/>
      <c r="L161" s="457"/>
      <c r="M161" s="383"/>
    </row>
    <row r="162" spans="1:13" ht="19.5" customHeight="1">
      <c r="A162" s="448">
        <v>155</v>
      </c>
      <c r="B162" s="433" t="s">
        <v>191</v>
      </c>
      <c r="C162" s="433" t="s">
        <v>681</v>
      </c>
      <c r="D162" s="458" t="s">
        <v>693</v>
      </c>
      <c r="E162" s="452" t="s">
        <v>546</v>
      </c>
      <c r="F162" s="453">
        <v>42095</v>
      </c>
      <c r="G162" s="454">
        <v>3820</v>
      </c>
      <c r="H162" s="455"/>
      <c r="I162" s="456"/>
      <c r="J162" s="103"/>
      <c r="K162" s="456"/>
      <c r="L162" s="457"/>
      <c r="M162" s="383"/>
    </row>
    <row r="163" spans="1:13" ht="19.5" customHeight="1">
      <c r="A163" s="448">
        <v>156</v>
      </c>
      <c r="B163" s="433" t="s">
        <v>191</v>
      </c>
      <c r="C163" s="433" t="s">
        <v>681</v>
      </c>
      <c r="D163" s="458" t="s">
        <v>694</v>
      </c>
      <c r="E163" s="452" t="s">
        <v>546</v>
      </c>
      <c r="F163" s="453">
        <v>42095</v>
      </c>
      <c r="G163" s="454">
        <v>6140</v>
      </c>
      <c r="H163" s="455"/>
      <c r="I163" s="456"/>
      <c r="J163" s="103"/>
      <c r="K163" s="456"/>
      <c r="L163" s="457"/>
      <c r="M163" s="383"/>
    </row>
    <row r="164" spans="1:13" ht="19.5" customHeight="1">
      <c r="A164" s="448">
        <v>157</v>
      </c>
      <c r="B164" s="433" t="s">
        <v>191</v>
      </c>
      <c r="C164" s="433" t="s">
        <v>681</v>
      </c>
      <c r="D164" s="458" t="s">
        <v>695</v>
      </c>
      <c r="E164" s="452" t="s">
        <v>546</v>
      </c>
      <c r="F164" s="453">
        <v>42095</v>
      </c>
      <c r="G164" s="454">
        <v>2930</v>
      </c>
      <c r="H164" s="455"/>
      <c r="I164" s="456"/>
      <c r="J164" s="103"/>
      <c r="K164" s="456"/>
      <c r="L164" s="457"/>
      <c r="M164" s="383"/>
    </row>
    <row r="165" spans="1:13" ht="19.5" customHeight="1">
      <c r="A165" s="448">
        <v>158</v>
      </c>
      <c r="B165" s="433" t="s">
        <v>191</v>
      </c>
      <c r="C165" s="433" t="s">
        <v>681</v>
      </c>
      <c r="D165" s="458" t="s">
        <v>696</v>
      </c>
      <c r="E165" s="452" t="s">
        <v>546</v>
      </c>
      <c r="F165" s="453">
        <v>42095</v>
      </c>
      <c r="G165" s="454">
        <v>3340</v>
      </c>
      <c r="H165" s="455"/>
      <c r="I165" s="456"/>
      <c r="J165" s="103"/>
      <c r="K165" s="456"/>
      <c r="L165" s="457"/>
      <c r="M165" s="383"/>
    </row>
    <row r="166" spans="1:13" ht="19.5" customHeight="1">
      <c r="A166" s="448">
        <v>159</v>
      </c>
      <c r="B166" s="433" t="s">
        <v>191</v>
      </c>
      <c r="C166" s="433" t="s">
        <v>681</v>
      </c>
      <c r="D166" s="458" t="s">
        <v>697</v>
      </c>
      <c r="E166" s="452" t="s">
        <v>546</v>
      </c>
      <c r="F166" s="453">
        <v>42095</v>
      </c>
      <c r="G166" s="454">
        <v>5060</v>
      </c>
      <c r="H166" s="455"/>
      <c r="I166" s="456"/>
      <c r="J166" s="103"/>
      <c r="K166" s="456"/>
      <c r="L166" s="457"/>
      <c r="M166" s="383"/>
    </row>
    <row r="167" spans="1:13" ht="19.5" customHeight="1">
      <c r="A167" s="448">
        <v>160</v>
      </c>
      <c r="B167" s="433" t="s">
        <v>191</v>
      </c>
      <c r="C167" s="433" t="s">
        <v>681</v>
      </c>
      <c r="D167" s="458" t="s">
        <v>698</v>
      </c>
      <c r="E167" s="452" t="s">
        <v>546</v>
      </c>
      <c r="F167" s="453">
        <v>42095</v>
      </c>
      <c r="G167" s="454">
        <v>5350</v>
      </c>
      <c r="H167" s="455"/>
      <c r="I167" s="456"/>
      <c r="J167" s="103"/>
      <c r="K167" s="456"/>
      <c r="L167" s="457"/>
      <c r="M167" s="383"/>
    </row>
    <row r="168" spans="1:13" ht="19.5" customHeight="1">
      <c r="A168" s="448">
        <v>161</v>
      </c>
      <c r="B168" s="433" t="s">
        <v>191</v>
      </c>
      <c r="C168" s="433" t="s">
        <v>681</v>
      </c>
      <c r="D168" s="458" t="s">
        <v>699</v>
      </c>
      <c r="E168" s="452" t="s">
        <v>546</v>
      </c>
      <c r="F168" s="453">
        <v>42095</v>
      </c>
      <c r="G168" s="454">
        <v>5490</v>
      </c>
      <c r="H168" s="455"/>
      <c r="I168" s="456"/>
      <c r="J168" s="103"/>
      <c r="K168" s="456"/>
      <c r="L168" s="457"/>
      <c r="M168" s="383"/>
    </row>
    <row r="169" spans="1:13" ht="19.5" customHeight="1">
      <c r="A169" s="448">
        <v>162</v>
      </c>
      <c r="B169" s="433" t="s">
        <v>191</v>
      </c>
      <c r="C169" s="433" t="s">
        <v>681</v>
      </c>
      <c r="D169" s="458" t="s">
        <v>700</v>
      </c>
      <c r="E169" s="452" t="s">
        <v>546</v>
      </c>
      <c r="F169" s="453">
        <v>42095</v>
      </c>
      <c r="G169" s="454">
        <v>2930</v>
      </c>
      <c r="H169" s="455"/>
      <c r="I169" s="456"/>
      <c r="J169" s="103"/>
      <c r="K169" s="456"/>
      <c r="L169" s="457"/>
      <c r="M169" s="383"/>
    </row>
    <row r="170" spans="1:13" ht="19.5" customHeight="1">
      <c r="A170" s="448">
        <v>163</v>
      </c>
      <c r="B170" s="433" t="s">
        <v>191</v>
      </c>
      <c r="C170" s="433" t="s">
        <v>681</v>
      </c>
      <c r="D170" s="458" t="s">
        <v>701</v>
      </c>
      <c r="E170" s="452" t="s">
        <v>546</v>
      </c>
      <c r="F170" s="453">
        <v>42095</v>
      </c>
      <c r="G170" s="454">
        <v>2900</v>
      </c>
      <c r="H170" s="455"/>
      <c r="I170" s="456"/>
      <c r="J170" s="103"/>
      <c r="K170" s="456"/>
      <c r="L170" s="457"/>
      <c r="M170" s="383"/>
    </row>
    <row r="171" spans="1:13" ht="19.5" customHeight="1">
      <c r="A171" s="448">
        <v>164</v>
      </c>
      <c r="B171" s="433" t="s">
        <v>191</v>
      </c>
      <c r="C171" s="433" t="s">
        <v>681</v>
      </c>
      <c r="D171" s="458" t="s">
        <v>702</v>
      </c>
      <c r="E171" s="452" t="s">
        <v>546</v>
      </c>
      <c r="F171" s="453">
        <v>42095</v>
      </c>
      <c r="G171" s="454">
        <v>2890</v>
      </c>
      <c r="H171" s="455"/>
      <c r="I171" s="456"/>
      <c r="J171" s="103"/>
      <c r="K171" s="456"/>
      <c r="L171" s="457"/>
      <c r="M171" s="383"/>
    </row>
    <row r="172" spans="1:13" ht="19.5" customHeight="1">
      <c r="A172" s="448">
        <v>165</v>
      </c>
      <c r="B172" s="433" t="s">
        <v>191</v>
      </c>
      <c r="C172" s="433" t="s">
        <v>681</v>
      </c>
      <c r="D172" s="458" t="s">
        <v>703</v>
      </c>
      <c r="E172" s="452" t="s">
        <v>546</v>
      </c>
      <c r="F172" s="453">
        <v>42095</v>
      </c>
      <c r="G172" s="454">
        <v>2890</v>
      </c>
      <c r="H172" s="455"/>
      <c r="I172" s="456"/>
      <c r="J172" s="103"/>
      <c r="K172" s="456"/>
      <c r="L172" s="457"/>
      <c r="M172" s="383"/>
    </row>
    <row r="173" spans="1:13" ht="19.5" customHeight="1">
      <c r="A173" s="448">
        <v>166</v>
      </c>
      <c r="B173" s="433" t="s">
        <v>191</v>
      </c>
      <c r="C173" s="433" t="s">
        <v>681</v>
      </c>
      <c r="D173" s="458" t="s">
        <v>704</v>
      </c>
      <c r="E173" s="452" t="s">
        <v>546</v>
      </c>
      <c r="F173" s="453">
        <v>42095</v>
      </c>
      <c r="G173" s="454">
        <v>3170</v>
      </c>
      <c r="H173" s="455"/>
      <c r="I173" s="456"/>
      <c r="J173" s="103"/>
      <c r="K173" s="456"/>
      <c r="L173" s="457"/>
      <c r="M173" s="383"/>
    </row>
    <row r="174" spans="1:13" ht="19.5" customHeight="1">
      <c r="A174" s="448">
        <v>167</v>
      </c>
      <c r="B174" s="433" t="s">
        <v>191</v>
      </c>
      <c r="C174" s="433" t="s">
        <v>681</v>
      </c>
      <c r="D174" s="458" t="s">
        <v>705</v>
      </c>
      <c r="E174" s="452" t="s">
        <v>546</v>
      </c>
      <c r="F174" s="453">
        <v>42095</v>
      </c>
      <c r="G174" s="454">
        <v>3170</v>
      </c>
      <c r="H174" s="455"/>
      <c r="I174" s="456"/>
      <c r="J174" s="103"/>
      <c r="K174" s="456"/>
      <c r="L174" s="457"/>
      <c r="M174" s="383"/>
    </row>
    <row r="175" spans="1:13" ht="19.5" customHeight="1">
      <c r="A175" s="448">
        <v>168</v>
      </c>
      <c r="B175" s="433" t="s">
        <v>191</v>
      </c>
      <c r="C175" s="433" t="s">
        <v>681</v>
      </c>
      <c r="D175" s="458" t="s">
        <v>706</v>
      </c>
      <c r="E175" s="452" t="s">
        <v>546</v>
      </c>
      <c r="F175" s="453">
        <v>42095</v>
      </c>
      <c r="G175" s="454">
        <v>2590</v>
      </c>
      <c r="H175" s="455"/>
      <c r="I175" s="456"/>
      <c r="J175" s="103"/>
      <c r="K175" s="456"/>
      <c r="L175" s="457"/>
      <c r="M175" s="383"/>
    </row>
    <row r="176" spans="1:13" ht="19.5" customHeight="1">
      <c r="A176" s="448">
        <v>169</v>
      </c>
      <c r="B176" s="433" t="s">
        <v>191</v>
      </c>
      <c r="C176" s="433" t="s">
        <v>681</v>
      </c>
      <c r="D176" s="458" t="s">
        <v>707</v>
      </c>
      <c r="E176" s="452" t="s">
        <v>546</v>
      </c>
      <c r="F176" s="453">
        <v>42095</v>
      </c>
      <c r="G176" s="454">
        <v>1280</v>
      </c>
      <c r="H176" s="455"/>
      <c r="I176" s="456"/>
      <c r="J176" s="103"/>
      <c r="K176" s="456"/>
      <c r="L176" s="457"/>
      <c r="M176" s="383"/>
    </row>
    <row r="177" spans="1:13" ht="19.5" customHeight="1">
      <c r="A177" s="448">
        <v>170</v>
      </c>
      <c r="B177" s="433" t="s">
        <v>191</v>
      </c>
      <c r="C177" s="433" t="s">
        <v>681</v>
      </c>
      <c r="D177" s="458" t="s">
        <v>708</v>
      </c>
      <c r="E177" s="452" t="s">
        <v>546</v>
      </c>
      <c r="F177" s="453">
        <v>42095</v>
      </c>
      <c r="G177" s="454">
        <v>1860</v>
      </c>
      <c r="H177" s="455"/>
      <c r="I177" s="456"/>
      <c r="J177" s="103"/>
      <c r="K177" s="456"/>
      <c r="L177" s="457"/>
      <c r="M177" s="383"/>
    </row>
    <row r="178" spans="1:13" ht="19.5" customHeight="1">
      <c r="A178" s="448">
        <v>171</v>
      </c>
      <c r="B178" s="433" t="s">
        <v>191</v>
      </c>
      <c r="C178" s="433" t="s">
        <v>681</v>
      </c>
      <c r="D178" s="458" t="s">
        <v>709</v>
      </c>
      <c r="E178" s="452" t="s">
        <v>546</v>
      </c>
      <c r="F178" s="453">
        <v>42095</v>
      </c>
      <c r="G178" s="454">
        <v>3770</v>
      </c>
      <c r="H178" s="455"/>
      <c r="I178" s="456"/>
      <c r="J178" s="103"/>
      <c r="K178" s="456"/>
      <c r="L178" s="457"/>
      <c r="M178" s="383"/>
    </row>
    <row r="179" spans="1:13" ht="19.5" customHeight="1">
      <c r="A179" s="448">
        <v>172</v>
      </c>
      <c r="B179" s="433" t="s">
        <v>191</v>
      </c>
      <c r="C179" s="433" t="s">
        <v>681</v>
      </c>
      <c r="D179" s="458" t="s">
        <v>710</v>
      </c>
      <c r="E179" s="452" t="s">
        <v>546</v>
      </c>
      <c r="F179" s="453">
        <v>42095</v>
      </c>
      <c r="G179" s="454">
        <v>1650</v>
      </c>
      <c r="H179" s="455"/>
      <c r="I179" s="456"/>
      <c r="J179" s="103"/>
      <c r="K179" s="456"/>
      <c r="L179" s="457"/>
      <c r="M179" s="383"/>
    </row>
    <row r="180" spans="1:13" ht="19.5" customHeight="1">
      <c r="A180" s="448">
        <v>173</v>
      </c>
      <c r="B180" s="433" t="s">
        <v>191</v>
      </c>
      <c r="C180" s="433" t="s">
        <v>681</v>
      </c>
      <c r="D180" s="458" t="s">
        <v>711</v>
      </c>
      <c r="E180" s="452" t="s">
        <v>546</v>
      </c>
      <c r="F180" s="453">
        <v>42095</v>
      </c>
      <c r="G180" s="454">
        <v>1640</v>
      </c>
      <c r="H180" s="455"/>
      <c r="I180" s="456"/>
      <c r="J180" s="103"/>
      <c r="K180" s="456"/>
      <c r="L180" s="457"/>
      <c r="M180" s="383"/>
    </row>
    <row r="181" spans="1:13" ht="19.5" customHeight="1">
      <c r="A181" s="448">
        <v>174</v>
      </c>
      <c r="B181" s="433" t="s">
        <v>191</v>
      </c>
      <c r="C181" s="433" t="s">
        <v>681</v>
      </c>
      <c r="D181" s="458" t="s">
        <v>712</v>
      </c>
      <c r="E181" s="452" t="s">
        <v>546</v>
      </c>
      <c r="F181" s="453">
        <v>42095</v>
      </c>
      <c r="G181" s="454">
        <v>2020</v>
      </c>
      <c r="H181" s="455"/>
      <c r="I181" s="456"/>
      <c r="J181" s="103"/>
      <c r="K181" s="456"/>
      <c r="L181" s="457"/>
      <c r="M181" s="383"/>
    </row>
    <row r="182" spans="1:13" ht="19.5" customHeight="1">
      <c r="A182" s="448">
        <v>175</v>
      </c>
      <c r="B182" s="433" t="s">
        <v>191</v>
      </c>
      <c r="C182" s="433" t="s">
        <v>681</v>
      </c>
      <c r="D182" s="458" t="s">
        <v>713</v>
      </c>
      <c r="E182" s="452" t="s">
        <v>546</v>
      </c>
      <c r="F182" s="453">
        <v>42095</v>
      </c>
      <c r="G182" s="454">
        <v>1760</v>
      </c>
      <c r="H182" s="455"/>
      <c r="I182" s="456"/>
      <c r="J182" s="103"/>
      <c r="K182" s="456"/>
      <c r="L182" s="457"/>
      <c r="M182" s="383"/>
    </row>
    <row r="183" spans="1:13" ht="19.5" customHeight="1">
      <c r="A183" s="448">
        <v>176</v>
      </c>
      <c r="B183" s="433" t="s">
        <v>191</v>
      </c>
      <c r="C183" s="433" t="s">
        <v>681</v>
      </c>
      <c r="D183" s="458" t="s">
        <v>714</v>
      </c>
      <c r="E183" s="452" t="s">
        <v>546</v>
      </c>
      <c r="F183" s="453">
        <v>42095</v>
      </c>
      <c r="G183" s="454">
        <v>2570</v>
      </c>
      <c r="H183" s="455"/>
      <c r="I183" s="456"/>
      <c r="J183" s="103"/>
      <c r="K183" s="456"/>
      <c r="L183" s="457"/>
      <c r="M183" s="383"/>
    </row>
    <row r="184" spans="1:13" ht="19.5" customHeight="1">
      <c r="A184" s="448">
        <v>177</v>
      </c>
      <c r="B184" s="433" t="s">
        <v>191</v>
      </c>
      <c r="C184" s="433" t="s">
        <v>681</v>
      </c>
      <c r="D184" s="458" t="s">
        <v>715</v>
      </c>
      <c r="E184" s="452" t="s">
        <v>546</v>
      </c>
      <c r="F184" s="453">
        <v>42095</v>
      </c>
      <c r="G184" s="454">
        <v>3410</v>
      </c>
      <c r="H184" s="455"/>
      <c r="I184" s="456"/>
      <c r="J184" s="103"/>
      <c r="K184" s="456"/>
      <c r="L184" s="457"/>
      <c r="M184" s="383"/>
    </row>
    <row r="185" spans="1:13" ht="19.5" customHeight="1">
      <c r="A185" s="448">
        <v>178</v>
      </c>
      <c r="B185" s="433" t="s">
        <v>191</v>
      </c>
      <c r="C185" s="433" t="s">
        <v>681</v>
      </c>
      <c r="D185" s="458" t="s">
        <v>716</v>
      </c>
      <c r="E185" s="452" t="s">
        <v>546</v>
      </c>
      <c r="F185" s="453">
        <v>42095</v>
      </c>
      <c r="G185" s="454">
        <v>1530</v>
      </c>
      <c r="H185" s="455"/>
      <c r="I185" s="456"/>
      <c r="J185" s="103"/>
      <c r="K185" s="456"/>
      <c r="L185" s="457"/>
      <c r="M185" s="383"/>
    </row>
    <row r="186" spans="1:13" ht="19.5" customHeight="1">
      <c r="A186" s="448">
        <v>179</v>
      </c>
      <c r="B186" s="433" t="s">
        <v>191</v>
      </c>
      <c r="C186" s="433" t="s">
        <v>681</v>
      </c>
      <c r="D186" s="458" t="s">
        <v>717</v>
      </c>
      <c r="E186" s="452" t="s">
        <v>546</v>
      </c>
      <c r="F186" s="453">
        <v>42095</v>
      </c>
      <c r="G186" s="454">
        <v>490</v>
      </c>
      <c r="H186" s="455"/>
      <c r="I186" s="456"/>
      <c r="J186" s="103"/>
      <c r="K186" s="456"/>
      <c r="L186" s="457"/>
      <c r="M186" s="383"/>
    </row>
    <row r="187" spans="1:13" ht="19.5" customHeight="1">
      <c r="A187" s="448">
        <v>180</v>
      </c>
      <c r="B187" s="433" t="s">
        <v>191</v>
      </c>
      <c r="C187" s="433" t="s">
        <v>681</v>
      </c>
      <c r="D187" s="458" t="s">
        <v>718</v>
      </c>
      <c r="E187" s="452" t="s">
        <v>546</v>
      </c>
      <c r="F187" s="453">
        <v>42095</v>
      </c>
      <c r="G187" s="454">
        <v>1560</v>
      </c>
      <c r="H187" s="455"/>
      <c r="I187" s="456"/>
      <c r="J187" s="103"/>
      <c r="K187" s="456"/>
      <c r="L187" s="457"/>
      <c r="M187" s="383"/>
    </row>
    <row r="188" spans="1:13" ht="19.5" customHeight="1">
      <c r="A188" s="448">
        <v>181</v>
      </c>
      <c r="B188" s="433" t="s">
        <v>191</v>
      </c>
      <c r="C188" s="433" t="s">
        <v>681</v>
      </c>
      <c r="D188" s="458" t="s">
        <v>719</v>
      </c>
      <c r="E188" s="452" t="s">
        <v>546</v>
      </c>
      <c r="F188" s="453">
        <v>42095</v>
      </c>
      <c r="G188" s="454">
        <v>490</v>
      </c>
      <c r="H188" s="455"/>
      <c r="I188" s="456"/>
      <c r="J188" s="103"/>
      <c r="K188" s="456"/>
      <c r="L188" s="457"/>
      <c r="M188" s="383"/>
    </row>
    <row r="189" spans="1:13" ht="19.5" customHeight="1">
      <c r="A189" s="448">
        <v>182</v>
      </c>
      <c r="B189" s="433" t="s">
        <v>191</v>
      </c>
      <c r="C189" s="433" t="s">
        <v>681</v>
      </c>
      <c r="D189" s="458" t="s">
        <v>720</v>
      </c>
      <c r="E189" s="452" t="s">
        <v>546</v>
      </c>
      <c r="F189" s="453">
        <v>42095</v>
      </c>
      <c r="G189" s="454">
        <v>1540</v>
      </c>
      <c r="H189" s="455"/>
      <c r="I189" s="456"/>
      <c r="J189" s="103"/>
      <c r="K189" s="456"/>
      <c r="L189" s="457"/>
      <c r="M189" s="383"/>
    </row>
    <row r="190" spans="1:13" ht="19.5" customHeight="1">
      <c r="A190" s="448">
        <v>183</v>
      </c>
      <c r="B190" s="433" t="s">
        <v>191</v>
      </c>
      <c r="C190" s="433" t="s">
        <v>681</v>
      </c>
      <c r="D190" s="458" t="s">
        <v>721</v>
      </c>
      <c r="E190" s="452" t="s">
        <v>546</v>
      </c>
      <c r="F190" s="453">
        <v>42095</v>
      </c>
      <c r="G190" s="454">
        <v>1330</v>
      </c>
      <c r="H190" s="455"/>
      <c r="I190" s="456"/>
      <c r="J190" s="103"/>
      <c r="K190" s="456"/>
      <c r="L190" s="457"/>
      <c r="M190" s="383"/>
    </row>
    <row r="191" spans="1:13" ht="19.5" customHeight="1">
      <c r="A191" s="448">
        <v>184</v>
      </c>
      <c r="B191" s="433" t="s">
        <v>191</v>
      </c>
      <c r="C191" s="433" t="s">
        <v>681</v>
      </c>
      <c r="D191" s="458" t="s">
        <v>722</v>
      </c>
      <c r="E191" s="452" t="s">
        <v>546</v>
      </c>
      <c r="F191" s="453">
        <v>42095</v>
      </c>
      <c r="G191" s="454">
        <v>1130</v>
      </c>
      <c r="H191" s="455"/>
      <c r="I191" s="456"/>
      <c r="J191" s="103"/>
      <c r="K191" s="456"/>
      <c r="L191" s="457"/>
      <c r="M191" s="383"/>
    </row>
    <row r="192" spans="1:13" ht="19.5" customHeight="1">
      <c r="A192" s="448">
        <v>185</v>
      </c>
      <c r="B192" s="433" t="s">
        <v>191</v>
      </c>
      <c r="C192" s="433" t="s">
        <v>681</v>
      </c>
      <c r="D192" s="458" t="s">
        <v>723</v>
      </c>
      <c r="E192" s="452" t="s">
        <v>546</v>
      </c>
      <c r="F192" s="453">
        <v>42095</v>
      </c>
      <c r="G192" s="454">
        <v>1070</v>
      </c>
      <c r="H192" s="455"/>
      <c r="I192" s="456"/>
      <c r="J192" s="103"/>
      <c r="K192" s="456"/>
      <c r="L192" s="457"/>
      <c r="M192" s="383"/>
    </row>
    <row r="193" spans="1:13" ht="19.5" customHeight="1">
      <c r="A193" s="448">
        <v>186</v>
      </c>
      <c r="B193" s="433" t="s">
        <v>191</v>
      </c>
      <c r="C193" s="433" t="s">
        <v>681</v>
      </c>
      <c r="D193" s="458" t="s">
        <v>724</v>
      </c>
      <c r="E193" s="452" t="s">
        <v>546</v>
      </c>
      <c r="F193" s="453">
        <v>42095</v>
      </c>
      <c r="G193" s="454">
        <v>1160</v>
      </c>
      <c r="H193" s="455"/>
      <c r="I193" s="456"/>
      <c r="J193" s="103"/>
      <c r="K193" s="456"/>
      <c r="L193" s="457"/>
      <c r="M193" s="383"/>
    </row>
    <row r="194" spans="1:13" ht="19.5" customHeight="1">
      <c r="A194" s="448">
        <v>187</v>
      </c>
      <c r="B194" s="433" t="s">
        <v>191</v>
      </c>
      <c r="C194" s="433" t="s">
        <v>681</v>
      </c>
      <c r="D194" s="458" t="s">
        <v>725</v>
      </c>
      <c r="E194" s="452" t="s">
        <v>546</v>
      </c>
      <c r="F194" s="453">
        <v>42095</v>
      </c>
      <c r="G194" s="454">
        <v>950</v>
      </c>
      <c r="H194" s="455"/>
      <c r="I194" s="456"/>
      <c r="J194" s="103"/>
      <c r="K194" s="456"/>
      <c r="L194" s="457"/>
      <c r="M194" s="383"/>
    </row>
    <row r="195" spans="1:13" ht="19.5" customHeight="1">
      <c r="A195" s="448">
        <v>188</v>
      </c>
      <c r="B195" s="433" t="s">
        <v>191</v>
      </c>
      <c r="C195" s="433" t="s">
        <v>681</v>
      </c>
      <c r="D195" s="458" t="s">
        <v>726</v>
      </c>
      <c r="E195" s="452" t="s">
        <v>546</v>
      </c>
      <c r="F195" s="453">
        <v>42095</v>
      </c>
      <c r="G195" s="454">
        <v>730</v>
      </c>
      <c r="H195" s="455"/>
      <c r="I195" s="456"/>
      <c r="J195" s="103"/>
      <c r="K195" s="456"/>
      <c r="L195" s="457"/>
      <c r="M195" s="383"/>
    </row>
    <row r="196" spans="1:13" ht="19.5" customHeight="1">
      <c r="A196" s="448">
        <v>189</v>
      </c>
      <c r="B196" s="433" t="s">
        <v>191</v>
      </c>
      <c r="C196" s="433" t="s">
        <v>681</v>
      </c>
      <c r="D196" s="458" t="s">
        <v>727</v>
      </c>
      <c r="E196" s="452" t="s">
        <v>546</v>
      </c>
      <c r="F196" s="453">
        <v>42095</v>
      </c>
      <c r="G196" s="454">
        <v>1480</v>
      </c>
      <c r="H196" s="455"/>
      <c r="I196" s="456"/>
      <c r="J196" s="103"/>
      <c r="K196" s="456"/>
      <c r="L196" s="457"/>
      <c r="M196" s="383"/>
    </row>
    <row r="197" spans="1:13" ht="19.5" customHeight="1">
      <c r="A197" s="448">
        <v>190</v>
      </c>
      <c r="B197" s="433" t="s">
        <v>191</v>
      </c>
      <c r="C197" s="433" t="s">
        <v>681</v>
      </c>
      <c r="D197" s="458" t="s">
        <v>728</v>
      </c>
      <c r="E197" s="452" t="s">
        <v>546</v>
      </c>
      <c r="F197" s="453">
        <v>42095</v>
      </c>
      <c r="G197" s="454">
        <v>1880</v>
      </c>
      <c r="H197" s="455"/>
      <c r="I197" s="456"/>
      <c r="J197" s="103"/>
      <c r="K197" s="456"/>
      <c r="L197" s="457"/>
      <c r="M197" s="383"/>
    </row>
    <row r="198" spans="1:13" ht="19.5" customHeight="1">
      <c r="A198" s="448">
        <v>191</v>
      </c>
      <c r="B198" s="433" t="s">
        <v>191</v>
      </c>
      <c r="C198" s="433" t="s">
        <v>681</v>
      </c>
      <c r="D198" s="458" t="s">
        <v>729</v>
      </c>
      <c r="E198" s="452" t="s">
        <v>546</v>
      </c>
      <c r="F198" s="453">
        <v>42095</v>
      </c>
      <c r="G198" s="454">
        <v>1420</v>
      </c>
      <c r="H198" s="455"/>
      <c r="I198" s="456"/>
      <c r="J198" s="103"/>
      <c r="K198" s="456"/>
      <c r="L198" s="457"/>
      <c r="M198" s="383"/>
    </row>
    <row r="199" spans="1:13" ht="19.5" customHeight="1">
      <c r="A199" s="448">
        <v>192</v>
      </c>
      <c r="B199" s="433" t="s">
        <v>191</v>
      </c>
      <c r="C199" s="433" t="s">
        <v>681</v>
      </c>
      <c r="D199" s="458" t="s">
        <v>730</v>
      </c>
      <c r="E199" s="452" t="s">
        <v>546</v>
      </c>
      <c r="F199" s="453">
        <v>42095</v>
      </c>
      <c r="G199" s="454">
        <v>640</v>
      </c>
      <c r="H199" s="455"/>
      <c r="I199" s="456"/>
      <c r="J199" s="103"/>
      <c r="K199" s="456"/>
      <c r="L199" s="457"/>
      <c r="M199" s="383"/>
    </row>
    <row r="200" spans="1:13" ht="19.5" customHeight="1">
      <c r="A200" s="448">
        <v>193</v>
      </c>
      <c r="B200" s="433" t="s">
        <v>191</v>
      </c>
      <c r="C200" s="433" t="s">
        <v>681</v>
      </c>
      <c r="D200" s="458" t="s">
        <v>731</v>
      </c>
      <c r="E200" s="452" t="s">
        <v>546</v>
      </c>
      <c r="F200" s="453">
        <v>42095</v>
      </c>
      <c r="G200" s="454">
        <v>1520</v>
      </c>
      <c r="H200" s="455"/>
      <c r="I200" s="456"/>
      <c r="J200" s="103"/>
      <c r="K200" s="456"/>
      <c r="L200" s="457"/>
      <c r="M200" s="383"/>
    </row>
    <row r="201" spans="1:13" ht="19.5" customHeight="1">
      <c r="A201" s="448">
        <v>194</v>
      </c>
      <c r="B201" s="433" t="s">
        <v>191</v>
      </c>
      <c r="C201" s="433" t="s">
        <v>681</v>
      </c>
      <c r="D201" s="458" t="s">
        <v>732</v>
      </c>
      <c r="E201" s="452" t="s">
        <v>546</v>
      </c>
      <c r="F201" s="453">
        <v>42095</v>
      </c>
      <c r="G201" s="454">
        <v>810</v>
      </c>
      <c r="H201" s="455"/>
      <c r="I201" s="456"/>
      <c r="J201" s="103"/>
      <c r="K201" s="456"/>
      <c r="L201" s="457"/>
      <c r="M201" s="383"/>
    </row>
    <row r="202" spans="1:13" ht="19.5" customHeight="1">
      <c r="A202" s="448">
        <v>195</v>
      </c>
      <c r="B202" s="433" t="s">
        <v>191</v>
      </c>
      <c r="C202" s="433" t="s">
        <v>681</v>
      </c>
      <c r="D202" s="458" t="s">
        <v>733</v>
      </c>
      <c r="E202" s="452" t="s">
        <v>546</v>
      </c>
      <c r="F202" s="453">
        <v>42095</v>
      </c>
      <c r="G202" s="454">
        <v>670</v>
      </c>
      <c r="H202" s="455"/>
      <c r="I202" s="456"/>
      <c r="J202" s="103"/>
      <c r="K202" s="456"/>
      <c r="L202" s="457"/>
      <c r="M202" s="383"/>
    </row>
    <row r="203" spans="1:13" ht="19.5" customHeight="1">
      <c r="A203" s="448">
        <v>196</v>
      </c>
      <c r="B203" s="433" t="s">
        <v>191</v>
      </c>
      <c r="C203" s="433" t="s">
        <v>681</v>
      </c>
      <c r="D203" s="458" t="s">
        <v>734</v>
      </c>
      <c r="E203" s="452" t="s">
        <v>546</v>
      </c>
      <c r="F203" s="453">
        <v>42095</v>
      </c>
      <c r="G203" s="454">
        <v>670</v>
      </c>
      <c r="H203" s="455"/>
      <c r="I203" s="456"/>
      <c r="J203" s="103"/>
      <c r="K203" s="456"/>
      <c r="L203" s="457"/>
      <c r="M203" s="383"/>
    </row>
    <row r="204" spans="1:13" ht="19.5" customHeight="1">
      <c r="A204" s="448">
        <v>197</v>
      </c>
      <c r="B204" s="433" t="s">
        <v>191</v>
      </c>
      <c r="C204" s="433" t="s">
        <v>681</v>
      </c>
      <c r="D204" s="458" t="s">
        <v>735</v>
      </c>
      <c r="E204" s="452" t="s">
        <v>546</v>
      </c>
      <c r="F204" s="453">
        <v>42095</v>
      </c>
      <c r="G204" s="454">
        <v>1870</v>
      </c>
      <c r="H204" s="455"/>
      <c r="I204" s="456"/>
      <c r="J204" s="103"/>
      <c r="K204" s="456"/>
      <c r="L204" s="457"/>
      <c r="M204" s="383"/>
    </row>
    <row r="205" spans="1:13" ht="19.5" customHeight="1">
      <c r="A205" s="448">
        <v>198</v>
      </c>
      <c r="B205" s="433" t="s">
        <v>191</v>
      </c>
      <c r="C205" s="433" t="s">
        <v>681</v>
      </c>
      <c r="D205" s="458" t="s">
        <v>736</v>
      </c>
      <c r="E205" s="452" t="s">
        <v>546</v>
      </c>
      <c r="F205" s="453">
        <v>42095</v>
      </c>
      <c r="G205" s="454">
        <v>1630</v>
      </c>
      <c r="H205" s="455"/>
      <c r="I205" s="456"/>
      <c r="J205" s="103"/>
      <c r="K205" s="456"/>
      <c r="L205" s="457"/>
      <c r="M205" s="383"/>
    </row>
    <row r="206" spans="1:13" ht="19.5" customHeight="1">
      <c r="A206" s="448">
        <v>199</v>
      </c>
      <c r="B206" s="433" t="s">
        <v>191</v>
      </c>
      <c r="C206" s="433" t="s">
        <v>681</v>
      </c>
      <c r="D206" s="458" t="s">
        <v>737</v>
      </c>
      <c r="E206" s="452" t="s">
        <v>546</v>
      </c>
      <c r="F206" s="453">
        <v>42095</v>
      </c>
      <c r="G206" s="454">
        <v>4780</v>
      </c>
      <c r="H206" s="455"/>
      <c r="I206" s="456"/>
      <c r="J206" s="103"/>
      <c r="K206" s="456"/>
      <c r="L206" s="457"/>
      <c r="M206" s="383"/>
    </row>
    <row r="207" spans="1:13" ht="19.5" customHeight="1">
      <c r="A207" s="448">
        <v>200</v>
      </c>
      <c r="B207" s="433" t="s">
        <v>191</v>
      </c>
      <c r="C207" s="433" t="s">
        <v>681</v>
      </c>
      <c r="D207" s="458" t="s">
        <v>738</v>
      </c>
      <c r="E207" s="452" t="s">
        <v>546</v>
      </c>
      <c r="F207" s="453">
        <v>42095</v>
      </c>
      <c r="G207" s="454">
        <v>2170</v>
      </c>
      <c r="H207" s="455"/>
      <c r="I207" s="456"/>
      <c r="J207" s="103"/>
      <c r="K207" s="456"/>
      <c r="L207" s="457"/>
      <c r="M207" s="383"/>
    </row>
    <row r="208" spans="1:13" ht="19.5" customHeight="1">
      <c r="A208" s="448">
        <v>201</v>
      </c>
      <c r="B208" s="433" t="s">
        <v>191</v>
      </c>
      <c r="C208" s="433" t="s">
        <v>681</v>
      </c>
      <c r="D208" s="458" t="s">
        <v>739</v>
      </c>
      <c r="E208" s="452" t="s">
        <v>546</v>
      </c>
      <c r="F208" s="453">
        <v>42095</v>
      </c>
      <c r="G208" s="454">
        <v>3170</v>
      </c>
      <c r="H208" s="455"/>
      <c r="I208" s="456"/>
      <c r="J208" s="103"/>
      <c r="K208" s="456"/>
      <c r="L208" s="457"/>
      <c r="M208" s="383"/>
    </row>
    <row r="209" spans="1:13" ht="19.5" customHeight="1">
      <c r="A209" s="448">
        <v>202</v>
      </c>
      <c r="B209" s="433" t="s">
        <v>191</v>
      </c>
      <c r="C209" s="433" t="s">
        <v>681</v>
      </c>
      <c r="D209" s="458" t="s">
        <v>740</v>
      </c>
      <c r="E209" s="452" t="s">
        <v>546</v>
      </c>
      <c r="F209" s="453">
        <v>42095</v>
      </c>
      <c r="G209" s="454">
        <v>1660</v>
      </c>
      <c r="H209" s="455"/>
      <c r="I209" s="456"/>
      <c r="J209" s="103"/>
      <c r="K209" s="456"/>
      <c r="L209" s="457"/>
      <c r="M209" s="383"/>
    </row>
    <row r="210" spans="1:13" ht="19.5" customHeight="1">
      <c r="A210" s="448">
        <v>203</v>
      </c>
      <c r="B210" s="433" t="s">
        <v>191</v>
      </c>
      <c r="C210" s="433" t="s">
        <v>681</v>
      </c>
      <c r="D210" s="458" t="s">
        <v>741</v>
      </c>
      <c r="E210" s="452" t="s">
        <v>546</v>
      </c>
      <c r="F210" s="453">
        <v>42095</v>
      </c>
      <c r="G210" s="454">
        <v>1450</v>
      </c>
      <c r="H210" s="455"/>
      <c r="I210" s="456"/>
      <c r="J210" s="103"/>
      <c r="K210" s="456"/>
      <c r="L210" s="457"/>
      <c r="M210" s="383"/>
    </row>
    <row r="211" spans="1:13" ht="19.5" customHeight="1">
      <c r="A211" s="448">
        <v>204</v>
      </c>
      <c r="B211" s="433" t="s">
        <v>191</v>
      </c>
      <c r="C211" s="433" t="s">
        <v>681</v>
      </c>
      <c r="D211" s="458" t="s">
        <v>742</v>
      </c>
      <c r="E211" s="452" t="s">
        <v>546</v>
      </c>
      <c r="F211" s="453">
        <v>42095</v>
      </c>
      <c r="G211" s="454">
        <v>1590</v>
      </c>
      <c r="H211" s="455"/>
      <c r="I211" s="456"/>
      <c r="J211" s="103"/>
      <c r="K211" s="456"/>
      <c r="L211" s="457"/>
      <c r="M211" s="383"/>
    </row>
    <row r="212" spans="1:13" ht="19.5" customHeight="1">
      <c r="A212" s="448">
        <v>205</v>
      </c>
      <c r="B212" s="433" t="s">
        <v>191</v>
      </c>
      <c r="C212" s="433" t="s">
        <v>681</v>
      </c>
      <c r="D212" s="458" t="s">
        <v>743</v>
      </c>
      <c r="E212" s="452" t="s">
        <v>546</v>
      </c>
      <c r="F212" s="453">
        <v>42095</v>
      </c>
      <c r="G212" s="454">
        <v>1560</v>
      </c>
      <c r="H212" s="455"/>
      <c r="I212" s="456"/>
      <c r="J212" s="103"/>
      <c r="K212" s="456"/>
      <c r="L212" s="457"/>
      <c r="M212" s="383"/>
    </row>
    <row r="213" spans="1:13" ht="19.5" customHeight="1">
      <c r="A213" s="448">
        <v>206</v>
      </c>
      <c r="B213" s="433" t="s">
        <v>191</v>
      </c>
      <c r="C213" s="433" t="s">
        <v>681</v>
      </c>
      <c r="D213" s="458" t="s">
        <v>744</v>
      </c>
      <c r="E213" s="452" t="s">
        <v>546</v>
      </c>
      <c r="F213" s="453">
        <v>42095</v>
      </c>
      <c r="G213" s="454">
        <v>1830</v>
      </c>
      <c r="H213" s="455"/>
      <c r="I213" s="456"/>
      <c r="J213" s="103"/>
      <c r="K213" s="456"/>
      <c r="L213" s="457"/>
      <c r="M213" s="383"/>
    </row>
    <row r="214" spans="1:13" ht="19.5" customHeight="1">
      <c r="A214" s="448">
        <v>207</v>
      </c>
      <c r="B214" s="433" t="s">
        <v>191</v>
      </c>
      <c r="C214" s="433" t="s">
        <v>681</v>
      </c>
      <c r="D214" s="458" t="s">
        <v>745</v>
      </c>
      <c r="E214" s="452" t="s">
        <v>546</v>
      </c>
      <c r="F214" s="453">
        <v>42095</v>
      </c>
      <c r="G214" s="454">
        <v>2790</v>
      </c>
      <c r="H214" s="455"/>
      <c r="I214" s="456"/>
      <c r="J214" s="103"/>
      <c r="K214" s="456"/>
      <c r="L214" s="457"/>
      <c r="M214" s="383"/>
    </row>
    <row r="215" spans="1:13" ht="19.5" customHeight="1">
      <c r="A215" s="448">
        <v>208</v>
      </c>
      <c r="B215" s="433" t="s">
        <v>191</v>
      </c>
      <c r="C215" s="433" t="s">
        <v>681</v>
      </c>
      <c r="D215" s="458" t="s">
        <v>746</v>
      </c>
      <c r="E215" s="452" t="s">
        <v>546</v>
      </c>
      <c r="F215" s="453">
        <v>42095</v>
      </c>
      <c r="G215" s="454">
        <v>780</v>
      </c>
      <c r="H215" s="455"/>
      <c r="I215" s="456"/>
      <c r="J215" s="103"/>
      <c r="K215" s="456"/>
      <c r="L215" s="457"/>
      <c r="M215" s="383"/>
    </row>
    <row r="216" spans="1:13" ht="19.5" customHeight="1">
      <c r="A216" s="448">
        <v>209</v>
      </c>
      <c r="B216" s="433" t="s">
        <v>191</v>
      </c>
      <c r="C216" s="433" t="s">
        <v>681</v>
      </c>
      <c r="D216" s="458" t="s">
        <v>747</v>
      </c>
      <c r="E216" s="452" t="s">
        <v>546</v>
      </c>
      <c r="F216" s="453">
        <v>42095</v>
      </c>
      <c r="G216" s="454">
        <v>2020</v>
      </c>
      <c r="H216" s="455"/>
      <c r="I216" s="456"/>
      <c r="J216" s="103"/>
      <c r="K216" s="456"/>
      <c r="L216" s="457"/>
      <c r="M216" s="383"/>
    </row>
    <row r="217" spans="1:13" ht="19.5" customHeight="1">
      <c r="A217" s="448">
        <v>210</v>
      </c>
      <c r="B217" s="433" t="s">
        <v>191</v>
      </c>
      <c r="C217" s="433" t="s">
        <v>681</v>
      </c>
      <c r="D217" s="458" t="s">
        <v>748</v>
      </c>
      <c r="E217" s="452" t="s">
        <v>546</v>
      </c>
      <c r="F217" s="453">
        <v>42095</v>
      </c>
      <c r="G217" s="454">
        <v>3380</v>
      </c>
      <c r="H217" s="455"/>
      <c r="I217" s="456"/>
      <c r="J217" s="103"/>
      <c r="K217" s="456"/>
      <c r="L217" s="457"/>
      <c r="M217" s="383"/>
    </row>
    <row r="218" spans="1:13" ht="19.5" customHeight="1">
      <c r="A218" s="448">
        <v>211</v>
      </c>
      <c r="B218" s="433" t="s">
        <v>191</v>
      </c>
      <c r="C218" s="433" t="s">
        <v>681</v>
      </c>
      <c r="D218" s="458" t="s">
        <v>749</v>
      </c>
      <c r="E218" s="452" t="s">
        <v>546</v>
      </c>
      <c r="F218" s="453">
        <v>42095</v>
      </c>
      <c r="G218" s="454">
        <v>3380</v>
      </c>
      <c r="H218" s="455"/>
      <c r="I218" s="456"/>
      <c r="J218" s="103"/>
      <c r="K218" s="456"/>
      <c r="L218" s="457"/>
      <c r="M218" s="383"/>
    </row>
    <row r="219" spans="1:13" ht="19.5" customHeight="1">
      <c r="A219" s="448">
        <v>212</v>
      </c>
      <c r="B219" s="433" t="s">
        <v>191</v>
      </c>
      <c r="C219" s="433" t="s">
        <v>681</v>
      </c>
      <c r="D219" s="458" t="s">
        <v>750</v>
      </c>
      <c r="E219" s="452" t="s">
        <v>546</v>
      </c>
      <c r="F219" s="453">
        <v>42095</v>
      </c>
      <c r="G219" s="454">
        <v>4790</v>
      </c>
      <c r="H219" s="455"/>
      <c r="I219" s="456"/>
      <c r="J219" s="103"/>
      <c r="K219" s="456"/>
      <c r="L219" s="457"/>
      <c r="M219" s="383"/>
    </row>
    <row r="220" spans="1:13" ht="19.5" customHeight="1">
      <c r="A220" s="448">
        <v>213</v>
      </c>
      <c r="B220" s="433" t="s">
        <v>191</v>
      </c>
      <c r="C220" s="433" t="s">
        <v>681</v>
      </c>
      <c r="D220" s="458" t="s">
        <v>751</v>
      </c>
      <c r="E220" s="452" t="s">
        <v>546</v>
      </c>
      <c r="F220" s="453">
        <v>42095</v>
      </c>
      <c r="G220" s="454">
        <v>2320</v>
      </c>
      <c r="H220" s="455"/>
      <c r="I220" s="456"/>
      <c r="J220" s="103"/>
      <c r="K220" s="456"/>
      <c r="L220" s="457"/>
      <c r="M220" s="383"/>
    </row>
    <row r="221" spans="1:13" ht="19.5" customHeight="1">
      <c r="A221" s="448">
        <v>214</v>
      </c>
      <c r="B221" s="433" t="s">
        <v>191</v>
      </c>
      <c r="C221" s="433" t="s">
        <v>681</v>
      </c>
      <c r="D221" s="458" t="s">
        <v>752</v>
      </c>
      <c r="E221" s="452" t="s">
        <v>546</v>
      </c>
      <c r="F221" s="453">
        <v>42095</v>
      </c>
      <c r="G221" s="454">
        <v>1760</v>
      </c>
      <c r="H221" s="455"/>
      <c r="I221" s="456"/>
      <c r="J221" s="103"/>
      <c r="K221" s="456"/>
      <c r="L221" s="457"/>
      <c r="M221" s="383"/>
    </row>
    <row r="222" spans="1:13" ht="19.5" customHeight="1">
      <c r="A222" s="448">
        <v>215</v>
      </c>
      <c r="B222" s="433" t="s">
        <v>191</v>
      </c>
      <c r="C222" s="433" t="s">
        <v>681</v>
      </c>
      <c r="D222" s="458" t="s">
        <v>753</v>
      </c>
      <c r="E222" s="452" t="s">
        <v>546</v>
      </c>
      <c r="F222" s="453">
        <v>42095</v>
      </c>
      <c r="G222" s="454">
        <v>2570</v>
      </c>
      <c r="H222" s="455"/>
      <c r="I222" s="456"/>
      <c r="J222" s="103"/>
      <c r="K222" s="456"/>
      <c r="L222" s="457"/>
      <c r="M222" s="383"/>
    </row>
    <row r="223" spans="1:13" ht="19.5" customHeight="1">
      <c r="A223" s="448">
        <v>216</v>
      </c>
      <c r="B223" s="433" t="s">
        <v>191</v>
      </c>
      <c r="C223" s="433" t="s">
        <v>681</v>
      </c>
      <c r="D223" s="458" t="s">
        <v>754</v>
      </c>
      <c r="E223" s="452" t="s">
        <v>546</v>
      </c>
      <c r="F223" s="453">
        <v>42095</v>
      </c>
      <c r="G223" s="454">
        <v>3410</v>
      </c>
      <c r="H223" s="455"/>
      <c r="I223" s="456"/>
      <c r="J223" s="103"/>
      <c r="K223" s="456"/>
      <c r="L223" s="457"/>
      <c r="M223" s="383"/>
    </row>
    <row r="224" spans="1:13" ht="19.5" customHeight="1">
      <c r="A224" s="448">
        <v>217</v>
      </c>
      <c r="B224" s="433" t="s">
        <v>191</v>
      </c>
      <c r="C224" s="433" t="s">
        <v>681</v>
      </c>
      <c r="D224" s="458" t="s">
        <v>755</v>
      </c>
      <c r="E224" s="452" t="s">
        <v>546</v>
      </c>
      <c r="F224" s="453">
        <v>42095</v>
      </c>
      <c r="G224" s="454">
        <v>2430</v>
      </c>
      <c r="H224" s="455"/>
      <c r="I224" s="456"/>
      <c r="J224" s="103"/>
      <c r="K224" s="456"/>
      <c r="L224" s="457"/>
      <c r="M224" s="383"/>
    </row>
    <row r="225" spans="1:13" ht="19.5" customHeight="1">
      <c r="A225" s="448">
        <v>218</v>
      </c>
      <c r="B225" s="433" t="s">
        <v>191</v>
      </c>
      <c r="C225" s="433" t="s">
        <v>681</v>
      </c>
      <c r="D225" s="458" t="s">
        <v>756</v>
      </c>
      <c r="E225" s="452" t="s">
        <v>546</v>
      </c>
      <c r="F225" s="453">
        <v>42095</v>
      </c>
      <c r="G225" s="454">
        <v>1920</v>
      </c>
      <c r="H225" s="455"/>
      <c r="I225" s="456"/>
      <c r="J225" s="103"/>
      <c r="K225" s="456"/>
      <c r="L225" s="457"/>
      <c r="M225" s="383"/>
    </row>
    <row r="226" spans="1:13" ht="19.5" customHeight="1">
      <c r="A226" s="448">
        <v>219</v>
      </c>
      <c r="B226" s="433" t="s">
        <v>191</v>
      </c>
      <c r="C226" s="433" t="s">
        <v>681</v>
      </c>
      <c r="D226" s="458" t="s">
        <v>757</v>
      </c>
      <c r="E226" s="452" t="s">
        <v>546</v>
      </c>
      <c r="F226" s="453">
        <v>42095</v>
      </c>
      <c r="G226" s="454">
        <v>420</v>
      </c>
      <c r="H226" s="455"/>
      <c r="I226" s="456"/>
      <c r="J226" s="103"/>
      <c r="K226" s="456"/>
      <c r="L226" s="457"/>
      <c r="M226" s="383"/>
    </row>
    <row r="227" spans="1:13" ht="19.5" customHeight="1">
      <c r="A227" s="448">
        <v>220</v>
      </c>
      <c r="B227" s="433" t="s">
        <v>191</v>
      </c>
      <c r="C227" s="433" t="s">
        <v>758</v>
      </c>
      <c r="D227" s="458" t="s">
        <v>759</v>
      </c>
      <c r="E227" s="452" t="s">
        <v>501</v>
      </c>
      <c r="F227" s="453">
        <v>41730</v>
      </c>
      <c r="G227" s="454">
        <v>14650</v>
      </c>
      <c r="H227" s="455"/>
      <c r="I227" s="456"/>
      <c r="J227" s="103"/>
      <c r="K227" s="456"/>
      <c r="L227" s="457"/>
      <c r="M227" s="383"/>
    </row>
    <row r="228" spans="1:13" ht="19.5" customHeight="1">
      <c r="A228" s="448">
        <v>221</v>
      </c>
      <c r="B228" s="433" t="s">
        <v>760</v>
      </c>
      <c r="C228" s="433" t="s">
        <v>761</v>
      </c>
      <c r="D228" s="458" t="s">
        <v>762</v>
      </c>
      <c r="E228" s="452" t="s">
        <v>501</v>
      </c>
      <c r="F228" s="453">
        <v>40269</v>
      </c>
      <c r="G228" s="454">
        <v>220</v>
      </c>
      <c r="H228" s="455"/>
      <c r="I228" s="456"/>
      <c r="J228" s="103"/>
      <c r="K228" s="456"/>
      <c r="L228" s="457"/>
      <c r="M228" s="383"/>
    </row>
    <row r="229" spans="1:13" ht="19.5" customHeight="1">
      <c r="A229" s="448">
        <v>222</v>
      </c>
      <c r="B229" s="433" t="s">
        <v>763</v>
      </c>
      <c r="C229" s="433" t="s">
        <v>761</v>
      </c>
      <c r="D229" s="458" t="s">
        <v>764</v>
      </c>
      <c r="E229" s="452" t="s">
        <v>501</v>
      </c>
      <c r="F229" s="453">
        <v>40269</v>
      </c>
      <c r="G229" s="454">
        <v>40</v>
      </c>
      <c r="H229" s="455"/>
      <c r="I229" s="456"/>
      <c r="J229" s="103"/>
      <c r="K229" s="456"/>
      <c r="L229" s="457"/>
      <c r="M229" s="383"/>
    </row>
    <row r="230" spans="1:12" ht="19.5" customHeight="1" thickBot="1">
      <c r="A230" s="459"/>
      <c r="B230" s="460"/>
      <c r="C230" s="460"/>
      <c r="D230" s="461"/>
      <c r="E230" s="462"/>
      <c r="F230" s="463"/>
      <c r="G230" s="464"/>
      <c r="H230" s="465"/>
      <c r="I230" s="466"/>
      <c r="J230" s="89"/>
      <c r="K230" s="466"/>
      <c r="L230" s="467"/>
    </row>
    <row r="231" spans="9:13" ht="19.5" customHeight="1">
      <c r="I231" s="379">
        <f>SUBTOTAL(3,I8:I229)</f>
        <v>8</v>
      </c>
      <c r="M231" s="383">
        <f>SUBTOTAL(3,M8:M229)</f>
        <v>0</v>
      </c>
    </row>
  </sheetData>
  <sheetProtection/>
  <autoFilter ref="A7:M229"/>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indexed="10"/>
  </sheetPr>
  <dimension ref="A2:H19"/>
  <sheetViews>
    <sheetView view="pageBreakPreview" zoomScale="80" zoomScaleSheetLayoutView="80" zoomScalePageLayoutView="0" workbookViewId="0" topLeftCell="A4">
      <selection activeCell="J18" sqref="J18"/>
    </sheetView>
  </sheetViews>
  <sheetFormatPr defaultColWidth="9.00390625" defaultRowHeight="13.5"/>
  <cols>
    <col min="1" max="1" width="5.25390625" style="468" bestFit="1" customWidth="1"/>
    <col min="2" max="2" width="28.00390625" style="468" customWidth="1"/>
    <col min="3" max="3" width="35.625" style="468" customWidth="1"/>
    <col min="4" max="4" width="13.625" style="468" customWidth="1"/>
    <col min="5" max="5" width="13.875" style="468" customWidth="1"/>
    <col min="6" max="8" width="10.625" style="468" customWidth="1"/>
    <col min="9" max="16384" width="9.00390625" style="468" customWidth="1"/>
  </cols>
  <sheetData>
    <row r="2" spans="1:8" ht="23.25" customHeight="1">
      <c r="A2" s="620" t="s">
        <v>93</v>
      </c>
      <c r="B2" s="620"/>
      <c r="C2" s="620"/>
      <c r="D2" s="620"/>
      <c r="E2" s="620"/>
      <c r="F2" s="620"/>
      <c r="G2" s="620"/>
      <c r="H2" s="620"/>
    </row>
    <row r="4" spans="6:8" ht="13.5">
      <c r="F4" s="469" t="s">
        <v>765</v>
      </c>
      <c r="G4" s="469"/>
      <c r="H4" s="469"/>
    </row>
    <row r="5" ht="13.5">
      <c r="H5" s="470" t="s">
        <v>88</v>
      </c>
    </row>
    <row r="6" spans="1:8" s="474" customFormat="1" ht="30" customHeight="1">
      <c r="A6" s="471" t="s">
        <v>766</v>
      </c>
      <c r="B6" s="472" t="s">
        <v>91</v>
      </c>
      <c r="C6" s="472" t="s">
        <v>3</v>
      </c>
      <c r="D6" s="472" t="s">
        <v>4</v>
      </c>
      <c r="E6" s="472" t="s">
        <v>5</v>
      </c>
      <c r="F6" s="473" t="s">
        <v>6</v>
      </c>
      <c r="G6" s="92" t="s">
        <v>86</v>
      </c>
      <c r="H6" s="473" t="s">
        <v>7</v>
      </c>
    </row>
    <row r="7" spans="1:8" s="481" customFormat="1" ht="40.5" customHeight="1">
      <c r="A7" s="475" t="s">
        <v>767</v>
      </c>
      <c r="B7" s="476" t="s">
        <v>768</v>
      </c>
      <c r="C7" s="477" t="s">
        <v>769</v>
      </c>
      <c r="D7" s="478" t="s">
        <v>770</v>
      </c>
      <c r="E7" s="479" t="s">
        <v>771</v>
      </c>
      <c r="F7" s="480">
        <v>22</v>
      </c>
      <c r="G7" s="480">
        <v>0</v>
      </c>
      <c r="H7" s="477">
        <v>22</v>
      </c>
    </row>
    <row r="8" spans="1:8" s="481" customFormat="1" ht="40.5" customHeight="1">
      <c r="A8" s="475" t="s">
        <v>772</v>
      </c>
      <c r="B8" s="476" t="s">
        <v>773</v>
      </c>
      <c r="C8" s="477" t="s">
        <v>774</v>
      </c>
      <c r="D8" s="478" t="s">
        <v>770</v>
      </c>
      <c r="E8" s="479" t="s">
        <v>771</v>
      </c>
      <c r="F8" s="480">
        <v>11</v>
      </c>
      <c r="G8" s="480">
        <v>0</v>
      </c>
      <c r="H8" s="477">
        <v>11</v>
      </c>
    </row>
    <row r="9" spans="1:8" s="481" customFormat="1" ht="40.5" customHeight="1">
      <c r="A9" s="475" t="s">
        <v>775</v>
      </c>
      <c r="B9" s="476" t="s">
        <v>776</v>
      </c>
      <c r="C9" s="478" t="s">
        <v>777</v>
      </c>
      <c r="D9" s="482" t="s">
        <v>778</v>
      </c>
      <c r="E9" s="483" t="s">
        <v>779</v>
      </c>
      <c r="F9" s="480">
        <v>24</v>
      </c>
      <c r="G9" s="480">
        <v>0</v>
      </c>
      <c r="H9" s="477">
        <v>24</v>
      </c>
    </row>
    <row r="10" spans="1:8" s="481" customFormat="1" ht="40.5" customHeight="1">
      <c r="A10" s="475"/>
      <c r="B10" s="476"/>
      <c r="C10" s="477"/>
      <c r="D10" s="477"/>
      <c r="E10" s="479"/>
      <c r="F10" s="480"/>
      <c r="G10" s="480"/>
      <c r="H10" s="477"/>
    </row>
    <row r="11" spans="1:8" s="481" customFormat="1" ht="40.5" customHeight="1">
      <c r="A11" s="475"/>
      <c r="B11" s="476"/>
      <c r="C11" s="477"/>
      <c r="D11" s="477"/>
      <c r="E11" s="479"/>
      <c r="F11" s="480"/>
      <c r="G11" s="480"/>
      <c r="H11" s="477"/>
    </row>
    <row r="12" spans="1:8" ht="30" customHeight="1">
      <c r="A12" s="484"/>
      <c r="B12" s="82" t="s">
        <v>780</v>
      </c>
      <c r="C12" s="33" t="s">
        <v>42</v>
      </c>
      <c r="D12" s="663" t="s">
        <v>2</v>
      </c>
      <c r="E12" s="664"/>
      <c r="F12" s="484">
        <f>SUM(F7:F11)</f>
        <v>57</v>
      </c>
      <c r="G12" s="484">
        <f>SUM(G7:G11)</f>
        <v>0</v>
      </c>
      <c r="H12" s="484">
        <f>SUM(H7:H11)</f>
        <v>57</v>
      </c>
    </row>
    <row r="13" spans="1:8" ht="30" customHeight="1">
      <c r="A13" s="485"/>
      <c r="B13" s="485"/>
      <c r="C13" s="485"/>
      <c r="D13" s="485"/>
      <c r="E13" s="485"/>
      <c r="F13" s="485"/>
      <c r="G13" s="485"/>
      <c r="H13" s="485"/>
    </row>
    <row r="14" spans="1:8" ht="30" customHeight="1">
      <c r="A14" s="486"/>
      <c r="B14" s="486"/>
      <c r="C14" s="486"/>
      <c r="D14" s="486"/>
      <c r="E14" s="486"/>
      <c r="F14" s="486"/>
      <c r="G14" s="486"/>
      <c r="H14" s="486"/>
    </row>
    <row r="15" spans="1:8" ht="30" customHeight="1">
      <c r="A15" s="486"/>
      <c r="B15" s="486"/>
      <c r="C15" s="486"/>
      <c r="D15" s="486"/>
      <c r="E15" s="486"/>
      <c r="F15" s="486"/>
      <c r="G15" s="486"/>
      <c r="H15" s="486"/>
    </row>
    <row r="16" spans="1:8" ht="30" customHeight="1">
      <c r="A16" s="486"/>
      <c r="B16" s="486"/>
      <c r="C16" s="486"/>
      <c r="D16" s="486"/>
      <c r="E16" s="486"/>
      <c r="F16" s="486"/>
      <c r="G16" s="486"/>
      <c r="H16" s="486"/>
    </row>
    <row r="17" spans="1:8" ht="30" customHeight="1">
      <c r="A17" s="486"/>
      <c r="B17" s="486"/>
      <c r="C17" s="486"/>
      <c r="D17" s="486"/>
      <c r="E17" s="486"/>
      <c r="F17" s="486"/>
      <c r="G17" s="486"/>
      <c r="H17" s="486"/>
    </row>
    <row r="18" spans="1:8" ht="30" customHeight="1">
      <c r="A18" s="486"/>
      <c r="B18" s="486"/>
      <c r="C18" s="486"/>
      <c r="D18" s="486"/>
      <c r="E18" s="486"/>
      <c r="F18" s="486"/>
      <c r="G18" s="486"/>
      <c r="H18" s="486"/>
    </row>
    <row r="19" spans="1:8" ht="30" customHeight="1">
      <c r="A19" s="486"/>
      <c r="B19" s="486"/>
      <c r="C19" s="486"/>
      <c r="D19" s="486"/>
      <c r="E19" s="486"/>
      <c r="F19" s="486"/>
      <c r="G19" s="486"/>
      <c r="H19" s="486"/>
    </row>
  </sheetData>
  <sheetProtection/>
  <mergeCells count="2">
    <mergeCell ref="A2:H2"/>
    <mergeCell ref="D12:E12"/>
  </mergeCells>
  <hyperlinks>
    <hyperlink ref="C12" location="'文化観光スポーツ部（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tabColor indexed="12"/>
  </sheetPr>
  <dimension ref="A1:L65"/>
  <sheetViews>
    <sheetView view="pageBreakPreview" zoomScale="80" zoomScaleSheetLayoutView="80" zoomScalePageLayoutView="0" workbookViewId="0" topLeftCell="A5">
      <selection activeCell="I5" sqref="I5:I6"/>
    </sheetView>
  </sheetViews>
  <sheetFormatPr defaultColWidth="9.00390625" defaultRowHeight="13.5"/>
  <cols>
    <col min="1" max="1" width="5.125" style="487" customWidth="1"/>
    <col min="2" max="2" width="29.625" style="487" customWidth="1"/>
    <col min="3" max="3" width="25.625" style="487" customWidth="1"/>
    <col min="4" max="4" width="26.625" style="487" customWidth="1"/>
    <col min="5" max="5" width="20.625" style="487" customWidth="1"/>
    <col min="6" max="6" width="9.625" style="495" customWidth="1"/>
    <col min="7" max="7" width="8.625" style="487" customWidth="1"/>
    <col min="8" max="8" width="10.125" style="487" customWidth="1"/>
    <col min="9" max="12" width="8.625" style="487" customWidth="1"/>
    <col min="13" max="16384" width="9.00390625" style="487" customWidth="1"/>
  </cols>
  <sheetData>
    <row r="1" spans="1:10" ht="14.25" customHeight="1">
      <c r="A1" s="487" t="s">
        <v>63</v>
      </c>
      <c r="C1" s="488" t="s">
        <v>23</v>
      </c>
      <c r="D1" s="489" t="s">
        <v>781</v>
      </c>
      <c r="E1" s="490"/>
      <c r="F1" s="487"/>
      <c r="G1" s="491"/>
      <c r="H1" s="491"/>
      <c r="I1" s="491"/>
      <c r="J1" s="491"/>
    </row>
    <row r="2" spans="6:12" ht="14.25" customHeight="1" thickBot="1">
      <c r="F2" s="492"/>
      <c r="G2" s="493"/>
      <c r="H2" s="493"/>
      <c r="I2" s="493"/>
      <c r="J2" s="494"/>
      <c r="K2" s="494"/>
      <c r="L2" s="494"/>
    </row>
    <row r="3" spans="1:12" ht="19.5" customHeight="1">
      <c r="A3" s="623" t="s">
        <v>25</v>
      </c>
      <c r="B3" s="624"/>
      <c r="C3" s="624"/>
      <c r="D3" s="624"/>
      <c r="E3" s="624"/>
      <c r="F3" s="625" t="s">
        <v>40</v>
      </c>
      <c r="G3" s="626"/>
      <c r="H3" s="640" t="s">
        <v>89</v>
      </c>
      <c r="I3" s="641"/>
      <c r="J3" s="641"/>
      <c r="K3" s="641"/>
      <c r="L3" s="642"/>
    </row>
    <row r="4" spans="1:12" s="491" customFormat="1" ht="19.5" customHeight="1">
      <c r="A4" s="26" t="s">
        <v>292</v>
      </c>
      <c r="B4" s="27" t="s">
        <v>293</v>
      </c>
      <c r="C4" s="27" t="s">
        <v>294</v>
      </c>
      <c r="D4" s="27" t="s">
        <v>295</v>
      </c>
      <c r="E4" s="28" t="s">
        <v>296</v>
      </c>
      <c r="F4" s="29" t="s">
        <v>320</v>
      </c>
      <c r="G4" s="50" t="s">
        <v>321</v>
      </c>
      <c r="H4" s="83" t="s">
        <v>322</v>
      </c>
      <c r="I4" s="76" t="s">
        <v>323</v>
      </c>
      <c r="J4" s="76" t="s">
        <v>324</v>
      </c>
      <c r="K4" s="76" t="s">
        <v>325</v>
      </c>
      <c r="L4" s="78" t="s">
        <v>326</v>
      </c>
    </row>
    <row r="5" spans="1:12" ht="23.25" customHeight="1">
      <c r="A5" s="707" t="s">
        <v>327</v>
      </c>
      <c r="B5" s="710" t="s">
        <v>90</v>
      </c>
      <c r="C5" s="689" t="s">
        <v>32</v>
      </c>
      <c r="D5" s="689" t="s">
        <v>33</v>
      </c>
      <c r="E5" s="692" t="s">
        <v>34</v>
      </c>
      <c r="F5" s="695" t="s">
        <v>35</v>
      </c>
      <c r="G5" s="716" t="s">
        <v>36</v>
      </c>
      <c r="H5" s="700" t="s">
        <v>77</v>
      </c>
      <c r="I5" s="720" t="s">
        <v>50</v>
      </c>
      <c r="J5" s="720" t="s">
        <v>73</v>
      </c>
      <c r="K5" s="722" t="s">
        <v>37</v>
      </c>
      <c r="L5" s="654" t="s">
        <v>328</v>
      </c>
    </row>
    <row r="6" spans="1:12" ht="54.75" customHeight="1">
      <c r="A6" s="708"/>
      <c r="B6" s="690"/>
      <c r="C6" s="690"/>
      <c r="D6" s="690"/>
      <c r="E6" s="693"/>
      <c r="F6" s="696"/>
      <c r="G6" s="717"/>
      <c r="H6" s="718"/>
      <c r="I6" s="721"/>
      <c r="J6" s="721"/>
      <c r="K6" s="723"/>
      <c r="L6" s="655"/>
    </row>
    <row r="7" spans="1:12" ht="19.5" customHeight="1">
      <c r="A7" s="708"/>
      <c r="B7" s="690"/>
      <c r="C7" s="690"/>
      <c r="D7" s="690"/>
      <c r="E7" s="693"/>
      <c r="F7" s="696"/>
      <c r="G7" s="729" t="s">
        <v>38</v>
      </c>
      <c r="H7" s="718"/>
      <c r="I7" s="730" t="s">
        <v>38</v>
      </c>
      <c r="J7" s="730" t="s">
        <v>39</v>
      </c>
      <c r="K7" s="730" t="s">
        <v>38</v>
      </c>
      <c r="L7" s="729" t="s">
        <v>329</v>
      </c>
    </row>
    <row r="8" spans="1:12" ht="42" customHeight="1">
      <c r="A8" s="731">
        <v>1</v>
      </c>
      <c r="B8" s="732" t="s">
        <v>768</v>
      </c>
      <c r="C8" s="732" t="s">
        <v>769</v>
      </c>
      <c r="D8" s="732" t="s">
        <v>782</v>
      </c>
      <c r="E8" s="733" t="s">
        <v>770</v>
      </c>
      <c r="F8" s="734">
        <v>41730</v>
      </c>
      <c r="G8" s="735">
        <v>63770</v>
      </c>
      <c r="H8" s="736"/>
      <c r="I8" s="737"/>
      <c r="J8" s="737"/>
      <c r="K8" s="737"/>
      <c r="L8" s="750">
        <f>IF(I8=0,"",I8/K8)</f>
      </c>
    </row>
    <row r="9" spans="1:12" ht="42" customHeight="1">
      <c r="A9" s="731">
        <v>2</v>
      </c>
      <c r="B9" s="732" t="s">
        <v>768</v>
      </c>
      <c r="C9" s="732" t="s">
        <v>769</v>
      </c>
      <c r="D9" s="732" t="s">
        <v>783</v>
      </c>
      <c r="E9" s="733" t="s">
        <v>770</v>
      </c>
      <c r="F9" s="734">
        <v>41730</v>
      </c>
      <c r="G9" s="735">
        <v>88450</v>
      </c>
      <c r="H9" s="736"/>
      <c r="I9" s="737"/>
      <c r="J9" s="737"/>
      <c r="K9" s="737"/>
      <c r="L9" s="750"/>
    </row>
    <row r="10" spans="1:12" ht="42" customHeight="1">
      <c r="A10" s="731">
        <v>3</v>
      </c>
      <c r="B10" s="732" t="s">
        <v>768</v>
      </c>
      <c r="C10" s="732" t="s">
        <v>769</v>
      </c>
      <c r="D10" s="732" t="s">
        <v>784</v>
      </c>
      <c r="E10" s="733" t="s">
        <v>770</v>
      </c>
      <c r="F10" s="734">
        <v>41730</v>
      </c>
      <c r="G10" s="735">
        <v>29310</v>
      </c>
      <c r="H10" s="736"/>
      <c r="I10" s="737"/>
      <c r="J10" s="737"/>
      <c r="K10" s="737"/>
      <c r="L10" s="750"/>
    </row>
    <row r="11" spans="1:12" ht="40.5">
      <c r="A11" s="731">
        <v>4</v>
      </c>
      <c r="B11" s="732" t="s">
        <v>768</v>
      </c>
      <c r="C11" s="732" t="s">
        <v>769</v>
      </c>
      <c r="D11" s="732" t="s">
        <v>785</v>
      </c>
      <c r="E11" s="733" t="s">
        <v>770</v>
      </c>
      <c r="F11" s="734">
        <v>41730</v>
      </c>
      <c r="G11" s="735">
        <v>36000</v>
      </c>
      <c r="H11" s="736"/>
      <c r="I11" s="737"/>
      <c r="J11" s="737"/>
      <c r="K11" s="737"/>
      <c r="L11" s="750"/>
    </row>
    <row r="12" spans="1:12" ht="42" customHeight="1">
      <c r="A12" s="731">
        <v>5</v>
      </c>
      <c r="B12" s="732" t="s">
        <v>768</v>
      </c>
      <c r="C12" s="732" t="s">
        <v>769</v>
      </c>
      <c r="D12" s="732" t="s">
        <v>786</v>
      </c>
      <c r="E12" s="733" t="s">
        <v>770</v>
      </c>
      <c r="F12" s="734">
        <v>41730</v>
      </c>
      <c r="G12" s="735">
        <v>8220</v>
      </c>
      <c r="H12" s="736"/>
      <c r="I12" s="737"/>
      <c r="J12" s="737"/>
      <c r="K12" s="737"/>
      <c r="L12" s="750"/>
    </row>
    <row r="13" spans="1:12" ht="42" customHeight="1">
      <c r="A13" s="731">
        <v>6</v>
      </c>
      <c r="B13" s="732" t="s">
        <v>768</v>
      </c>
      <c r="C13" s="732" t="s">
        <v>769</v>
      </c>
      <c r="D13" s="732" t="s">
        <v>787</v>
      </c>
      <c r="E13" s="733" t="s">
        <v>770</v>
      </c>
      <c r="F13" s="734">
        <v>41730</v>
      </c>
      <c r="G13" s="735">
        <v>10800</v>
      </c>
      <c r="H13" s="736"/>
      <c r="I13" s="737"/>
      <c r="J13" s="737"/>
      <c r="K13" s="737"/>
      <c r="L13" s="750"/>
    </row>
    <row r="14" spans="1:12" ht="42" customHeight="1">
      <c r="A14" s="731">
        <v>7</v>
      </c>
      <c r="B14" s="732" t="s">
        <v>768</v>
      </c>
      <c r="C14" s="732" t="s">
        <v>769</v>
      </c>
      <c r="D14" s="732" t="s">
        <v>788</v>
      </c>
      <c r="E14" s="733" t="s">
        <v>770</v>
      </c>
      <c r="F14" s="734">
        <v>41730</v>
      </c>
      <c r="G14" s="735">
        <v>3600</v>
      </c>
      <c r="H14" s="736"/>
      <c r="I14" s="737"/>
      <c r="J14" s="737"/>
      <c r="K14" s="737"/>
      <c r="L14" s="750"/>
    </row>
    <row r="15" spans="1:12" ht="42" customHeight="1">
      <c r="A15" s="731">
        <v>8</v>
      </c>
      <c r="B15" s="732" t="s">
        <v>768</v>
      </c>
      <c r="C15" s="732" t="s">
        <v>769</v>
      </c>
      <c r="D15" s="732" t="s">
        <v>789</v>
      </c>
      <c r="E15" s="733" t="s">
        <v>770</v>
      </c>
      <c r="F15" s="734">
        <v>41730</v>
      </c>
      <c r="G15" s="735">
        <v>4620</v>
      </c>
      <c r="H15" s="736"/>
      <c r="I15" s="737"/>
      <c r="J15" s="737"/>
      <c r="K15" s="737"/>
      <c r="L15" s="750"/>
    </row>
    <row r="16" spans="1:12" ht="42" customHeight="1">
      <c r="A16" s="731">
        <v>9</v>
      </c>
      <c r="B16" s="732" t="s">
        <v>768</v>
      </c>
      <c r="C16" s="732" t="s">
        <v>769</v>
      </c>
      <c r="D16" s="732" t="s">
        <v>790</v>
      </c>
      <c r="E16" s="733" t="s">
        <v>770</v>
      </c>
      <c r="F16" s="734">
        <v>41730</v>
      </c>
      <c r="G16" s="735">
        <v>15420</v>
      </c>
      <c r="H16" s="736"/>
      <c r="I16" s="737"/>
      <c r="J16" s="737"/>
      <c r="K16" s="737"/>
      <c r="L16" s="750"/>
    </row>
    <row r="17" spans="1:12" ht="42" customHeight="1">
      <c r="A17" s="731">
        <v>10</v>
      </c>
      <c r="B17" s="732" t="s">
        <v>768</v>
      </c>
      <c r="C17" s="732" t="s">
        <v>769</v>
      </c>
      <c r="D17" s="732" t="s">
        <v>791</v>
      </c>
      <c r="E17" s="733" t="s">
        <v>770</v>
      </c>
      <c r="F17" s="734">
        <v>41730</v>
      </c>
      <c r="G17" s="735">
        <v>20050</v>
      </c>
      <c r="H17" s="736"/>
      <c r="I17" s="737"/>
      <c r="J17" s="737"/>
      <c r="K17" s="737"/>
      <c r="L17" s="750"/>
    </row>
    <row r="18" spans="1:12" ht="42" customHeight="1">
      <c r="A18" s="731">
        <v>11</v>
      </c>
      <c r="B18" s="732" t="s">
        <v>768</v>
      </c>
      <c r="C18" s="732" t="s">
        <v>769</v>
      </c>
      <c r="D18" s="732" t="s">
        <v>792</v>
      </c>
      <c r="E18" s="733" t="s">
        <v>770</v>
      </c>
      <c r="F18" s="734">
        <v>41730</v>
      </c>
      <c r="G18" s="735">
        <v>8220</v>
      </c>
      <c r="H18" s="736"/>
      <c r="I18" s="737"/>
      <c r="J18" s="737"/>
      <c r="K18" s="737"/>
      <c r="L18" s="750"/>
    </row>
    <row r="19" spans="1:12" ht="42" customHeight="1">
      <c r="A19" s="731">
        <v>12</v>
      </c>
      <c r="B19" s="732" t="s">
        <v>768</v>
      </c>
      <c r="C19" s="732" t="s">
        <v>769</v>
      </c>
      <c r="D19" s="732" t="s">
        <v>793</v>
      </c>
      <c r="E19" s="733" t="s">
        <v>770</v>
      </c>
      <c r="F19" s="734">
        <v>41730</v>
      </c>
      <c r="G19" s="735">
        <v>9770</v>
      </c>
      <c r="H19" s="736"/>
      <c r="I19" s="737"/>
      <c r="J19" s="737"/>
      <c r="K19" s="737"/>
      <c r="L19" s="750"/>
    </row>
    <row r="20" spans="1:12" ht="42" customHeight="1">
      <c r="A20" s="731">
        <v>13</v>
      </c>
      <c r="B20" s="732" t="s">
        <v>768</v>
      </c>
      <c r="C20" s="732" t="s">
        <v>769</v>
      </c>
      <c r="D20" s="732" t="s">
        <v>794</v>
      </c>
      <c r="E20" s="733" t="s">
        <v>770</v>
      </c>
      <c r="F20" s="734">
        <v>41730</v>
      </c>
      <c r="G20" s="735">
        <v>5140</v>
      </c>
      <c r="H20" s="736"/>
      <c r="I20" s="737"/>
      <c r="J20" s="737"/>
      <c r="K20" s="737"/>
      <c r="L20" s="750"/>
    </row>
    <row r="21" spans="1:12" ht="54">
      <c r="A21" s="731">
        <v>14</v>
      </c>
      <c r="B21" s="732" t="s">
        <v>768</v>
      </c>
      <c r="C21" s="732" t="s">
        <v>769</v>
      </c>
      <c r="D21" s="732" t="s">
        <v>795</v>
      </c>
      <c r="E21" s="733" t="s">
        <v>770</v>
      </c>
      <c r="F21" s="734">
        <v>41730</v>
      </c>
      <c r="G21" s="735">
        <v>6170</v>
      </c>
      <c r="H21" s="736"/>
      <c r="I21" s="737"/>
      <c r="J21" s="737"/>
      <c r="K21" s="737"/>
      <c r="L21" s="750"/>
    </row>
    <row r="22" spans="1:12" ht="42" customHeight="1">
      <c r="A22" s="731">
        <v>15</v>
      </c>
      <c r="B22" s="732" t="s">
        <v>768</v>
      </c>
      <c r="C22" s="732" t="s">
        <v>769</v>
      </c>
      <c r="D22" s="732" t="s">
        <v>796</v>
      </c>
      <c r="E22" s="733" t="s">
        <v>770</v>
      </c>
      <c r="F22" s="734">
        <v>41730</v>
      </c>
      <c r="G22" s="735">
        <v>6170</v>
      </c>
      <c r="H22" s="736"/>
      <c r="I22" s="737"/>
      <c r="J22" s="737"/>
      <c r="K22" s="737"/>
      <c r="L22" s="750"/>
    </row>
    <row r="23" spans="1:12" ht="42" customHeight="1">
      <c r="A23" s="731">
        <v>16</v>
      </c>
      <c r="B23" s="732" t="s">
        <v>768</v>
      </c>
      <c r="C23" s="732" t="s">
        <v>769</v>
      </c>
      <c r="D23" s="732" t="s">
        <v>797</v>
      </c>
      <c r="E23" s="733" t="s">
        <v>770</v>
      </c>
      <c r="F23" s="734">
        <v>41730</v>
      </c>
      <c r="G23" s="735">
        <v>7710</v>
      </c>
      <c r="H23" s="736"/>
      <c r="I23" s="737"/>
      <c r="J23" s="737"/>
      <c r="K23" s="737"/>
      <c r="L23" s="750"/>
    </row>
    <row r="24" spans="1:12" ht="42" customHeight="1">
      <c r="A24" s="731">
        <v>17</v>
      </c>
      <c r="B24" s="732" t="s">
        <v>768</v>
      </c>
      <c r="C24" s="732" t="s">
        <v>769</v>
      </c>
      <c r="D24" s="732" t="s">
        <v>798</v>
      </c>
      <c r="E24" s="733" t="s">
        <v>770</v>
      </c>
      <c r="F24" s="734">
        <v>41730</v>
      </c>
      <c r="G24" s="735">
        <v>3600</v>
      </c>
      <c r="H24" s="736"/>
      <c r="I24" s="737"/>
      <c r="J24" s="737"/>
      <c r="K24" s="737"/>
      <c r="L24" s="750"/>
    </row>
    <row r="25" spans="1:12" ht="42" customHeight="1">
      <c r="A25" s="731">
        <v>18</v>
      </c>
      <c r="B25" s="732" t="s">
        <v>768</v>
      </c>
      <c r="C25" s="732" t="s">
        <v>769</v>
      </c>
      <c r="D25" s="732" t="s">
        <v>799</v>
      </c>
      <c r="E25" s="733" t="s">
        <v>770</v>
      </c>
      <c r="F25" s="734">
        <v>41730</v>
      </c>
      <c r="G25" s="735">
        <v>5140</v>
      </c>
      <c r="H25" s="736"/>
      <c r="I25" s="737"/>
      <c r="J25" s="737"/>
      <c r="K25" s="737"/>
      <c r="L25" s="750"/>
    </row>
    <row r="26" spans="1:12" ht="42" customHeight="1">
      <c r="A26" s="731">
        <v>19</v>
      </c>
      <c r="B26" s="732" t="s">
        <v>768</v>
      </c>
      <c r="C26" s="732" t="s">
        <v>769</v>
      </c>
      <c r="D26" s="732" t="s">
        <v>800</v>
      </c>
      <c r="E26" s="733" t="s">
        <v>770</v>
      </c>
      <c r="F26" s="734">
        <v>41730</v>
      </c>
      <c r="G26" s="735">
        <v>27250</v>
      </c>
      <c r="H26" s="736"/>
      <c r="I26" s="737"/>
      <c r="J26" s="737"/>
      <c r="K26" s="737"/>
      <c r="L26" s="750"/>
    </row>
    <row r="27" spans="1:12" ht="54">
      <c r="A27" s="731">
        <v>20</v>
      </c>
      <c r="B27" s="732" t="s">
        <v>768</v>
      </c>
      <c r="C27" s="732" t="s">
        <v>769</v>
      </c>
      <c r="D27" s="732" t="s">
        <v>801</v>
      </c>
      <c r="E27" s="733" t="s">
        <v>770</v>
      </c>
      <c r="F27" s="734">
        <v>41730</v>
      </c>
      <c r="G27" s="735">
        <v>33420</v>
      </c>
      <c r="H27" s="736"/>
      <c r="I27" s="737"/>
      <c r="J27" s="737"/>
      <c r="K27" s="737"/>
      <c r="L27" s="750"/>
    </row>
    <row r="28" spans="1:12" ht="42" customHeight="1">
      <c r="A28" s="731">
        <v>21</v>
      </c>
      <c r="B28" s="732" t="s">
        <v>768</v>
      </c>
      <c r="C28" s="732" t="s">
        <v>769</v>
      </c>
      <c r="D28" s="732" t="s">
        <v>802</v>
      </c>
      <c r="E28" s="733" t="s">
        <v>770</v>
      </c>
      <c r="F28" s="734">
        <v>41730</v>
      </c>
      <c r="G28" s="735">
        <v>2570</v>
      </c>
      <c r="H28" s="736"/>
      <c r="I28" s="737"/>
      <c r="J28" s="737"/>
      <c r="K28" s="737"/>
      <c r="L28" s="750"/>
    </row>
    <row r="29" spans="1:12" ht="42" customHeight="1">
      <c r="A29" s="731">
        <v>22</v>
      </c>
      <c r="B29" s="732" t="s">
        <v>768</v>
      </c>
      <c r="C29" s="732" t="s">
        <v>769</v>
      </c>
      <c r="D29" s="732" t="s">
        <v>803</v>
      </c>
      <c r="E29" s="733" t="s">
        <v>770</v>
      </c>
      <c r="F29" s="734">
        <v>41730</v>
      </c>
      <c r="G29" s="735">
        <v>300</v>
      </c>
      <c r="H29" s="736"/>
      <c r="I29" s="737"/>
      <c r="J29" s="737"/>
      <c r="K29" s="737"/>
      <c r="L29" s="750"/>
    </row>
    <row r="30" spans="1:12" ht="42" customHeight="1">
      <c r="A30" s="731">
        <v>23</v>
      </c>
      <c r="B30" s="732" t="s">
        <v>773</v>
      </c>
      <c r="C30" s="732" t="s">
        <v>774</v>
      </c>
      <c r="D30" s="732" t="s">
        <v>804</v>
      </c>
      <c r="E30" s="733" t="s">
        <v>770</v>
      </c>
      <c r="F30" s="734">
        <v>41730</v>
      </c>
      <c r="G30" s="735">
        <v>46280</v>
      </c>
      <c r="H30" s="736"/>
      <c r="I30" s="737"/>
      <c r="J30" s="737"/>
      <c r="K30" s="737"/>
      <c r="L30" s="750">
        <f>IF(I30=0,"",I30/K30)</f>
      </c>
    </row>
    <row r="31" spans="1:12" ht="42" customHeight="1">
      <c r="A31" s="731">
        <v>24</v>
      </c>
      <c r="B31" s="732" t="s">
        <v>773</v>
      </c>
      <c r="C31" s="732" t="s">
        <v>774</v>
      </c>
      <c r="D31" s="732" t="s">
        <v>805</v>
      </c>
      <c r="E31" s="733" t="s">
        <v>770</v>
      </c>
      <c r="F31" s="734">
        <v>41730</v>
      </c>
      <c r="G31" s="735">
        <v>69940</v>
      </c>
      <c r="H31" s="736"/>
      <c r="I31" s="737"/>
      <c r="J31" s="737"/>
      <c r="K31" s="737"/>
      <c r="L31" s="750"/>
    </row>
    <row r="32" spans="1:12" ht="42" customHeight="1">
      <c r="A32" s="731">
        <v>25</v>
      </c>
      <c r="B32" s="732" t="s">
        <v>773</v>
      </c>
      <c r="C32" s="732" t="s">
        <v>774</v>
      </c>
      <c r="D32" s="732" t="s">
        <v>806</v>
      </c>
      <c r="E32" s="733" t="s">
        <v>770</v>
      </c>
      <c r="F32" s="734">
        <v>41730</v>
      </c>
      <c r="G32" s="735">
        <v>41140</v>
      </c>
      <c r="H32" s="736"/>
      <c r="I32" s="737"/>
      <c r="J32" s="737"/>
      <c r="K32" s="737"/>
      <c r="L32" s="750"/>
    </row>
    <row r="33" spans="1:12" ht="42" customHeight="1">
      <c r="A33" s="731">
        <v>26</v>
      </c>
      <c r="B33" s="732" t="s">
        <v>773</v>
      </c>
      <c r="C33" s="732" t="s">
        <v>774</v>
      </c>
      <c r="D33" s="732" t="s">
        <v>807</v>
      </c>
      <c r="E33" s="733" t="s">
        <v>770</v>
      </c>
      <c r="F33" s="734">
        <v>41730</v>
      </c>
      <c r="G33" s="735">
        <v>61710</v>
      </c>
      <c r="H33" s="736"/>
      <c r="I33" s="737"/>
      <c r="J33" s="737"/>
      <c r="K33" s="737"/>
      <c r="L33" s="750"/>
    </row>
    <row r="34" spans="1:12" ht="42" customHeight="1">
      <c r="A34" s="731">
        <v>27</v>
      </c>
      <c r="B34" s="732" t="s">
        <v>773</v>
      </c>
      <c r="C34" s="732" t="s">
        <v>774</v>
      </c>
      <c r="D34" s="732" t="s">
        <v>808</v>
      </c>
      <c r="E34" s="733" t="s">
        <v>770</v>
      </c>
      <c r="F34" s="734">
        <v>41730</v>
      </c>
      <c r="G34" s="735">
        <v>18510</v>
      </c>
      <c r="H34" s="736"/>
      <c r="I34" s="737"/>
      <c r="J34" s="737"/>
      <c r="K34" s="737"/>
      <c r="L34" s="750"/>
    </row>
    <row r="35" spans="1:12" ht="42" customHeight="1">
      <c r="A35" s="731">
        <v>28</v>
      </c>
      <c r="B35" s="732" t="s">
        <v>773</v>
      </c>
      <c r="C35" s="732" t="s">
        <v>774</v>
      </c>
      <c r="D35" s="732" t="s">
        <v>809</v>
      </c>
      <c r="E35" s="733" t="s">
        <v>770</v>
      </c>
      <c r="F35" s="734">
        <v>41730</v>
      </c>
      <c r="G35" s="735">
        <v>27770</v>
      </c>
      <c r="H35" s="736"/>
      <c r="I35" s="737"/>
      <c r="J35" s="737"/>
      <c r="K35" s="737"/>
      <c r="L35" s="750"/>
    </row>
    <row r="36" spans="1:12" ht="42" customHeight="1">
      <c r="A36" s="731">
        <v>29</v>
      </c>
      <c r="B36" s="732" t="s">
        <v>773</v>
      </c>
      <c r="C36" s="732" t="s">
        <v>774</v>
      </c>
      <c r="D36" s="732" t="s">
        <v>810</v>
      </c>
      <c r="E36" s="733" t="s">
        <v>770</v>
      </c>
      <c r="F36" s="734">
        <v>41730</v>
      </c>
      <c r="G36" s="735">
        <v>2050</v>
      </c>
      <c r="H36" s="736"/>
      <c r="I36" s="737"/>
      <c r="J36" s="737"/>
      <c r="K36" s="737"/>
      <c r="L36" s="750"/>
    </row>
    <row r="37" spans="1:12" ht="42" customHeight="1">
      <c r="A37" s="731">
        <v>30</v>
      </c>
      <c r="B37" s="732" t="s">
        <v>773</v>
      </c>
      <c r="C37" s="732" t="s">
        <v>774</v>
      </c>
      <c r="D37" s="732" t="s">
        <v>811</v>
      </c>
      <c r="E37" s="733" t="s">
        <v>770</v>
      </c>
      <c r="F37" s="734">
        <v>41730</v>
      </c>
      <c r="G37" s="735">
        <v>2050</v>
      </c>
      <c r="H37" s="736"/>
      <c r="I37" s="737"/>
      <c r="J37" s="737"/>
      <c r="K37" s="737"/>
      <c r="L37" s="750"/>
    </row>
    <row r="38" spans="1:12" ht="42" customHeight="1">
      <c r="A38" s="731">
        <v>31</v>
      </c>
      <c r="B38" s="732" t="s">
        <v>773</v>
      </c>
      <c r="C38" s="732" t="s">
        <v>774</v>
      </c>
      <c r="D38" s="732" t="s">
        <v>812</v>
      </c>
      <c r="E38" s="733" t="s">
        <v>770</v>
      </c>
      <c r="F38" s="734">
        <v>41730</v>
      </c>
      <c r="G38" s="735">
        <v>1020</v>
      </c>
      <c r="H38" s="736"/>
      <c r="I38" s="737"/>
      <c r="J38" s="737"/>
      <c r="K38" s="737"/>
      <c r="L38" s="750"/>
    </row>
    <row r="39" spans="1:12" ht="42" customHeight="1">
      <c r="A39" s="731">
        <v>32</v>
      </c>
      <c r="B39" s="732" t="s">
        <v>773</v>
      </c>
      <c r="C39" s="732" t="s">
        <v>774</v>
      </c>
      <c r="D39" s="732" t="s">
        <v>813</v>
      </c>
      <c r="E39" s="733" t="s">
        <v>770</v>
      </c>
      <c r="F39" s="734">
        <v>41730</v>
      </c>
      <c r="G39" s="735">
        <v>1540</v>
      </c>
      <c r="H39" s="736"/>
      <c r="I39" s="737"/>
      <c r="J39" s="737"/>
      <c r="K39" s="737"/>
      <c r="L39" s="750"/>
    </row>
    <row r="40" spans="1:12" ht="42" customHeight="1">
      <c r="A40" s="731">
        <v>33</v>
      </c>
      <c r="B40" s="732" t="s">
        <v>773</v>
      </c>
      <c r="C40" s="732" t="s">
        <v>774</v>
      </c>
      <c r="D40" s="732" t="s">
        <v>814</v>
      </c>
      <c r="E40" s="733" t="s">
        <v>770</v>
      </c>
      <c r="F40" s="734">
        <v>41730</v>
      </c>
      <c r="G40" s="735">
        <v>300</v>
      </c>
      <c r="H40" s="736"/>
      <c r="I40" s="737"/>
      <c r="J40" s="737"/>
      <c r="K40" s="737"/>
      <c r="L40" s="750"/>
    </row>
    <row r="41" spans="1:12" ht="42" customHeight="1">
      <c r="A41" s="731">
        <v>34</v>
      </c>
      <c r="B41" s="732" t="s">
        <v>776</v>
      </c>
      <c r="C41" s="732" t="s">
        <v>777</v>
      </c>
      <c r="D41" s="354" t="s">
        <v>815</v>
      </c>
      <c r="E41" s="146" t="s">
        <v>816</v>
      </c>
      <c r="F41" s="738">
        <v>41730</v>
      </c>
      <c r="G41" s="739">
        <v>29930</v>
      </c>
      <c r="H41" s="740"/>
      <c r="I41" s="737"/>
      <c r="J41" s="737"/>
      <c r="K41" s="737"/>
      <c r="L41" s="750">
        <f aca="true" t="shared" si="0" ref="L41:L52">IF(I41=0,"",I41/K41)</f>
      </c>
    </row>
    <row r="42" spans="1:12" ht="42" customHeight="1">
      <c r="A42" s="731">
        <v>35</v>
      </c>
      <c r="B42" s="741" t="s">
        <v>776</v>
      </c>
      <c r="C42" s="732" t="s">
        <v>777</v>
      </c>
      <c r="D42" s="354" t="s">
        <v>817</v>
      </c>
      <c r="E42" s="146" t="s">
        <v>816</v>
      </c>
      <c r="F42" s="738">
        <v>41730</v>
      </c>
      <c r="G42" s="739">
        <v>89790</v>
      </c>
      <c r="H42" s="740"/>
      <c r="I42" s="737"/>
      <c r="J42" s="737"/>
      <c r="K42" s="737"/>
      <c r="L42" s="750">
        <f t="shared" si="0"/>
      </c>
    </row>
    <row r="43" spans="1:12" ht="42" customHeight="1">
      <c r="A43" s="731">
        <v>36</v>
      </c>
      <c r="B43" s="741" t="s">
        <v>776</v>
      </c>
      <c r="C43" s="732" t="s">
        <v>777</v>
      </c>
      <c r="D43" s="354" t="s">
        <v>818</v>
      </c>
      <c r="E43" s="146" t="s">
        <v>816</v>
      </c>
      <c r="F43" s="738">
        <v>41730</v>
      </c>
      <c r="G43" s="739">
        <v>39190</v>
      </c>
      <c r="H43" s="740"/>
      <c r="I43" s="737"/>
      <c r="J43" s="737"/>
      <c r="K43" s="737"/>
      <c r="L43" s="750">
        <f t="shared" si="0"/>
      </c>
    </row>
    <row r="44" spans="1:12" ht="42" customHeight="1">
      <c r="A44" s="731">
        <v>37</v>
      </c>
      <c r="B44" s="741" t="s">
        <v>776</v>
      </c>
      <c r="C44" s="732" t="s">
        <v>777</v>
      </c>
      <c r="D44" s="354" t="s">
        <v>819</v>
      </c>
      <c r="E44" s="146" t="s">
        <v>816</v>
      </c>
      <c r="F44" s="738">
        <v>41730</v>
      </c>
      <c r="G44" s="739">
        <v>117570</v>
      </c>
      <c r="H44" s="740"/>
      <c r="I44" s="737"/>
      <c r="J44" s="737"/>
      <c r="K44" s="737"/>
      <c r="L44" s="750">
        <f t="shared" si="0"/>
      </c>
    </row>
    <row r="45" spans="1:12" ht="42" customHeight="1">
      <c r="A45" s="731">
        <v>38</v>
      </c>
      <c r="B45" s="741" t="s">
        <v>776</v>
      </c>
      <c r="C45" s="732" t="s">
        <v>777</v>
      </c>
      <c r="D45" s="354" t="s">
        <v>820</v>
      </c>
      <c r="E45" s="146" t="s">
        <v>816</v>
      </c>
      <c r="F45" s="738">
        <v>41730</v>
      </c>
      <c r="G45" s="739">
        <v>9260</v>
      </c>
      <c r="H45" s="740"/>
      <c r="I45" s="737"/>
      <c r="J45" s="737"/>
      <c r="K45" s="737"/>
      <c r="L45" s="750">
        <f t="shared" si="0"/>
      </c>
    </row>
    <row r="46" spans="1:12" ht="42" customHeight="1">
      <c r="A46" s="731">
        <v>39</v>
      </c>
      <c r="B46" s="741" t="s">
        <v>776</v>
      </c>
      <c r="C46" s="732" t="s">
        <v>777</v>
      </c>
      <c r="D46" s="354" t="s">
        <v>821</v>
      </c>
      <c r="E46" s="146" t="s">
        <v>816</v>
      </c>
      <c r="F46" s="738">
        <v>41730</v>
      </c>
      <c r="G46" s="739">
        <v>27770</v>
      </c>
      <c r="H46" s="740"/>
      <c r="I46" s="737"/>
      <c r="J46" s="737"/>
      <c r="K46" s="737"/>
      <c r="L46" s="750">
        <f t="shared" si="0"/>
      </c>
    </row>
    <row r="47" spans="1:12" ht="42" customHeight="1">
      <c r="A47" s="731">
        <v>40</v>
      </c>
      <c r="B47" s="741" t="s">
        <v>776</v>
      </c>
      <c r="C47" s="732" t="s">
        <v>777</v>
      </c>
      <c r="D47" s="354" t="s">
        <v>822</v>
      </c>
      <c r="E47" s="146" t="s">
        <v>816</v>
      </c>
      <c r="F47" s="738">
        <v>41730</v>
      </c>
      <c r="G47" s="739">
        <v>16350</v>
      </c>
      <c r="H47" s="740"/>
      <c r="I47" s="737"/>
      <c r="J47" s="737"/>
      <c r="K47" s="737"/>
      <c r="L47" s="750">
        <f t="shared" si="0"/>
      </c>
    </row>
    <row r="48" spans="1:12" ht="42" customHeight="1">
      <c r="A48" s="731">
        <v>41</v>
      </c>
      <c r="B48" s="741" t="s">
        <v>776</v>
      </c>
      <c r="C48" s="732" t="s">
        <v>777</v>
      </c>
      <c r="D48" s="354" t="s">
        <v>823</v>
      </c>
      <c r="E48" s="146" t="s">
        <v>816</v>
      </c>
      <c r="F48" s="738">
        <v>41730</v>
      </c>
      <c r="G48" s="739">
        <v>49060</v>
      </c>
      <c r="H48" s="740"/>
      <c r="I48" s="737"/>
      <c r="J48" s="737"/>
      <c r="K48" s="737"/>
      <c r="L48" s="750">
        <f t="shared" si="0"/>
      </c>
    </row>
    <row r="49" spans="1:12" ht="42" customHeight="1">
      <c r="A49" s="731">
        <v>42</v>
      </c>
      <c r="B49" s="741" t="s">
        <v>776</v>
      </c>
      <c r="C49" s="732" t="s">
        <v>777</v>
      </c>
      <c r="D49" s="354" t="s">
        <v>824</v>
      </c>
      <c r="E49" s="146" t="s">
        <v>816</v>
      </c>
      <c r="F49" s="738">
        <v>41730</v>
      </c>
      <c r="G49" s="739">
        <v>8330</v>
      </c>
      <c r="H49" s="740"/>
      <c r="I49" s="737"/>
      <c r="J49" s="737"/>
      <c r="K49" s="737"/>
      <c r="L49" s="750">
        <f t="shared" si="0"/>
      </c>
    </row>
    <row r="50" spans="1:12" ht="42" customHeight="1">
      <c r="A50" s="731">
        <v>43</v>
      </c>
      <c r="B50" s="741" t="s">
        <v>776</v>
      </c>
      <c r="C50" s="732" t="s">
        <v>777</v>
      </c>
      <c r="D50" s="354" t="s">
        <v>825</v>
      </c>
      <c r="E50" s="146" t="s">
        <v>816</v>
      </c>
      <c r="F50" s="738">
        <v>41730</v>
      </c>
      <c r="G50" s="739">
        <v>7710</v>
      </c>
      <c r="H50" s="740"/>
      <c r="I50" s="737"/>
      <c r="J50" s="737"/>
      <c r="K50" s="737"/>
      <c r="L50" s="750">
        <f t="shared" si="0"/>
      </c>
    </row>
    <row r="51" spans="1:12" ht="42" customHeight="1">
      <c r="A51" s="731">
        <v>44</v>
      </c>
      <c r="B51" s="741" t="s">
        <v>776</v>
      </c>
      <c r="C51" s="732" t="s">
        <v>777</v>
      </c>
      <c r="D51" s="354" t="s">
        <v>826</v>
      </c>
      <c r="E51" s="146" t="s">
        <v>816</v>
      </c>
      <c r="F51" s="738">
        <v>41730</v>
      </c>
      <c r="G51" s="739">
        <v>7710</v>
      </c>
      <c r="H51" s="740"/>
      <c r="I51" s="737"/>
      <c r="J51" s="737"/>
      <c r="K51" s="737"/>
      <c r="L51" s="750">
        <f t="shared" si="0"/>
      </c>
    </row>
    <row r="52" spans="1:12" ht="42" customHeight="1">
      <c r="A52" s="731">
        <v>45</v>
      </c>
      <c r="B52" s="741" t="s">
        <v>776</v>
      </c>
      <c r="C52" s="732" t="s">
        <v>777</v>
      </c>
      <c r="D52" s="354" t="s">
        <v>827</v>
      </c>
      <c r="E52" s="146" t="s">
        <v>816</v>
      </c>
      <c r="F52" s="738">
        <v>41730</v>
      </c>
      <c r="G52" s="739">
        <v>8430</v>
      </c>
      <c r="H52" s="740"/>
      <c r="I52" s="737"/>
      <c r="J52" s="737"/>
      <c r="K52" s="737"/>
      <c r="L52" s="750">
        <f t="shared" si="0"/>
      </c>
    </row>
    <row r="53" spans="1:12" ht="42" customHeight="1">
      <c r="A53" s="731">
        <v>46</v>
      </c>
      <c r="B53" s="741" t="s">
        <v>776</v>
      </c>
      <c r="C53" s="732" t="s">
        <v>777</v>
      </c>
      <c r="D53" s="354" t="s">
        <v>828</v>
      </c>
      <c r="E53" s="146" t="s">
        <v>816</v>
      </c>
      <c r="F53" s="738">
        <v>41730</v>
      </c>
      <c r="G53" s="739">
        <v>7200</v>
      </c>
      <c r="H53" s="740"/>
      <c r="I53" s="737"/>
      <c r="J53" s="737"/>
      <c r="K53" s="737"/>
      <c r="L53" s="750"/>
    </row>
    <row r="54" spans="1:12" ht="42" customHeight="1">
      <c r="A54" s="731">
        <v>47</v>
      </c>
      <c r="B54" s="741" t="s">
        <v>776</v>
      </c>
      <c r="C54" s="732" t="s">
        <v>777</v>
      </c>
      <c r="D54" s="354" t="s">
        <v>829</v>
      </c>
      <c r="E54" s="146" t="s">
        <v>816</v>
      </c>
      <c r="F54" s="738">
        <v>41730</v>
      </c>
      <c r="G54" s="739">
        <v>21600</v>
      </c>
      <c r="H54" s="740"/>
      <c r="I54" s="737"/>
      <c r="J54" s="737"/>
      <c r="K54" s="737"/>
      <c r="L54" s="750"/>
    </row>
    <row r="55" spans="1:12" ht="42" customHeight="1">
      <c r="A55" s="731">
        <v>48</v>
      </c>
      <c r="B55" s="741" t="s">
        <v>776</v>
      </c>
      <c r="C55" s="732" t="s">
        <v>777</v>
      </c>
      <c r="D55" s="354" t="s">
        <v>830</v>
      </c>
      <c r="E55" s="146" t="s">
        <v>816</v>
      </c>
      <c r="F55" s="738">
        <v>41730</v>
      </c>
      <c r="G55" s="739">
        <v>7710</v>
      </c>
      <c r="H55" s="740"/>
      <c r="I55" s="737"/>
      <c r="J55" s="737"/>
      <c r="K55" s="737"/>
      <c r="L55" s="750"/>
    </row>
    <row r="56" spans="1:12" ht="42" customHeight="1">
      <c r="A56" s="731">
        <v>49</v>
      </c>
      <c r="B56" s="741" t="s">
        <v>776</v>
      </c>
      <c r="C56" s="732" t="s">
        <v>777</v>
      </c>
      <c r="D56" s="354" t="s">
        <v>831</v>
      </c>
      <c r="E56" s="146" t="s">
        <v>816</v>
      </c>
      <c r="F56" s="738">
        <v>41730</v>
      </c>
      <c r="G56" s="739">
        <v>23140</v>
      </c>
      <c r="H56" s="740"/>
      <c r="I56" s="737"/>
      <c r="J56" s="737"/>
      <c r="K56" s="737"/>
      <c r="L56" s="750"/>
    </row>
    <row r="57" spans="1:12" ht="42" customHeight="1">
      <c r="A57" s="731">
        <v>50</v>
      </c>
      <c r="B57" s="741" t="s">
        <v>776</v>
      </c>
      <c r="C57" s="732" t="s">
        <v>777</v>
      </c>
      <c r="D57" s="354" t="s">
        <v>832</v>
      </c>
      <c r="E57" s="146" t="s">
        <v>816</v>
      </c>
      <c r="F57" s="738">
        <v>41730</v>
      </c>
      <c r="G57" s="739">
        <v>33740</v>
      </c>
      <c r="H57" s="740"/>
      <c r="I57" s="737"/>
      <c r="J57" s="737"/>
      <c r="K57" s="737"/>
      <c r="L57" s="750"/>
    </row>
    <row r="58" spans="1:12" ht="42" customHeight="1">
      <c r="A58" s="731">
        <v>51</v>
      </c>
      <c r="B58" s="741" t="s">
        <v>776</v>
      </c>
      <c r="C58" s="732" t="s">
        <v>777</v>
      </c>
      <c r="D58" s="354" t="s">
        <v>833</v>
      </c>
      <c r="E58" s="146" t="s">
        <v>816</v>
      </c>
      <c r="F58" s="738">
        <v>41730</v>
      </c>
      <c r="G58" s="739">
        <v>101210</v>
      </c>
      <c r="H58" s="740"/>
      <c r="I58" s="737"/>
      <c r="J58" s="737"/>
      <c r="K58" s="737"/>
      <c r="L58" s="750"/>
    </row>
    <row r="59" spans="1:12" ht="42" customHeight="1">
      <c r="A59" s="731">
        <v>52</v>
      </c>
      <c r="B59" s="741" t="s">
        <v>776</v>
      </c>
      <c r="C59" s="732" t="s">
        <v>777</v>
      </c>
      <c r="D59" s="354" t="s">
        <v>834</v>
      </c>
      <c r="E59" s="146" t="s">
        <v>816</v>
      </c>
      <c r="F59" s="738">
        <v>41730</v>
      </c>
      <c r="G59" s="739">
        <v>41860</v>
      </c>
      <c r="H59" s="740"/>
      <c r="I59" s="737"/>
      <c r="J59" s="737"/>
      <c r="K59" s="737"/>
      <c r="L59" s="750"/>
    </row>
    <row r="60" spans="1:12" ht="42" customHeight="1">
      <c r="A60" s="731">
        <v>53</v>
      </c>
      <c r="B60" s="741" t="s">
        <v>776</v>
      </c>
      <c r="C60" s="732" t="s">
        <v>777</v>
      </c>
      <c r="D60" s="354" t="s">
        <v>835</v>
      </c>
      <c r="E60" s="146" t="s">
        <v>816</v>
      </c>
      <c r="F60" s="738">
        <v>41730</v>
      </c>
      <c r="G60" s="739">
        <v>125590</v>
      </c>
      <c r="H60" s="740"/>
      <c r="I60" s="737"/>
      <c r="J60" s="737"/>
      <c r="K60" s="737"/>
      <c r="L60" s="750"/>
    </row>
    <row r="61" spans="1:12" ht="42" customHeight="1">
      <c r="A61" s="731">
        <v>54</v>
      </c>
      <c r="B61" s="741" t="s">
        <v>776</v>
      </c>
      <c r="C61" s="732" t="s">
        <v>777</v>
      </c>
      <c r="D61" s="354" t="s">
        <v>836</v>
      </c>
      <c r="E61" s="146" t="s">
        <v>816</v>
      </c>
      <c r="F61" s="738">
        <v>41730</v>
      </c>
      <c r="G61" s="739">
        <v>9360</v>
      </c>
      <c r="H61" s="740"/>
      <c r="I61" s="737"/>
      <c r="J61" s="737"/>
      <c r="K61" s="737"/>
      <c r="L61" s="750"/>
    </row>
    <row r="62" spans="1:12" ht="42" customHeight="1">
      <c r="A62" s="731">
        <v>55</v>
      </c>
      <c r="B62" s="741" t="s">
        <v>776</v>
      </c>
      <c r="C62" s="732" t="s">
        <v>777</v>
      </c>
      <c r="D62" s="354" t="s">
        <v>837</v>
      </c>
      <c r="E62" s="146" t="s">
        <v>816</v>
      </c>
      <c r="F62" s="738">
        <v>41730</v>
      </c>
      <c r="G62" s="739">
        <v>28080</v>
      </c>
      <c r="H62" s="740"/>
      <c r="I62" s="737"/>
      <c r="J62" s="737"/>
      <c r="K62" s="737"/>
      <c r="L62" s="750"/>
    </row>
    <row r="63" spans="1:12" ht="42" customHeight="1">
      <c r="A63" s="731">
        <v>56</v>
      </c>
      <c r="B63" s="741" t="s">
        <v>776</v>
      </c>
      <c r="C63" s="732" t="s">
        <v>777</v>
      </c>
      <c r="D63" s="354" t="s">
        <v>838</v>
      </c>
      <c r="E63" s="146" t="s">
        <v>816</v>
      </c>
      <c r="F63" s="738">
        <v>41730</v>
      </c>
      <c r="G63" s="739">
        <v>3500</v>
      </c>
      <c r="H63" s="740"/>
      <c r="I63" s="737"/>
      <c r="J63" s="737"/>
      <c r="K63" s="737"/>
      <c r="L63" s="750">
        <f>IF(I63=0,"",I63/K63)</f>
      </c>
    </row>
    <row r="64" spans="1:12" ht="42" customHeight="1" thickBot="1">
      <c r="A64" s="742">
        <v>57</v>
      </c>
      <c r="B64" s="743" t="s">
        <v>776</v>
      </c>
      <c r="C64" s="744" t="s">
        <v>777</v>
      </c>
      <c r="D64" s="745" t="s">
        <v>839</v>
      </c>
      <c r="E64" s="170" t="s">
        <v>816</v>
      </c>
      <c r="F64" s="746">
        <v>41730</v>
      </c>
      <c r="G64" s="747">
        <v>10490</v>
      </c>
      <c r="H64" s="748"/>
      <c r="I64" s="749"/>
      <c r="J64" s="749"/>
      <c r="K64" s="749"/>
      <c r="L64" s="751">
        <f>IF(I64=0,"",I64/K64)</f>
      </c>
    </row>
    <row r="65" spans="3:5" ht="13.5">
      <c r="C65" s="34" t="s">
        <v>43</v>
      </c>
      <c r="E65" s="34" t="s">
        <v>840</v>
      </c>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hyperlinks>
    <hyperlink ref="C65" location="総括表!A1" display="総括表へはこちらをクリック！"/>
    <hyperlink ref="E65"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indexed="10"/>
  </sheetPr>
  <dimension ref="A1:H20"/>
  <sheetViews>
    <sheetView view="pageBreakPreview" zoomScale="80" zoomScaleNormal="80" zoomScaleSheetLayoutView="80" zoomScalePageLayoutView="0" workbookViewId="0" topLeftCell="A1">
      <selection activeCell="E25" sqref="E25"/>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8"/>
      <c r="B3" s="8"/>
      <c r="C3" s="8"/>
      <c r="D3" s="8"/>
      <c r="E3" s="8"/>
      <c r="F3" s="8"/>
      <c r="G3" s="8"/>
      <c r="H3" s="8"/>
    </row>
    <row r="4" spans="1:8" ht="13.5">
      <c r="A4" s="8"/>
      <c r="B4" s="8"/>
      <c r="C4" s="8"/>
      <c r="D4" s="8"/>
      <c r="E4" s="8"/>
      <c r="F4" s="8"/>
      <c r="G4" s="10" t="s">
        <v>20</v>
      </c>
      <c r="H4" s="10"/>
    </row>
    <row r="5" spans="1:8" ht="13.5">
      <c r="A5" s="8"/>
      <c r="B5" s="8"/>
      <c r="C5" s="8"/>
      <c r="D5" s="8"/>
      <c r="E5" s="8"/>
      <c r="F5" s="8"/>
      <c r="G5" s="8"/>
      <c r="H5" s="11" t="s">
        <v>88</v>
      </c>
    </row>
    <row r="6" spans="1:8" s="1" customFormat="1" ht="30" customHeight="1">
      <c r="A6" s="61" t="s">
        <v>59</v>
      </c>
      <c r="B6" s="61" t="s">
        <v>91</v>
      </c>
      <c r="C6" s="20" t="s">
        <v>3</v>
      </c>
      <c r="D6" s="20" t="s">
        <v>4</v>
      </c>
      <c r="E6" s="20" t="s">
        <v>5</v>
      </c>
      <c r="F6" s="21" t="s">
        <v>6</v>
      </c>
      <c r="G6" s="92" t="s">
        <v>86</v>
      </c>
      <c r="H6" s="21" t="s">
        <v>7</v>
      </c>
    </row>
    <row r="7" spans="1:8" ht="39.75" customHeight="1">
      <c r="A7" s="9"/>
      <c r="B7" s="9"/>
      <c r="C7" s="14"/>
      <c r="D7" s="13"/>
      <c r="E7" s="12"/>
      <c r="F7" s="9"/>
      <c r="G7" s="9"/>
      <c r="H7" s="12"/>
    </row>
    <row r="8" spans="1:8" ht="39.75" customHeight="1">
      <c r="A8" s="9"/>
      <c r="B8" s="9"/>
      <c r="C8" s="14"/>
      <c r="D8" s="13"/>
      <c r="E8" s="12"/>
      <c r="F8" s="9"/>
      <c r="G8" s="9"/>
      <c r="H8" s="12"/>
    </row>
    <row r="9" spans="1:8" ht="39.75" customHeight="1">
      <c r="A9" s="9"/>
      <c r="B9" s="9"/>
      <c r="C9" s="14"/>
      <c r="D9" s="13"/>
      <c r="E9" s="12"/>
      <c r="F9" s="9"/>
      <c r="G9" s="9"/>
      <c r="H9" s="12"/>
    </row>
    <row r="10" spans="1:8" ht="39.75" customHeight="1">
      <c r="A10" s="9"/>
      <c r="B10" s="9"/>
      <c r="C10" s="14"/>
      <c r="D10" s="13"/>
      <c r="E10" s="12"/>
      <c r="F10" s="9"/>
      <c r="G10" s="9"/>
      <c r="H10" s="12"/>
    </row>
    <row r="11" spans="1:8" ht="39.75" customHeight="1">
      <c r="A11" s="9"/>
      <c r="B11" s="9"/>
      <c r="C11" s="14"/>
      <c r="D11" s="13"/>
      <c r="E11" s="12"/>
      <c r="F11" s="9"/>
      <c r="G11" s="9"/>
      <c r="H11" s="12"/>
    </row>
    <row r="12" spans="1:8" ht="31.5" customHeight="1">
      <c r="A12" s="18"/>
      <c r="B12" s="61" t="s">
        <v>54</v>
      </c>
      <c r="C12" s="33" t="s">
        <v>42</v>
      </c>
      <c r="D12" s="621" t="s">
        <v>1</v>
      </c>
      <c r="E12" s="622"/>
      <c r="F12" s="18">
        <f>SUM(F7:F11)</f>
        <v>0</v>
      </c>
      <c r="G12" s="18">
        <f>SUM(G7:G11)</f>
        <v>0</v>
      </c>
      <c r="H12" s="18">
        <f>SUM(H7:H11)</f>
        <v>0</v>
      </c>
    </row>
    <row r="13" spans="1:8" ht="31.5" customHeight="1">
      <c r="A13" s="117"/>
      <c r="B13" s="117"/>
      <c r="C13" s="118"/>
      <c r="D13" s="119"/>
      <c r="E13" s="119"/>
      <c r="F13" s="117"/>
      <c r="G13" s="117"/>
      <c r="H13" s="119"/>
    </row>
    <row r="14" spans="1:8" ht="31.5" customHeight="1">
      <c r="A14" s="120"/>
      <c r="B14" s="120"/>
      <c r="C14" s="121"/>
      <c r="D14" s="122"/>
      <c r="E14" s="122"/>
      <c r="F14" s="120"/>
      <c r="G14" s="120"/>
      <c r="H14" s="122"/>
    </row>
    <row r="15" spans="1:8" ht="31.5" customHeight="1">
      <c r="A15" s="120"/>
      <c r="B15" s="120"/>
      <c r="C15" s="121"/>
      <c r="D15" s="122"/>
      <c r="E15" s="122"/>
      <c r="F15" s="120"/>
      <c r="G15" s="120"/>
      <c r="H15" s="122"/>
    </row>
    <row r="16" spans="1:8" ht="31.5" customHeight="1">
      <c r="A16" s="120"/>
      <c r="B16" s="120"/>
      <c r="C16" s="121"/>
      <c r="D16" s="122"/>
      <c r="E16" s="122"/>
      <c r="F16" s="120"/>
      <c r="G16" s="120"/>
      <c r="H16" s="122"/>
    </row>
    <row r="17" spans="1:8" ht="31.5" customHeight="1">
      <c r="A17" s="120"/>
      <c r="B17" s="120"/>
      <c r="C17" s="121"/>
      <c r="D17" s="122"/>
      <c r="E17" s="122"/>
      <c r="F17" s="120"/>
      <c r="G17" s="120"/>
      <c r="H17" s="122"/>
    </row>
    <row r="18" spans="1:8" ht="31.5" customHeight="1">
      <c r="A18" s="120"/>
      <c r="B18" s="120"/>
      <c r="C18" s="121"/>
      <c r="D18" s="122"/>
      <c r="E18" s="122"/>
      <c r="F18" s="120"/>
      <c r="G18" s="120"/>
      <c r="H18" s="122"/>
    </row>
    <row r="19" spans="1:8" ht="31.5" customHeight="1">
      <c r="A19" s="120"/>
      <c r="B19" s="120"/>
      <c r="C19" s="121"/>
      <c r="D19" s="122"/>
      <c r="E19" s="122"/>
      <c r="F19" s="120"/>
      <c r="G19" s="120"/>
      <c r="H19" s="122"/>
    </row>
    <row r="20" ht="13.5">
      <c r="A20" s="68"/>
    </row>
  </sheetData>
  <sheetProtection/>
  <mergeCells count="2">
    <mergeCell ref="A2:H2"/>
    <mergeCell ref="D12:E12"/>
  </mergeCells>
  <hyperlinks>
    <hyperlink ref="C12" location="'知事公室（詳細）'!Print_Titles"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H20"/>
  <sheetViews>
    <sheetView view="pageBreakPreview" zoomScale="80" zoomScaleSheetLayoutView="80" zoomScalePageLayoutView="0" workbookViewId="0" topLeftCell="A1">
      <selection activeCell="H1" sqref="H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7"/>
      <c r="B3" s="7"/>
      <c r="C3" s="7"/>
      <c r="D3" s="7"/>
      <c r="E3" s="7"/>
      <c r="F3" s="7"/>
      <c r="G3" s="7"/>
      <c r="H3" s="7"/>
    </row>
    <row r="4" spans="1:8" ht="13.5">
      <c r="A4" s="7"/>
      <c r="B4" s="7"/>
      <c r="C4" s="7"/>
      <c r="D4" s="7"/>
      <c r="E4" s="7"/>
      <c r="F4" s="7"/>
      <c r="G4" s="172" t="s">
        <v>841</v>
      </c>
      <c r="H4" s="172"/>
    </row>
    <row r="5" spans="1:8" ht="13.5">
      <c r="A5" s="7"/>
      <c r="B5" s="7"/>
      <c r="C5" s="7"/>
      <c r="D5" s="7"/>
      <c r="E5" s="7"/>
      <c r="F5" s="7"/>
      <c r="G5" s="7"/>
      <c r="H5" s="173" t="s">
        <v>88</v>
      </c>
    </row>
    <row r="6" spans="1:8" s="1" customFormat="1" ht="30" customHeight="1">
      <c r="A6" s="61" t="s">
        <v>59</v>
      </c>
      <c r="B6" s="82" t="s">
        <v>91</v>
      </c>
      <c r="C6" s="82" t="s">
        <v>3</v>
      </c>
      <c r="D6" s="82" t="s">
        <v>4</v>
      </c>
      <c r="E6" s="82" t="s">
        <v>5</v>
      </c>
      <c r="F6" s="174" t="s">
        <v>6</v>
      </c>
      <c r="G6" s="92" t="s">
        <v>86</v>
      </c>
      <c r="H6" s="174" t="s">
        <v>7</v>
      </c>
    </row>
    <row r="7" spans="1:8" ht="40.5" customHeight="1">
      <c r="A7" s="85" t="s">
        <v>842</v>
      </c>
      <c r="B7" s="81" t="s">
        <v>843</v>
      </c>
      <c r="C7" s="496" t="s">
        <v>844</v>
      </c>
      <c r="D7" s="497" t="s">
        <v>845</v>
      </c>
      <c r="E7" s="498" t="s">
        <v>846</v>
      </c>
      <c r="F7" s="499">
        <v>8</v>
      </c>
      <c r="G7" s="499">
        <v>0</v>
      </c>
      <c r="H7" s="499">
        <v>8</v>
      </c>
    </row>
    <row r="8" spans="1:8" ht="40.5" customHeight="1">
      <c r="A8" s="85" t="s">
        <v>847</v>
      </c>
      <c r="B8" s="81" t="s">
        <v>848</v>
      </c>
      <c r="C8" s="497" t="s">
        <v>849</v>
      </c>
      <c r="D8" s="497" t="s">
        <v>850</v>
      </c>
      <c r="E8" s="498" t="s">
        <v>851</v>
      </c>
      <c r="F8" s="499">
        <v>2</v>
      </c>
      <c r="G8" s="499">
        <v>0</v>
      </c>
      <c r="H8" s="499">
        <v>2</v>
      </c>
    </row>
    <row r="9" spans="1:8" ht="40.5" customHeight="1">
      <c r="A9" s="85" t="s">
        <v>852</v>
      </c>
      <c r="B9" s="81" t="s">
        <v>853</v>
      </c>
      <c r="C9" s="497" t="s">
        <v>854</v>
      </c>
      <c r="D9" s="497" t="s">
        <v>855</v>
      </c>
      <c r="E9" s="498" t="s">
        <v>856</v>
      </c>
      <c r="F9" s="499">
        <v>88</v>
      </c>
      <c r="G9" s="499">
        <v>1</v>
      </c>
      <c r="H9" s="499">
        <v>87</v>
      </c>
    </row>
    <row r="10" spans="1:8" ht="40.5" customHeight="1">
      <c r="A10" s="85" t="s">
        <v>857</v>
      </c>
      <c r="B10" s="81" t="s">
        <v>858</v>
      </c>
      <c r="C10" s="497" t="s">
        <v>859</v>
      </c>
      <c r="D10" s="497" t="s">
        <v>860</v>
      </c>
      <c r="E10" s="498" t="s">
        <v>861</v>
      </c>
      <c r="F10" s="499">
        <v>10</v>
      </c>
      <c r="G10" s="499">
        <v>0</v>
      </c>
      <c r="H10" s="499">
        <v>10</v>
      </c>
    </row>
    <row r="11" spans="1:8" ht="40.5" customHeight="1">
      <c r="A11" s="85">
        <v>109</v>
      </c>
      <c r="B11" s="81" t="s">
        <v>862</v>
      </c>
      <c r="C11" s="497" t="s">
        <v>863</v>
      </c>
      <c r="D11" s="497" t="s">
        <v>864</v>
      </c>
      <c r="E11" s="498" t="s">
        <v>865</v>
      </c>
      <c r="F11" s="499">
        <v>1</v>
      </c>
      <c r="G11" s="499">
        <v>0</v>
      </c>
      <c r="H11" s="499">
        <v>1</v>
      </c>
    </row>
    <row r="12" spans="1:8" ht="40.5" customHeight="1">
      <c r="A12" s="85" t="s">
        <v>866</v>
      </c>
      <c r="B12" s="81" t="s">
        <v>427</v>
      </c>
      <c r="C12" s="497" t="s">
        <v>867</v>
      </c>
      <c r="D12" s="497" t="s">
        <v>868</v>
      </c>
      <c r="E12" s="498" t="s">
        <v>869</v>
      </c>
      <c r="F12" s="499">
        <v>16</v>
      </c>
      <c r="G12" s="499">
        <v>0</v>
      </c>
      <c r="H12" s="499">
        <v>16</v>
      </c>
    </row>
    <row r="13" spans="1:8" s="468" customFormat="1" ht="30" customHeight="1">
      <c r="A13" s="484"/>
      <c r="B13" s="82" t="s">
        <v>870</v>
      </c>
      <c r="C13" s="33" t="s">
        <v>42</v>
      </c>
      <c r="D13" s="663" t="s">
        <v>2</v>
      </c>
      <c r="E13" s="664"/>
      <c r="F13" s="484">
        <f>SUM(F7:F12)</f>
        <v>125</v>
      </c>
      <c r="G13" s="484">
        <f>SUM(G7:G12)</f>
        <v>1</v>
      </c>
      <c r="H13" s="484">
        <f>SUM(H7:H12)</f>
        <v>124</v>
      </c>
    </row>
    <row r="14" spans="1:8" ht="30" customHeight="1">
      <c r="A14" s="177"/>
      <c r="B14" s="178"/>
      <c r="C14" s="178"/>
      <c r="D14" s="178"/>
      <c r="E14" s="179"/>
      <c r="F14" s="177"/>
      <c r="G14" s="177"/>
      <c r="H14" s="177"/>
    </row>
    <row r="15" spans="1:8" ht="30" customHeight="1">
      <c r="A15" s="180"/>
      <c r="B15" s="181"/>
      <c r="C15" s="181"/>
      <c r="D15" s="181"/>
      <c r="E15" s="182"/>
      <c r="F15" s="180"/>
      <c r="G15" s="180"/>
      <c r="H15" s="180"/>
    </row>
    <row r="16" spans="1:8" ht="30" customHeight="1">
      <c r="A16" s="180"/>
      <c r="B16" s="181"/>
      <c r="C16" s="181"/>
      <c r="D16" s="181"/>
      <c r="E16" s="182"/>
      <c r="F16" s="180"/>
      <c r="G16" s="180"/>
      <c r="H16" s="180"/>
    </row>
    <row r="17" spans="1:8" ht="30" customHeight="1">
      <c r="A17" s="180"/>
      <c r="B17" s="181"/>
      <c r="C17" s="181"/>
      <c r="D17" s="181"/>
      <c r="E17" s="182"/>
      <c r="F17" s="180"/>
      <c r="G17" s="180"/>
      <c r="H17" s="180"/>
    </row>
    <row r="18" spans="1:8" ht="30" customHeight="1">
      <c r="A18" s="180"/>
      <c r="B18" s="181"/>
      <c r="C18" s="181"/>
      <c r="D18" s="181"/>
      <c r="E18" s="182"/>
      <c r="F18" s="180"/>
      <c r="G18" s="180"/>
      <c r="H18" s="180"/>
    </row>
    <row r="19" spans="1:8" ht="30" customHeight="1">
      <c r="A19" s="180"/>
      <c r="B19" s="181"/>
      <c r="C19" s="181"/>
      <c r="D19" s="181"/>
      <c r="E19" s="182"/>
      <c r="F19" s="180"/>
      <c r="G19" s="180"/>
      <c r="H19" s="180"/>
    </row>
    <row r="20" spans="1:8" ht="109.5" customHeight="1">
      <c r="A20" s="180"/>
      <c r="B20" s="181"/>
      <c r="C20" s="181"/>
      <c r="D20" s="181"/>
      <c r="E20" s="182"/>
      <c r="F20" s="180"/>
      <c r="G20" s="180"/>
      <c r="H20" s="180"/>
    </row>
  </sheetData>
  <sheetProtection/>
  <mergeCells count="2">
    <mergeCell ref="A2:H2"/>
    <mergeCell ref="D13:E13"/>
  </mergeCells>
  <hyperlinks>
    <hyperlink ref="C13" location="'土木建築部（詳細）'!A1" display="詳細はこちらをクリック！"/>
    <hyperlink ref="D13:E13"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73" r:id="rId2"/>
  <drawing r:id="rId1"/>
</worksheet>
</file>

<file path=xl/worksheets/sheet21.xml><?xml version="1.0" encoding="utf-8"?>
<worksheet xmlns="http://schemas.openxmlformats.org/spreadsheetml/2006/main" xmlns:r="http://schemas.openxmlformats.org/officeDocument/2006/relationships">
  <sheetPr>
    <tabColor indexed="12"/>
  </sheetPr>
  <dimension ref="A1:M132"/>
  <sheetViews>
    <sheetView view="pageBreakPreview" zoomScale="80" zoomScaleSheetLayoutView="80" zoomScalePageLayoutView="0" workbookViewId="0" topLeftCell="A5">
      <selection activeCell="I5" sqref="I5:I6"/>
    </sheetView>
  </sheetViews>
  <sheetFormatPr defaultColWidth="9.00390625" defaultRowHeight="19.5" customHeight="1"/>
  <cols>
    <col min="1" max="1" width="5.125" style="500" customWidth="1"/>
    <col min="2" max="2" width="29.625" style="500" customWidth="1"/>
    <col min="3" max="3" width="25.625" style="500" customWidth="1"/>
    <col min="4" max="4" width="26.625" style="500" customWidth="1"/>
    <col min="5" max="5" width="20.625" style="500" customWidth="1"/>
    <col min="6" max="6" width="9.625" style="567" customWidth="1"/>
    <col min="7" max="7" width="8.625" style="500" customWidth="1"/>
    <col min="8" max="8" width="10.125" style="500" customWidth="1"/>
    <col min="9" max="12" width="8.625" style="500" customWidth="1"/>
    <col min="13" max="13" width="9.50390625" style="500" bestFit="1" customWidth="1"/>
    <col min="14" max="16384" width="9.00390625" style="500" customWidth="1"/>
  </cols>
  <sheetData>
    <row r="1" spans="1:6" ht="19.5" customHeight="1">
      <c r="A1" s="500" t="s">
        <v>63</v>
      </c>
      <c r="C1" s="501" t="s">
        <v>23</v>
      </c>
      <c r="D1" s="502" t="s">
        <v>871</v>
      </c>
      <c r="E1" s="503"/>
      <c r="F1" s="500"/>
    </row>
    <row r="2" spans="6:12" ht="19.5" customHeight="1" thickBot="1">
      <c r="F2" s="504"/>
      <c r="G2" s="505"/>
      <c r="H2" s="505"/>
      <c r="I2" s="505"/>
      <c r="J2" s="506"/>
      <c r="K2" s="506"/>
      <c r="L2" s="506"/>
    </row>
    <row r="3" spans="1:12" ht="19.5" customHeight="1">
      <c r="A3" s="623" t="s">
        <v>25</v>
      </c>
      <c r="B3" s="624"/>
      <c r="C3" s="624"/>
      <c r="D3" s="624"/>
      <c r="E3" s="624"/>
      <c r="F3" s="625" t="s">
        <v>40</v>
      </c>
      <c r="G3" s="715"/>
      <c r="H3" s="640" t="s">
        <v>89</v>
      </c>
      <c r="I3" s="641"/>
      <c r="J3" s="641"/>
      <c r="K3" s="641"/>
      <c r="L3" s="642"/>
    </row>
    <row r="4" spans="1:12" s="507" customFormat="1" ht="19.5" customHeight="1">
      <c r="A4" s="26" t="s">
        <v>292</v>
      </c>
      <c r="B4" s="27" t="s">
        <v>293</v>
      </c>
      <c r="C4" s="27" t="s">
        <v>294</v>
      </c>
      <c r="D4" s="27" t="s">
        <v>295</v>
      </c>
      <c r="E4" s="28" t="s">
        <v>296</v>
      </c>
      <c r="F4" s="29" t="s">
        <v>320</v>
      </c>
      <c r="G4" s="50" t="s">
        <v>321</v>
      </c>
      <c r="H4" s="83" t="s">
        <v>322</v>
      </c>
      <c r="I4" s="76" t="s">
        <v>323</v>
      </c>
      <c r="J4" s="76" t="s">
        <v>324</v>
      </c>
      <c r="K4" s="76" t="s">
        <v>441</v>
      </c>
      <c r="L4" s="78" t="s">
        <v>326</v>
      </c>
    </row>
    <row r="5" spans="1:12" ht="23.25" customHeight="1">
      <c r="A5" s="707" t="s">
        <v>327</v>
      </c>
      <c r="B5" s="710" t="s">
        <v>90</v>
      </c>
      <c r="C5" s="689" t="s">
        <v>32</v>
      </c>
      <c r="D5" s="689" t="s">
        <v>33</v>
      </c>
      <c r="E5" s="692" t="s">
        <v>34</v>
      </c>
      <c r="F5" s="695" t="s">
        <v>35</v>
      </c>
      <c r="G5" s="716" t="s">
        <v>36</v>
      </c>
      <c r="H5" s="700" t="s">
        <v>77</v>
      </c>
      <c r="I5" s="720" t="s">
        <v>50</v>
      </c>
      <c r="J5" s="720" t="s">
        <v>73</v>
      </c>
      <c r="K5" s="722" t="s">
        <v>37</v>
      </c>
      <c r="L5" s="654" t="s">
        <v>328</v>
      </c>
    </row>
    <row r="6" spans="1:12" ht="54.75" customHeight="1">
      <c r="A6" s="708"/>
      <c r="B6" s="690"/>
      <c r="C6" s="690"/>
      <c r="D6" s="690"/>
      <c r="E6" s="693"/>
      <c r="F6" s="696"/>
      <c r="G6" s="717"/>
      <c r="H6" s="718"/>
      <c r="I6" s="721"/>
      <c r="J6" s="721"/>
      <c r="K6" s="723"/>
      <c r="L6" s="655"/>
    </row>
    <row r="7" spans="1:13" ht="19.5" customHeight="1" thickBot="1">
      <c r="A7" s="709"/>
      <c r="B7" s="691"/>
      <c r="C7" s="691"/>
      <c r="D7" s="691"/>
      <c r="E7" s="694"/>
      <c r="F7" s="697"/>
      <c r="G7" s="51" t="s">
        <v>38</v>
      </c>
      <c r="H7" s="719"/>
      <c r="I7" s="36" t="s">
        <v>38</v>
      </c>
      <c r="J7" s="36" t="s">
        <v>39</v>
      </c>
      <c r="K7" s="36" t="s">
        <v>38</v>
      </c>
      <c r="L7" s="51" t="s">
        <v>329</v>
      </c>
      <c r="M7" s="508"/>
    </row>
    <row r="8" spans="1:12" ht="19.5" customHeight="1">
      <c r="A8" s="509">
        <v>1</v>
      </c>
      <c r="B8" s="510" t="s">
        <v>872</v>
      </c>
      <c r="C8" s="510" t="s">
        <v>873</v>
      </c>
      <c r="D8" s="510" t="s">
        <v>874</v>
      </c>
      <c r="E8" s="511" t="s">
        <v>875</v>
      </c>
      <c r="F8" s="512">
        <v>41183</v>
      </c>
      <c r="G8" s="513">
        <v>300</v>
      </c>
      <c r="H8" s="514"/>
      <c r="I8" s="515"/>
      <c r="J8" s="515"/>
      <c r="K8" s="515"/>
      <c r="L8" s="516">
        <f>IF(I8=0,"",I8/K8)</f>
      </c>
    </row>
    <row r="9" spans="1:12" ht="19.5" customHeight="1">
      <c r="A9" s="517">
        <v>2</v>
      </c>
      <c r="B9" s="496" t="s">
        <v>843</v>
      </c>
      <c r="C9" s="518" t="s">
        <v>334</v>
      </c>
      <c r="D9" s="496" t="s">
        <v>876</v>
      </c>
      <c r="E9" s="519" t="s">
        <v>875</v>
      </c>
      <c r="F9" s="520">
        <v>41183</v>
      </c>
      <c r="G9" s="521">
        <v>100</v>
      </c>
      <c r="H9" s="522"/>
      <c r="I9" s="523"/>
      <c r="J9" s="523"/>
      <c r="K9" s="523"/>
      <c r="L9" s="524">
        <f aca="true" t="shared" si="0" ref="L9:L17">IF(I9=0,"",I9/K9)</f>
      </c>
    </row>
    <row r="10" spans="1:12" ht="19.5" customHeight="1">
      <c r="A10" s="517">
        <v>3</v>
      </c>
      <c r="B10" s="496" t="s">
        <v>843</v>
      </c>
      <c r="C10" s="518" t="s">
        <v>334</v>
      </c>
      <c r="D10" s="496" t="s">
        <v>877</v>
      </c>
      <c r="E10" s="519" t="s">
        <v>875</v>
      </c>
      <c r="F10" s="520">
        <v>41183</v>
      </c>
      <c r="G10" s="521">
        <v>21000</v>
      </c>
      <c r="H10" s="522"/>
      <c r="I10" s="523"/>
      <c r="J10" s="523"/>
      <c r="K10" s="523"/>
      <c r="L10" s="524">
        <f>IF(I10=0,"",I10/K10)</f>
      </c>
    </row>
    <row r="11" spans="1:12" ht="19.5" customHeight="1">
      <c r="A11" s="517">
        <v>4</v>
      </c>
      <c r="B11" s="496" t="s">
        <v>843</v>
      </c>
      <c r="C11" s="518" t="s">
        <v>334</v>
      </c>
      <c r="D11" s="496" t="s">
        <v>878</v>
      </c>
      <c r="E11" s="519" t="s">
        <v>875</v>
      </c>
      <c r="F11" s="520">
        <v>41183</v>
      </c>
      <c r="G11" s="521">
        <v>7000</v>
      </c>
      <c r="H11" s="522"/>
      <c r="I11" s="523"/>
      <c r="J11" s="523"/>
      <c r="K11" s="523"/>
      <c r="L11" s="524">
        <f t="shared" si="0"/>
      </c>
    </row>
    <row r="12" spans="1:12" ht="19.5" customHeight="1">
      <c r="A12" s="517">
        <v>5</v>
      </c>
      <c r="B12" s="496" t="s">
        <v>843</v>
      </c>
      <c r="C12" s="518" t="s">
        <v>334</v>
      </c>
      <c r="D12" s="496" t="s">
        <v>879</v>
      </c>
      <c r="E12" s="519" t="s">
        <v>875</v>
      </c>
      <c r="F12" s="520">
        <v>41183</v>
      </c>
      <c r="G12" s="521">
        <v>16000</v>
      </c>
      <c r="H12" s="522"/>
      <c r="I12" s="523"/>
      <c r="J12" s="523"/>
      <c r="K12" s="523"/>
      <c r="L12" s="524">
        <f t="shared" si="0"/>
      </c>
    </row>
    <row r="13" spans="1:12" ht="19.5" customHeight="1">
      <c r="A13" s="517">
        <v>6</v>
      </c>
      <c r="B13" s="496" t="s">
        <v>843</v>
      </c>
      <c r="C13" s="518" t="s">
        <v>334</v>
      </c>
      <c r="D13" s="496" t="s">
        <v>880</v>
      </c>
      <c r="E13" s="519" t="s">
        <v>875</v>
      </c>
      <c r="F13" s="520">
        <v>41183</v>
      </c>
      <c r="G13" s="521">
        <v>5500</v>
      </c>
      <c r="H13" s="522"/>
      <c r="I13" s="523"/>
      <c r="J13" s="523"/>
      <c r="K13" s="523"/>
      <c r="L13" s="524">
        <f t="shared" si="0"/>
      </c>
    </row>
    <row r="14" spans="1:12" ht="19.5" customHeight="1">
      <c r="A14" s="517">
        <v>7</v>
      </c>
      <c r="B14" s="496" t="s">
        <v>843</v>
      </c>
      <c r="C14" s="518" t="s">
        <v>334</v>
      </c>
      <c r="D14" s="496" t="s">
        <v>881</v>
      </c>
      <c r="E14" s="519" t="s">
        <v>875</v>
      </c>
      <c r="F14" s="520">
        <v>41183</v>
      </c>
      <c r="G14" s="521">
        <v>1050</v>
      </c>
      <c r="H14" s="522"/>
      <c r="I14" s="523"/>
      <c r="J14" s="523"/>
      <c r="K14" s="523"/>
      <c r="L14" s="524">
        <f t="shared" si="0"/>
      </c>
    </row>
    <row r="15" spans="1:12" ht="19.5" customHeight="1">
      <c r="A15" s="517">
        <v>8</v>
      </c>
      <c r="B15" s="496" t="s">
        <v>843</v>
      </c>
      <c r="C15" s="518" t="s">
        <v>334</v>
      </c>
      <c r="D15" s="525" t="s">
        <v>882</v>
      </c>
      <c r="E15" s="526" t="s">
        <v>875</v>
      </c>
      <c r="F15" s="527">
        <v>41183</v>
      </c>
      <c r="G15" s="528">
        <v>350</v>
      </c>
      <c r="H15" s="522"/>
      <c r="I15" s="523"/>
      <c r="J15" s="523"/>
      <c r="K15" s="523"/>
      <c r="L15" s="524">
        <f t="shared" si="0"/>
      </c>
    </row>
    <row r="16" spans="1:12" ht="19.5" customHeight="1">
      <c r="A16" s="517">
        <v>9</v>
      </c>
      <c r="B16" s="529" t="s">
        <v>883</v>
      </c>
      <c r="C16" s="529" t="s">
        <v>884</v>
      </c>
      <c r="D16" s="496" t="s">
        <v>885</v>
      </c>
      <c r="E16" s="530" t="s">
        <v>886</v>
      </c>
      <c r="F16" s="520">
        <v>41730</v>
      </c>
      <c r="G16" s="531">
        <v>960</v>
      </c>
      <c r="H16" s="522"/>
      <c r="I16" s="523"/>
      <c r="J16" s="523"/>
      <c r="K16" s="523"/>
      <c r="L16" s="524">
        <f t="shared" si="0"/>
      </c>
    </row>
    <row r="17" spans="1:12" ht="19.5" customHeight="1">
      <c r="A17" s="517">
        <v>10</v>
      </c>
      <c r="B17" s="525" t="s">
        <v>883</v>
      </c>
      <c r="C17" s="496" t="s">
        <v>884</v>
      </c>
      <c r="D17" s="525" t="s">
        <v>887</v>
      </c>
      <c r="E17" s="532" t="s">
        <v>886</v>
      </c>
      <c r="F17" s="520">
        <v>36617</v>
      </c>
      <c r="G17" s="528">
        <v>310</v>
      </c>
      <c r="H17" s="533"/>
      <c r="I17" s="534"/>
      <c r="J17" s="534"/>
      <c r="K17" s="534"/>
      <c r="L17" s="535">
        <f t="shared" si="0"/>
      </c>
    </row>
    <row r="18" spans="1:12" ht="19.5" customHeight="1">
      <c r="A18" s="517">
        <v>11</v>
      </c>
      <c r="B18" s="496" t="s">
        <v>888</v>
      </c>
      <c r="C18" s="529" t="s">
        <v>889</v>
      </c>
      <c r="D18" s="496"/>
      <c r="E18" s="526" t="s">
        <v>890</v>
      </c>
      <c r="F18" s="565">
        <v>41760</v>
      </c>
      <c r="G18" s="616" t="s">
        <v>891</v>
      </c>
      <c r="H18" s="520">
        <v>43221</v>
      </c>
      <c r="I18" s="617">
        <v>48.6</v>
      </c>
      <c r="J18" s="523">
        <v>21321</v>
      </c>
      <c r="K18" s="617">
        <v>88.28</v>
      </c>
      <c r="L18" s="618">
        <f>IF(I18=0,"",I18/K18)</f>
        <v>0.5505210693248754</v>
      </c>
    </row>
    <row r="19" spans="1:12" ht="30" customHeight="1">
      <c r="A19" s="517">
        <v>12</v>
      </c>
      <c r="B19" s="141" t="s">
        <v>892</v>
      </c>
      <c r="C19" s="536" t="s">
        <v>893</v>
      </c>
      <c r="D19" s="536" t="s">
        <v>894</v>
      </c>
      <c r="E19" s="146" t="s">
        <v>895</v>
      </c>
      <c r="F19" s="537">
        <v>42461</v>
      </c>
      <c r="G19" s="538">
        <v>860</v>
      </c>
      <c r="H19" s="522"/>
      <c r="I19" s="523"/>
      <c r="J19" s="523"/>
      <c r="K19" s="523"/>
      <c r="L19" s="524">
        <f>IF(I19=0,"",I19/K19)</f>
      </c>
    </row>
    <row r="20" spans="1:12" ht="19.5" customHeight="1">
      <c r="A20" s="517">
        <v>13</v>
      </c>
      <c r="B20" s="141" t="s">
        <v>897</v>
      </c>
      <c r="C20" s="539" t="s">
        <v>898</v>
      </c>
      <c r="D20" s="536" t="s">
        <v>899</v>
      </c>
      <c r="E20" s="146" t="s">
        <v>895</v>
      </c>
      <c r="F20" s="537">
        <v>42461</v>
      </c>
      <c r="G20" s="538">
        <v>1020</v>
      </c>
      <c r="H20" s="522"/>
      <c r="I20" s="523"/>
      <c r="J20" s="523"/>
      <c r="K20" s="523"/>
      <c r="L20" s="524">
        <f>IF(I20=0,"",I20/K20)</f>
      </c>
    </row>
    <row r="21" spans="1:12" ht="19.5" customHeight="1">
      <c r="A21" s="517">
        <v>14</v>
      </c>
      <c r="B21" s="141" t="s">
        <v>897</v>
      </c>
      <c r="C21" s="539" t="s">
        <v>898</v>
      </c>
      <c r="D21" s="536" t="s">
        <v>900</v>
      </c>
      <c r="E21" s="146" t="s">
        <v>895</v>
      </c>
      <c r="F21" s="537">
        <v>42461</v>
      </c>
      <c r="G21" s="538">
        <v>1180</v>
      </c>
      <c r="H21" s="522"/>
      <c r="I21" s="523"/>
      <c r="J21" s="523"/>
      <c r="K21" s="523"/>
      <c r="L21" s="524">
        <f>IF(I21=0,"",I21/K21)</f>
      </c>
    </row>
    <row r="22" spans="1:12" ht="19.5" customHeight="1">
      <c r="A22" s="517">
        <v>15</v>
      </c>
      <c r="B22" s="141" t="s">
        <v>897</v>
      </c>
      <c r="C22" s="539" t="s">
        <v>898</v>
      </c>
      <c r="D22" s="536" t="s">
        <v>901</v>
      </c>
      <c r="E22" s="146" t="s">
        <v>895</v>
      </c>
      <c r="F22" s="537">
        <v>42461</v>
      </c>
      <c r="G22" s="538">
        <v>1340</v>
      </c>
      <c r="H22" s="522"/>
      <c r="I22" s="523"/>
      <c r="J22" s="523"/>
      <c r="K22" s="523"/>
      <c r="L22" s="524">
        <f>IF(I22=0,"",I22/K22)</f>
      </c>
    </row>
    <row r="23" spans="1:12" ht="19.5" customHeight="1">
      <c r="A23" s="517">
        <v>16</v>
      </c>
      <c r="B23" s="141" t="s">
        <v>897</v>
      </c>
      <c r="C23" s="539" t="s">
        <v>898</v>
      </c>
      <c r="D23" s="536" t="s">
        <v>902</v>
      </c>
      <c r="E23" s="146" t="s">
        <v>895</v>
      </c>
      <c r="F23" s="537">
        <v>42461</v>
      </c>
      <c r="G23" s="538">
        <v>1500</v>
      </c>
      <c r="H23" s="522"/>
      <c r="I23" s="523"/>
      <c r="J23" s="523"/>
      <c r="K23" s="523"/>
      <c r="L23" s="524"/>
    </row>
    <row r="24" spans="1:12" ht="19.5" customHeight="1">
      <c r="A24" s="517">
        <v>17</v>
      </c>
      <c r="B24" s="141" t="s">
        <v>897</v>
      </c>
      <c r="C24" s="539" t="s">
        <v>898</v>
      </c>
      <c r="D24" s="536" t="s">
        <v>903</v>
      </c>
      <c r="E24" s="146" t="s">
        <v>895</v>
      </c>
      <c r="F24" s="537">
        <v>42461</v>
      </c>
      <c r="G24" s="538">
        <v>1660</v>
      </c>
      <c r="H24" s="522"/>
      <c r="I24" s="523"/>
      <c r="J24" s="523"/>
      <c r="K24" s="523"/>
      <c r="L24" s="524"/>
    </row>
    <row r="25" spans="1:12" ht="19.5" customHeight="1">
      <c r="A25" s="517">
        <v>18</v>
      </c>
      <c r="B25" s="141" t="s">
        <v>897</v>
      </c>
      <c r="C25" s="539" t="s">
        <v>898</v>
      </c>
      <c r="D25" s="536" t="s">
        <v>904</v>
      </c>
      <c r="E25" s="146" t="s">
        <v>895</v>
      </c>
      <c r="F25" s="537">
        <v>42461</v>
      </c>
      <c r="G25" s="538">
        <v>1820</v>
      </c>
      <c r="H25" s="522"/>
      <c r="I25" s="523"/>
      <c r="J25" s="523"/>
      <c r="K25" s="523"/>
      <c r="L25" s="524"/>
    </row>
    <row r="26" spans="1:12" ht="19.5" customHeight="1">
      <c r="A26" s="517">
        <v>19</v>
      </c>
      <c r="B26" s="141" t="s">
        <v>897</v>
      </c>
      <c r="C26" s="539" t="s">
        <v>898</v>
      </c>
      <c r="D26" s="536" t="s">
        <v>905</v>
      </c>
      <c r="E26" s="146" t="s">
        <v>895</v>
      </c>
      <c r="F26" s="537">
        <v>42461</v>
      </c>
      <c r="G26" s="538">
        <v>1980</v>
      </c>
      <c r="H26" s="522"/>
      <c r="I26" s="523"/>
      <c r="J26" s="523"/>
      <c r="K26" s="523"/>
      <c r="L26" s="524"/>
    </row>
    <row r="27" spans="1:12" ht="19.5" customHeight="1">
      <c r="A27" s="517">
        <v>20</v>
      </c>
      <c r="B27" s="141" t="s">
        <v>897</v>
      </c>
      <c r="C27" s="539" t="s">
        <v>898</v>
      </c>
      <c r="D27" s="536" t="s">
        <v>906</v>
      </c>
      <c r="E27" s="146" t="s">
        <v>895</v>
      </c>
      <c r="F27" s="537">
        <v>42461</v>
      </c>
      <c r="G27" s="538">
        <v>2140</v>
      </c>
      <c r="H27" s="522"/>
      <c r="I27" s="523"/>
      <c r="J27" s="523"/>
      <c r="K27" s="523"/>
      <c r="L27" s="524"/>
    </row>
    <row r="28" spans="1:12" ht="19.5" customHeight="1">
      <c r="A28" s="517">
        <v>21</v>
      </c>
      <c r="B28" s="141" t="s">
        <v>897</v>
      </c>
      <c r="C28" s="539" t="s">
        <v>898</v>
      </c>
      <c r="D28" s="536" t="s">
        <v>907</v>
      </c>
      <c r="E28" s="146" t="s">
        <v>895</v>
      </c>
      <c r="F28" s="537">
        <v>42461</v>
      </c>
      <c r="G28" s="538">
        <v>2300</v>
      </c>
      <c r="H28" s="522"/>
      <c r="I28" s="523"/>
      <c r="J28" s="523"/>
      <c r="K28" s="523"/>
      <c r="L28" s="524"/>
    </row>
    <row r="29" spans="1:12" ht="19.5" customHeight="1">
      <c r="A29" s="517">
        <v>22</v>
      </c>
      <c r="B29" s="141" t="s">
        <v>897</v>
      </c>
      <c r="C29" s="539" t="s">
        <v>898</v>
      </c>
      <c r="D29" s="536" t="s">
        <v>908</v>
      </c>
      <c r="E29" s="146" t="s">
        <v>895</v>
      </c>
      <c r="F29" s="537">
        <v>42461</v>
      </c>
      <c r="G29" s="538">
        <v>2460</v>
      </c>
      <c r="H29" s="522"/>
      <c r="I29" s="523"/>
      <c r="J29" s="523"/>
      <c r="K29" s="523"/>
      <c r="L29" s="524"/>
    </row>
    <row r="30" spans="1:12" ht="19.5" customHeight="1">
      <c r="A30" s="517">
        <v>23</v>
      </c>
      <c r="B30" s="141" t="s">
        <v>897</v>
      </c>
      <c r="C30" s="539" t="s">
        <v>898</v>
      </c>
      <c r="D30" s="536" t="s">
        <v>909</v>
      </c>
      <c r="E30" s="146" t="s">
        <v>895</v>
      </c>
      <c r="F30" s="537">
        <v>42461</v>
      </c>
      <c r="G30" s="540" t="s">
        <v>910</v>
      </c>
      <c r="H30" s="522"/>
      <c r="I30" s="523"/>
      <c r="J30" s="523"/>
      <c r="K30" s="523"/>
      <c r="L30" s="524"/>
    </row>
    <row r="31" spans="1:12" ht="27" customHeight="1">
      <c r="A31" s="517">
        <v>24</v>
      </c>
      <c r="B31" s="141" t="s">
        <v>897</v>
      </c>
      <c r="C31" s="536" t="s">
        <v>911</v>
      </c>
      <c r="D31" s="541" t="s">
        <v>903</v>
      </c>
      <c r="E31" s="146" t="s">
        <v>895</v>
      </c>
      <c r="F31" s="537">
        <v>42461</v>
      </c>
      <c r="G31" s="538">
        <v>2120</v>
      </c>
      <c r="H31" s="522"/>
      <c r="I31" s="523"/>
      <c r="J31" s="523"/>
      <c r="K31" s="523"/>
      <c r="L31" s="524"/>
    </row>
    <row r="32" spans="1:12" ht="24" customHeight="1">
      <c r="A32" s="517">
        <v>25</v>
      </c>
      <c r="B32" s="141" t="s">
        <v>897</v>
      </c>
      <c r="C32" s="539" t="s">
        <v>898</v>
      </c>
      <c r="D32" s="541" t="s">
        <v>904</v>
      </c>
      <c r="E32" s="146" t="s">
        <v>895</v>
      </c>
      <c r="F32" s="537">
        <v>42461</v>
      </c>
      <c r="G32" s="538">
        <v>2320</v>
      </c>
      <c r="H32" s="522"/>
      <c r="I32" s="523"/>
      <c r="J32" s="523"/>
      <c r="K32" s="523"/>
      <c r="L32" s="524"/>
    </row>
    <row r="33" spans="1:12" ht="24" customHeight="1">
      <c r="A33" s="517">
        <v>26</v>
      </c>
      <c r="B33" s="141" t="s">
        <v>897</v>
      </c>
      <c r="C33" s="539" t="s">
        <v>898</v>
      </c>
      <c r="D33" s="541" t="s">
        <v>905</v>
      </c>
      <c r="E33" s="146" t="s">
        <v>895</v>
      </c>
      <c r="F33" s="537">
        <v>42461</v>
      </c>
      <c r="G33" s="538">
        <v>2520</v>
      </c>
      <c r="H33" s="522"/>
      <c r="I33" s="523"/>
      <c r="J33" s="523"/>
      <c r="K33" s="523"/>
      <c r="L33" s="524"/>
    </row>
    <row r="34" spans="1:12" ht="24" customHeight="1">
      <c r="A34" s="517">
        <v>27</v>
      </c>
      <c r="B34" s="141" t="s">
        <v>897</v>
      </c>
      <c r="C34" s="539" t="s">
        <v>898</v>
      </c>
      <c r="D34" s="541" t="s">
        <v>906</v>
      </c>
      <c r="E34" s="146" t="s">
        <v>895</v>
      </c>
      <c r="F34" s="537">
        <v>42461</v>
      </c>
      <c r="G34" s="538">
        <v>2720</v>
      </c>
      <c r="H34" s="522"/>
      <c r="I34" s="523"/>
      <c r="J34" s="523"/>
      <c r="K34" s="523"/>
      <c r="L34" s="524"/>
    </row>
    <row r="35" spans="1:12" ht="24.75" customHeight="1">
      <c r="A35" s="517">
        <v>28</v>
      </c>
      <c r="B35" s="141" t="s">
        <v>897</v>
      </c>
      <c r="C35" s="539" t="s">
        <v>898</v>
      </c>
      <c r="D35" s="541" t="s">
        <v>907</v>
      </c>
      <c r="E35" s="146" t="s">
        <v>895</v>
      </c>
      <c r="F35" s="537">
        <v>42461</v>
      </c>
      <c r="G35" s="538">
        <v>2920</v>
      </c>
      <c r="H35" s="522"/>
      <c r="I35" s="523"/>
      <c r="J35" s="523"/>
      <c r="K35" s="523"/>
      <c r="L35" s="524"/>
    </row>
    <row r="36" spans="1:12" ht="24" customHeight="1">
      <c r="A36" s="517">
        <v>29</v>
      </c>
      <c r="B36" s="141" t="s">
        <v>897</v>
      </c>
      <c r="C36" s="539" t="s">
        <v>898</v>
      </c>
      <c r="D36" s="541" t="s">
        <v>908</v>
      </c>
      <c r="E36" s="146" t="s">
        <v>895</v>
      </c>
      <c r="F36" s="537">
        <v>42461</v>
      </c>
      <c r="G36" s="538">
        <v>3120</v>
      </c>
      <c r="H36" s="522"/>
      <c r="I36" s="523"/>
      <c r="J36" s="523"/>
      <c r="K36" s="523"/>
      <c r="L36" s="524"/>
    </row>
    <row r="37" spans="1:12" ht="19.5" customHeight="1">
      <c r="A37" s="517">
        <v>30</v>
      </c>
      <c r="B37" s="141" t="s">
        <v>897</v>
      </c>
      <c r="C37" s="539" t="s">
        <v>898</v>
      </c>
      <c r="D37" s="541" t="s">
        <v>909</v>
      </c>
      <c r="E37" s="146" t="s">
        <v>895</v>
      </c>
      <c r="F37" s="537">
        <v>42461</v>
      </c>
      <c r="G37" s="540" t="s">
        <v>912</v>
      </c>
      <c r="H37" s="522"/>
      <c r="I37" s="523"/>
      <c r="J37" s="523"/>
      <c r="K37" s="523"/>
      <c r="L37" s="524"/>
    </row>
    <row r="38" spans="1:12" ht="33" customHeight="1">
      <c r="A38" s="517">
        <v>31</v>
      </c>
      <c r="B38" s="141" t="s">
        <v>897</v>
      </c>
      <c r="C38" s="536" t="s">
        <v>913</v>
      </c>
      <c r="D38" s="541" t="s">
        <v>894</v>
      </c>
      <c r="E38" s="146" t="s">
        <v>895</v>
      </c>
      <c r="F38" s="537">
        <v>42461</v>
      </c>
      <c r="G38" s="538">
        <v>17260</v>
      </c>
      <c r="H38" s="522"/>
      <c r="I38" s="523"/>
      <c r="J38" s="523"/>
      <c r="K38" s="523"/>
      <c r="L38" s="524"/>
    </row>
    <row r="39" spans="1:12" ht="27" customHeight="1">
      <c r="A39" s="517">
        <v>32</v>
      </c>
      <c r="B39" s="141" t="s">
        <v>897</v>
      </c>
      <c r="C39" s="539" t="s">
        <v>898</v>
      </c>
      <c r="D39" s="541" t="s">
        <v>899</v>
      </c>
      <c r="E39" s="146" t="s">
        <v>895</v>
      </c>
      <c r="F39" s="537">
        <v>42461</v>
      </c>
      <c r="G39" s="538">
        <v>20650</v>
      </c>
      <c r="H39" s="522"/>
      <c r="I39" s="523"/>
      <c r="J39" s="523"/>
      <c r="K39" s="523"/>
      <c r="L39" s="524"/>
    </row>
    <row r="40" spans="1:12" ht="27" customHeight="1">
      <c r="A40" s="517">
        <v>33</v>
      </c>
      <c r="B40" s="141" t="s">
        <v>897</v>
      </c>
      <c r="C40" s="539" t="s">
        <v>898</v>
      </c>
      <c r="D40" s="541" t="s">
        <v>900</v>
      </c>
      <c r="E40" s="146" t="s">
        <v>895</v>
      </c>
      <c r="F40" s="537">
        <v>42461</v>
      </c>
      <c r="G40" s="538">
        <v>24040</v>
      </c>
      <c r="H40" s="522"/>
      <c r="I40" s="523"/>
      <c r="J40" s="523"/>
      <c r="K40" s="523"/>
      <c r="L40" s="524"/>
    </row>
    <row r="41" spans="1:12" ht="27" customHeight="1">
      <c r="A41" s="517">
        <v>34</v>
      </c>
      <c r="B41" s="141" t="s">
        <v>897</v>
      </c>
      <c r="C41" s="539" t="s">
        <v>898</v>
      </c>
      <c r="D41" s="541" t="s">
        <v>901</v>
      </c>
      <c r="E41" s="146" t="s">
        <v>895</v>
      </c>
      <c r="F41" s="537">
        <v>42461</v>
      </c>
      <c r="G41" s="538">
        <v>27430</v>
      </c>
      <c r="H41" s="522"/>
      <c r="I41" s="523"/>
      <c r="J41" s="523"/>
      <c r="K41" s="523"/>
      <c r="L41" s="524"/>
    </row>
    <row r="42" spans="1:12" ht="27" customHeight="1">
      <c r="A42" s="517">
        <v>35</v>
      </c>
      <c r="B42" s="141" t="s">
        <v>897</v>
      </c>
      <c r="C42" s="539" t="s">
        <v>898</v>
      </c>
      <c r="D42" s="541" t="s">
        <v>902</v>
      </c>
      <c r="E42" s="146" t="s">
        <v>895</v>
      </c>
      <c r="F42" s="537">
        <v>42461</v>
      </c>
      <c r="G42" s="538">
        <v>30820</v>
      </c>
      <c r="H42" s="522"/>
      <c r="I42" s="523"/>
      <c r="J42" s="523"/>
      <c r="K42" s="523"/>
      <c r="L42" s="524"/>
    </row>
    <row r="43" spans="1:12" ht="27" customHeight="1">
      <c r="A43" s="517">
        <v>36</v>
      </c>
      <c r="B43" s="141" t="s">
        <v>897</v>
      </c>
      <c r="C43" s="539" t="s">
        <v>898</v>
      </c>
      <c r="D43" s="541" t="s">
        <v>903</v>
      </c>
      <c r="E43" s="146" t="s">
        <v>895</v>
      </c>
      <c r="F43" s="537">
        <v>42461</v>
      </c>
      <c r="G43" s="538">
        <v>34210</v>
      </c>
      <c r="H43" s="522"/>
      <c r="I43" s="523"/>
      <c r="J43" s="523"/>
      <c r="K43" s="523"/>
      <c r="L43" s="524"/>
    </row>
    <row r="44" spans="1:12" ht="27" customHeight="1">
      <c r="A44" s="517">
        <v>37</v>
      </c>
      <c r="B44" s="141" t="s">
        <v>897</v>
      </c>
      <c r="C44" s="539" t="s">
        <v>898</v>
      </c>
      <c r="D44" s="542" t="s">
        <v>904</v>
      </c>
      <c r="E44" s="146" t="s">
        <v>895</v>
      </c>
      <c r="F44" s="537">
        <v>42461</v>
      </c>
      <c r="G44" s="543">
        <v>37600</v>
      </c>
      <c r="H44" s="522"/>
      <c r="I44" s="523"/>
      <c r="J44" s="523"/>
      <c r="K44" s="523"/>
      <c r="L44" s="524"/>
    </row>
    <row r="45" spans="1:12" ht="27" customHeight="1">
      <c r="A45" s="517">
        <v>38</v>
      </c>
      <c r="B45" s="141" t="s">
        <v>897</v>
      </c>
      <c r="C45" s="539" t="s">
        <v>898</v>
      </c>
      <c r="D45" s="541" t="s">
        <v>905</v>
      </c>
      <c r="E45" s="146" t="s">
        <v>895</v>
      </c>
      <c r="F45" s="537">
        <v>42461</v>
      </c>
      <c r="G45" s="538">
        <v>40990</v>
      </c>
      <c r="H45" s="522"/>
      <c r="I45" s="523"/>
      <c r="J45" s="523"/>
      <c r="K45" s="523"/>
      <c r="L45" s="524"/>
    </row>
    <row r="46" spans="1:12" ht="27" customHeight="1">
      <c r="A46" s="517">
        <v>39</v>
      </c>
      <c r="B46" s="141" t="s">
        <v>897</v>
      </c>
      <c r="C46" s="539" t="s">
        <v>898</v>
      </c>
      <c r="D46" s="541" t="s">
        <v>906</v>
      </c>
      <c r="E46" s="146" t="s">
        <v>895</v>
      </c>
      <c r="F46" s="537">
        <v>42461</v>
      </c>
      <c r="G46" s="538">
        <v>44380</v>
      </c>
      <c r="H46" s="522"/>
      <c r="I46" s="523"/>
      <c r="J46" s="523"/>
      <c r="K46" s="523"/>
      <c r="L46" s="524"/>
    </row>
    <row r="47" spans="1:12" ht="27" customHeight="1">
      <c r="A47" s="517">
        <v>40</v>
      </c>
      <c r="B47" s="141" t="s">
        <v>897</v>
      </c>
      <c r="C47" s="539" t="s">
        <v>898</v>
      </c>
      <c r="D47" s="541" t="s">
        <v>907</v>
      </c>
      <c r="E47" s="146" t="s">
        <v>895</v>
      </c>
      <c r="F47" s="537">
        <v>42461</v>
      </c>
      <c r="G47" s="538">
        <v>47770</v>
      </c>
      <c r="H47" s="522"/>
      <c r="I47" s="523"/>
      <c r="J47" s="523"/>
      <c r="K47" s="523"/>
      <c r="L47" s="524"/>
    </row>
    <row r="48" spans="1:12" ht="27" customHeight="1">
      <c r="A48" s="517">
        <v>41</v>
      </c>
      <c r="B48" s="141" t="s">
        <v>897</v>
      </c>
      <c r="C48" s="539" t="s">
        <v>898</v>
      </c>
      <c r="D48" s="541" t="s">
        <v>908</v>
      </c>
      <c r="E48" s="146" t="s">
        <v>895</v>
      </c>
      <c r="F48" s="537">
        <v>42461</v>
      </c>
      <c r="G48" s="543">
        <v>51160</v>
      </c>
      <c r="H48" s="522"/>
      <c r="I48" s="523"/>
      <c r="J48" s="523"/>
      <c r="K48" s="523"/>
      <c r="L48" s="524"/>
    </row>
    <row r="49" spans="1:12" ht="19.5" customHeight="1">
      <c r="A49" s="517">
        <v>42</v>
      </c>
      <c r="B49" s="141" t="s">
        <v>897</v>
      </c>
      <c r="C49" s="539" t="s">
        <v>898</v>
      </c>
      <c r="D49" s="541" t="s">
        <v>909</v>
      </c>
      <c r="E49" s="146" t="s">
        <v>895</v>
      </c>
      <c r="F49" s="537">
        <v>42461</v>
      </c>
      <c r="G49" s="540" t="s">
        <v>914</v>
      </c>
      <c r="H49" s="522"/>
      <c r="I49" s="523"/>
      <c r="J49" s="523"/>
      <c r="K49" s="523"/>
      <c r="L49" s="524"/>
    </row>
    <row r="50" spans="1:12" ht="27.75" customHeight="1">
      <c r="A50" s="517">
        <v>43</v>
      </c>
      <c r="B50" s="141" t="s">
        <v>897</v>
      </c>
      <c r="C50" s="536" t="s">
        <v>911</v>
      </c>
      <c r="D50" s="541" t="s">
        <v>903</v>
      </c>
      <c r="E50" s="146" t="s">
        <v>895</v>
      </c>
      <c r="F50" s="537">
        <v>42461</v>
      </c>
      <c r="G50" s="538">
        <v>42570</v>
      </c>
      <c r="H50" s="522"/>
      <c r="I50" s="523"/>
      <c r="J50" s="523"/>
      <c r="K50" s="523"/>
      <c r="L50" s="524"/>
    </row>
    <row r="51" spans="1:12" ht="27" customHeight="1">
      <c r="A51" s="517">
        <v>44</v>
      </c>
      <c r="B51" s="141" t="s">
        <v>897</v>
      </c>
      <c r="C51" s="539" t="s">
        <v>898</v>
      </c>
      <c r="D51" s="541" t="s">
        <v>904</v>
      </c>
      <c r="E51" s="146" t="s">
        <v>895</v>
      </c>
      <c r="F51" s="537">
        <v>42461</v>
      </c>
      <c r="G51" s="538">
        <v>46640</v>
      </c>
      <c r="H51" s="522"/>
      <c r="I51" s="523"/>
      <c r="J51" s="523"/>
      <c r="K51" s="523"/>
      <c r="L51" s="524"/>
    </row>
    <row r="52" spans="1:12" ht="27" customHeight="1">
      <c r="A52" s="517">
        <v>45</v>
      </c>
      <c r="B52" s="141" t="s">
        <v>897</v>
      </c>
      <c r="C52" s="539" t="s">
        <v>898</v>
      </c>
      <c r="D52" s="541" t="s">
        <v>905</v>
      </c>
      <c r="E52" s="146" t="s">
        <v>895</v>
      </c>
      <c r="F52" s="537">
        <v>42461</v>
      </c>
      <c r="G52" s="538">
        <v>50710</v>
      </c>
      <c r="H52" s="522"/>
      <c r="I52" s="523"/>
      <c r="J52" s="523"/>
      <c r="K52" s="523"/>
      <c r="L52" s="524"/>
    </row>
    <row r="53" spans="1:12" ht="27" customHeight="1">
      <c r="A53" s="517">
        <v>46</v>
      </c>
      <c r="B53" s="141" t="s">
        <v>897</v>
      </c>
      <c r="C53" s="539" t="s">
        <v>898</v>
      </c>
      <c r="D53" s="541" t="s">
        <v>906</v>
      </c>
      <c r="E53" s="146" t="s">
        <v>895</v>
      </c>
      <c r="F53" s="537">
        <v>42461</v>
      </c>
      <c r="G53" s="538">
        <v>54780</v>
      </c>
      <c r="H53" s="522"/>
      <c r="I53" s="523"/>
      <c r="J53" s="523"/>
      <c r="K53" s="523"/>
      <c r="L53" s="524"/>
    </row>
    <row r="54" spans="1:12" ht="27" customHeight="1">
      <c r="A54" s="517">
        <v>47</v>
      </c>
      <c r="B54" s="141" t="s">
        <v>897</v>
      </c>
      <c r="C54" s="539" t="s">
        <v>898</v>
      </c>
      <c r="D54" s="541" t="s">
        <v>907</v>
      </c>
      <c r="E54" s="146" t="s">
        <v>895</v>
      </c>
      <c r="F54" s="537">
        <v>42461</v>
      </c>
      <c r="G54" s="538">
        <v>58850</v>
      </c>
      <c r="H54" s="522"/>
      <c r="I54" s="523"/>
      <c r="J54" s="523"/>
      <c r="K54" s="523"/>
      <c r="L54" s="524"/>
    </row>
    <row r="55" spans="1:12" ht="27" customHeight="1">
      <c r="A55" s="517">
        <v>48</v>
      </c>
      <c r="B55" s="141" t="s">
        <v>897</v>
      </c>
      <c r="C55" s="539" t="s">
        <v>898</v>
      </c>
      <c r="D55" s="541" t="s">
        <v>908</v>
      </c>
      <c r="E55" s="146" t="s">
        <v>895</v>
      </c>
      <c r="F55" s="537">
        <v>42461</v>
      </c>
      <c r="G55" s="538">
        <v>62920</v>
      </c>
      <c r="H55" s="522"/>
      <c r="I55" s="523"/>
      <c r="J55" s="523"/>
      <c r="K55" s="523"/>
      <c r="L55" s="524"/>
    </row>
    <row r="56" spans="1:12" ht="19.5" customHeight="1">
      <c r="A56" s="517">
        <v>49</v>
      </c>
      <c r="B56" s="141" t="s">
        <v>897</v>
      </c>
      <c r="C56" s="539" t="s">
        <v>898</v>
      </c>
      <c r="D56" s="541" t="s">
        <v>909</v>
      </c>
      <c r="E56" s="146" t="s">
        <v>895</v>
      </c>
      <c r="F56" s="537">
        <v>42461</v>
      </c>
      <c r="G56" s="540" t="s">
        <v>915</v>
      </c>
      <c r="H56" s="522"/>
      <c r="I56" s="523"/>
      <c r="J56" s="523"/>
      <c r="K56" s="523"/>
      <c r="L56" s="524"/>
    </row>
    <row r="57" spans="1:12" ht="27.75" customHeight="1">
      <c r="A57" s="517">
        <v>50</v>
      </c>
      <c r="B57" s="141" t="s">
        <v>897</v>
      </c>
      <c r="C57" s="544" t="s">
        <v>916</v>
      </c>
      <c r="D57" s="541" t="s">
        <v>894</v>
      </c>
      <c r="E57" s="146" t="s">
        <v>895</v>
      </c>
      <c r="F57" s="537">
        <v>42461</v>
      </c>
      <c r="G57" s="538">
        <v>180090</v>
      </c>
      <c r="H57" s="522"/>
      <c r="I57" s="523"/>
      <c r="J57" s="523"/>
      <c r="K57" s="523"/>
      <c r="L57" s="524"/>
    </row>
    <row r="58" spans="1:12" ht="27" customHeight="1">
      <c r="A58" s="517">
        <v>51</v>
      </c>
      <c r="B58" s="141" t="s">
        <v>897</v>
      </c>
      <c r="C58" s="539" t="s">
        <v>898</v>
      </c>
      <c r="D58" s="541" t="s">
        <v>899</v>
      </c>
      <c r="E58" s="146" t="s">
        <v>895</v>
      </c>
      <c r="F58" s="537">
        <v>42461</v>
      </c>
      <c r="G58" s="538">
        <v>215460</v>
      </c>
      <c r="H58" s="522"/>
      <c r="I58" s="523"/>
      <c r="J58" s="523"/>
      <c r="K58" s="523"/>
      <c r="L58" s="524"/>
    </row>
    <row r="59" spans="1:12" ht="27" customHeight="1">
      <c r="A59" s="517">
        <v>52</v>
      </c>
      <c r="B59" s="141" t="s">
        <v>897</v>
      </c>
      <c r="C59" s="539" t="s">
        <v>898</v>
      </c>
      <c r="D59" s="541" t="s">
        <v>900</v>
      </c>
      <c r="E59" s="146" t="s">
        <v>895</v>
      </c>
      <c r="F59" s="537">
        <v>42461</v>
      </c>
      <c r="G59" s="538">
        <v>250830</v>
      </c>
      <c r="H59" s="522"/>
      <c r="I59" s="523"/>
      <c r="J59" s="523"/>
      <c r="K59" s="523"/>
      <c r="L59" s="524"/>
    </row>
    <row r="60" spans="1:12" ht="27" customHeight="1">
      <c r="A60" s="517">
        <v>53</v>
      </c>
      <c r="B60" s="141" t="s">
        <v>897</v>
      </c>
      <c r="C60" s="539" t="s">
        <v>898</v>
      </c>
      <c r="D60" s="541" t="s">
        <v>901</v>
      </c>
      <c r="E60" s="146" t="s">
        <v>895</v>
      </c>
      <c r="F60" s="537">
        <v>42461</v>
      </c>
      <c r="G60" s="538">
        <v>286200</v>
      </c>
      <c r="H60" s="522"/>
      <c r="I60" s="523"/>
      <c r="J60" s="523"/>
      <c r="K60" s="523"/>
      <c r="L60" s="524"/>
    </row>
    <row r="61" spans="1:12" ht="27" customHeight="1">
      <c r="A61" s="517">
        <v>54</v>
      </c>
      <c r="B61" s="141" t="s">
        <v>897</v>
      </c>
      <c r="C61" s="539" t="s">
        <v>898</v>
      </c>
      <c r="D61" s="541" t="s">
        <v>902</v>
      </c>
      <c r="E61" s="146" t="s">
        <v>895</v>
      </c>
      <c r="F61" s="537">
        <v>42461</v>
      </c>
      <c r="G61" s="538">
        <v>321570</v>
      </c>
      <c r="H61" s="522"/>
      <c r="I61" s="523"/>
      <c r="J61" s="523"/>
      <c r="K61" s="523"/>
      <c r="L61" s="524"/>
    </row>
    <row r="62" spans="1:12" ht="27" customHeight="1">
      <c r="A62" s="517">
        <v>55</v>
      </c>
      <c r="B62" s="141" t="s">
        <v>897</v>
      </c>
      <c r="C62" s="539" t="s">
        <v>898</v>
      </c>
      <c r="D62" s="541" t="s">
        <v>903</v>
      </c>
      <c r="E62" s="146" t="s">
        <v>895</v>
      </c>
      <c r="F62" s="537">
        <v>42461</v>
      </c>
      <c r="G62" s="538">
        <v>356940</v>
      </c>
      <c r="H62" s="522"/>
      <c r="I62" s="523"/>
      <c r="J62" s="523"/>
      <c r="K62" s="523"/>
      <c r="L62" s="524"/>
    </row>
    <row r="63" spans="1:12" ht="27" customHeight="1">
      <c r="A63" s="517">
        <v>56</v>
      </c>
      <c r="B63" s="141" t="s">
        <v>897</v>
      </c>
      <c r="C63" s="539" t="s">
        <v>898</v>
      </c>
      <c r="D63" s="541" t="s">
        <v>904</v>
      </c>
      <c r="E63" s="146" t="s">
        <v>895</v>
      </c>
      <c r="F63" s="537">
        <v>42461</v>
      </c>
      <c r="G63" s="538">
        <v>392310</v>
      </c>
      <c r="H63" s="522"/>
      <c r="I63" s="523"/>
      <c r="J63" s="523"/>
      <c r="K63" s="523"/>
      <c r="L63" s="524">
        <f aca="true" t="shared" si="1" ref="L63:L77">IF(I63=0,"",I63/K63)</f>
      </c>
    </row>
    <row r="64" spans="1:12" ht="27" customHeight="1">
      <c r="A64" s="517">
        <v>57</v>
      </c>
      <c r="B64" s="141" t="s">
        <v>897</v>
      </c>
      <c r="C64" s="539" t="s">
        <v>898</v>
      </c>
      <c r="D64" s="541" t="s">
        <v>905</v>
      </c>
      <c r="E64" s="146" t="s">
        <v>895</v>
      </c>
      <c r="F64" s="537">
        <v>42461</v>
      </c>
      <c r="G64" s="538">
        <v>427680</v>
      </c>
      <c r="H64" s="522"/>
      <c r="I64" s="523"/>
      <c r="J64" s="523"/>
      <c r="K64" s="523"/>
      <c r="L64" s="524">
        <f t="shared" si="1"/>
      </c>
    </row>
    <row r="65" spans="1:12" ht="27" customHeight="1">
      <c r="A65" s="517">
        <v>58</v>
      </c>
      <c r="B65" s="141" t="s">
        <v>897</v>
      </c>
      <c r="C65" s="539" t="s">
        <v>898</v>
      </c>
      <c r="D65" s="541" t="s">
        <v>906</v>
      </c>
      <c r="E65" s="146" t="s">
        <v>895</v>
      </c>
      <c r="F65" s="537">
        <v>42461</v>
      </c>
      <c r="G65" s="538">
        <v>463050</v>
      </c>
      <c r="H65" s="522"/>
      <c r="I65" s="523"/>
      <c r="J65" s="523"/>
      <c r="K65" s="523"/>
      <c r="L65" s="524">
        <f t="shared" si="1"/>
      </c>
    </row>
    <row r="66" spans="1:12" ht="27" customHeight="1">
      <c r="A66" s="517">
        <v>59</v>
      </c>
      <c r="B66" s="141" t="s">
        <v>897</v>
      </c>
      <c r="C66" s="539" t="s">
        <v>898</v>
      </c>
      <c r="D66" s="541" t="s">
        <v>907</v>
      </c>
      <c r="E66" s="146" t="s">
        <v>895</v>
      </c>
      <c r="F66" s="537">
        <v>42461</v>
      </c>
      <c r="G66" s="538">
        <v>498420</v>
      </c>
      <c r="H66" s="522"/>
      <c r="I66" s="523"/>
      <c r="J66" s="523"/>
      <c r="K66" s="523"/>
      <c r="L66" s="524">
        <f t="shared" si="1"/>
      </c>
    </row>
    <row r="67" spans="1:12" ht="27" customHeight="1">
      <c r="A67" s="517">
        <v>60</v>
      </c>
      <c r="B67" s="141" t="s">
        <v>897</v>
      </c>
      <c r="C67" s="539" t="s">
        <v>898</v>
      </c>
      <c r="D67" s="541" t="s">
        <v>908</v>
      </c>
      <c r="E67" s="146" t="s">
        <v>895</v>
      </c>
      <c r="F67" s="537">
        <v>42461</v>
      </c>
      <c r="G67" s="538">
        <v>533790</v>
      </c>
      <c r="H67" s="522"/>
      <c r="I67" s="523"/>
      <c r="J67" s="523"/>
      <c r="K67" s="523"/>
      <c r="L67" s="524">
        <f t="shared" si="1"/>
      </c>
    </row>
    <row r="68" spans="1:12" ht="19.5" customHeight="1">
      <c r="A68" s="517">
        <v>61</v>
      </c>
      <c r="B68" s="141" t="s">
        <v>897</v>
      </c>
      <c r="C68" s="539" t="s">
        <v>898</v>
      </c>
      <c r="D68" s="541" t="s">
        <v>909</v>
      </c>
      <c r="E68" s="146" t="s">
        <v>895</v>
      </c>
      <c r="F68" s="537">
        <v>42461</v>
      </c>
      <c r="G68" s="540" t="s">
        <v>917</v>
      </c>
      <c r="H68" s="522"/>
      <c r="I68" s="523"/>
      <c r="J68" s="523"/>
      <c r="K68" s="523"/>
      <c r="L68" s="524">
        <f t="shared" si="1"/>
      </c>
    </row>
    <row r="69" spans="1:12" ht="27.75" customHeight="1">
      <c r="A69" s="517">
        <v>62</v>
      </c>
      <c r="B69" s="141" t="s">
        <v>897</v>
      </c>
      <c r="C69" s="544" t="s">
        <v>918</v>
      </c>
      <c r="D69" s="541" t="s">
        <v>903</v>
      </c>
      <c r="E69" s="146" t="s">
        <v>895</v>
      </c>
      <c r="F69" s="537">
        <v>42461</v>
      </c>
      <c r="G69" s="538">
        <v>444170</v>
      </c>
      <c r="H69" s="522"/>
      <c r="I69" s="523"/>
      <c r="J69" s="523"/>
      <c r="K69" s="523"/>
      <c r="L69" s="524">
        <f t="shared" si="1"/>
      </c>
    </row>
    <row r="70" spans="1:12" ht="27" customHeight="1">
      <c r="A70" s="517">
        <v>63</v>
      </c>
      <c r="B70" s="141" t="s">
        <v>897</v>
      </c>
      <c r="C70" s="539" t="s">
        <v>898</v>
      </c>
      <c r="D70" s="541" t="s">
        <v>904</v>
      </c>
      <c r="E70" s="146" t="s">
        <v>895</v>
      </c>
      <c r="F70" s="537">
        <v>42461</v>
      </c>
      <c r="G70" s="543">
        <v>486630</v>
      </c>
      <c r="H70" s="522"/>
      <c r="I70" s="523"/>
      <c r="J70" s="523"/>
      <c r="K70" s="523"/>
      <c r="L70" s="524">
        <f t="shared" si="1"/>
      </c>
    </row>
    <row r="71" spans="1:12" ht="27" customHeight="1">
      <c r="A71" s="517">
        <v>64</v>
      </c>
      <c r="B71" s="141" t="s">
        <v>897</v>
      </c>
      <c r="C71" s="539" t="s">
        <v>898</v>
      </c>
      <c r="D71" s="541" t="s">
        <v>905</v>
      </c>
      <c r="E71" s="146" t="s">
        <v>895</v>
      </c>
      <c r="F71" s="537">
        <v>42461</v>
      </c>
      <c r="G71" s="538">
        <v>529090</v>
      </c>
      <c r="H71" s="522"/>
      <c r="I71" s="523"/>
      <c r="J71" s="523"/>
      <c r="K71" s="523"/>
      <c r="L71" s="524">
        <f t="shared" si="1"/>
      </c>
    </row>
    <row r="72" spans="1:12" ht="27" customHeight="1">
      <c r="A72" s="517">
        <v>65</v>
      </c>
      <c r="B72" s="141" t="s">
        <v>897</v>
      </c>
      <c r="C72" s="539" t="s">
        <v>898</v>
      </c>
      <c r="D72" s="541" t="s">
        <v>906</v>
      </c>
      <c r="E72" s="146" t="s">
        <v>895</v>
      </c>
      <c r="F72" s="537">
        <v>42461</v>
      </c>
      <c r="G72" s="538">
        <v>571550</v>
      </c>
      <c r="H72" s="522"/>
      <c r="I72" s="523"/>
      <c r="J72" s="523"/>
      <c r="K72" s="523"/>
      <c r="L72" s="524">
        <f t="shared" si="1"/>
      </c>
    </row>
    <row r="73" spans="1:12" ht="27" customHeight="1">
      <c r="A73" s="517">
        <v>66</v>
      </c>
      <c r="B73" s="141" t="s">
        <v>897</v>
      </c>
      <c r="C73" s="539" t="s">
        <v>898</v>
      </c>
      <c r="D73" s="541" t="s">
        <v>907</v>
      </c>
      <c r="E73" s="146" t="s">
        <v>895</v>
      </c>
      <c r="F73" s="537">
        <v>42461</v>
      </c>
      <c r="G73" s="538">
        <v>614010</v>
      </c>
      <c r="H73" s="522"/>
      <c r="I73" s="523"/>
      <c r="J73" s="523"/>
      <c r="K73" s="523"/>
      <c r="L73" s="524">
        <f t="shared" si="1"/>
      </c>
    </row>
    <row r="74" spans="1:12" ht="27" customHeight="1">
      <c r="A74" s="517">
        <v>67</v>
      </c>
      <c r="B74" s="141" t="s">
        <v>897</v>
      </c>
      <c r="C74" s="539" t="s">
        <v>898</v>
      </c>
      <c r="D74" s="541" t="s">
        <v>908</v>
      </c>
      <c r="E74" s="146" t="s">
        <v>895</v>
      </c>
      <c r="F74" s="537">
        <v>42461</v>
      </c>
      <c r="G74" s="538">
        <v>656470</v>
      </c>
      <c r="H74" s="522"/>
      <c r="I74" s="523"/>
      <c r="J74" s="523"/>
      <c r="K74" s="523"/>
      <c r="L74" s="524">
        <f t="shared" si="1"/>
      </c>
    </row>
    <row r="75" spans="1:12" ht="19.5" customHeight="1">
      <c r="A75" s="517">
        <v>68</v>
      </c>
      <c r="B75" s="141" t="s">
        <v>897</v>
      </c>
      <c r="C75" s="539" t="s">
        <v>898</v>
      </c>
      <c r="D75" s="541" t="s">
        <v>909</v>
      </c>
      <c r="E75" s="146" t="s">
        <v>895</v>
      </c>
      <c r="F75" s="537">
        <v>42461</v>
      </c>
      <c r="G75" s="540" t="s">
        <v>919</v>
      </c>
      <c r="H75" s="522"/>
      <c r="I75" s="523"/>
      <c r="J75" s="523"/>
      <c r="K75" s="523"/>
      <c r="L75" s="524">
        <f t="shared" si="1"/>
      </c>
    </row>
    <row r="76" spans="1:12" ht="27.75" customHeight="1">
      <c r="A76" s="517">
        <v>69</v>
      </c>
      <c r="B76" s="141" t="s">
        <v>897</v>
      </c>
      <c r="C76" s="545" t="s">
        <v>920</v>
      </c>
      <c r="D76" s="546" t="s">
        <v>921</v>
      </c>
      <c r="E76" s="146" t="s">
        <v>895</v>
      </c>
      <c r="F76" s="537">
        <v>42461</v>
      </c>
      <c r="G76" s="538">
        <v>330</v>
      </c>
      <c r="H76" s="522"/>
      <c r="I76" s="523"/>
      <c r="J76" s="523"/>
      <c r="K76" s="523"/>
      <c r="L76" s="524">
        <f t="shared" si="1"/>
      </c>
    </row>
    <row r="77" spans="1:12" ht="19.5" customHeight="1">
      <c r="A77" s="517">
        <v>70</v>
      </c>
      <c r="B77" s="141" t="s">
        <v>897</v>
      </c>
      <c r="C77" s="539" t="s">
        <v>898</v>
      </c>
      <c r="D77" s="547" t="s">
        <v>922</v>
      </c>
      <c r="E77" s="146" t="s">
        <v>895</v>
      </c>
      <c r="F77" s="537">
        <v>42461</v>
      </c>
      <c r="G77" s="543">
        <v>470</v>
      </c>
      <c r="H77" s="522"/>
      <c r="I77" s="523"/>
      <c r="J77" s="523"/>
      <c r="K77" s="523"/>
      <c r="L77" s="524">
        <f t="shared" si="1"/>
      </c>
    </row>
    <row r="78" spans="1:12" ht="27" customHeight="1">
      <c r="A78" s="517">
        <v>71</v>
      </c>
      <c r="B78" s="141" t="s">
        <v>897</v>
      </c>
      <c r="C78" s="539" t="s">
        <v>898</v>
      </c>
      <c r="D78" s="546" t="s">
        <v>899</v>
      </c>
      <c r="E78" s="146" t="s">
        <v>895</v>
      </c>
      <c r="F78" s="537">
        <v>42461</v>
      </c>
      <c r="G78" s="538">
        <v>670</v>
      </c>
      <c r="H78" s="522"/>
      <c r="I78" s="523"/>
      <c r="J78" s="523"/>
      <c r="K78" s="523"/>
      <c r="L78" s="524"/>
    </row>
    <row r="79" spans="1:12" ht="33" customHeight="1">
      <c r="A79" s="517">
        <v>72</v>
      </c>
      <c r="B79" s="141" t="s">
        <v>897</v>
      </c>
      <c r="C79" s="545" t="s">
        <v>923</v>
      </c>
      <c r="D79" s="546" t="s">
        <v>921</v>
      </c>
      <c r="E79" s="146" t="s">
        <v>895</v>
      </c>
      <c r="F79" s="537">
        <v>42461</v>
      </c>
      <c r="G79" s="538">
        <v>3370</v>
      </c>
      <c r="H79" s="522"/>
      <c r="I79" s="523"/>
      <c r="J79" s="523"/>
      <c r="K79" s="523"/>
      <c r="L79" s="524"/>
    </row>
    <row r="80" spans="1:12" ht="19.5" customHeight="1">
      <c r="A80" s="517">
        <v>73</v>
      </c>
      <c r="B80" s="141" t="s">
        <v>897</v>
      </c>
      <c r="C80" s="539" t="s">
        <v>898</v>
      </c>
      <c r="D80" s="546" t="s">
        <v>922</v>
      </c>
      <c r="E80" s="146" t="s">
        <v>895</v>
      </c>
      <c r="F80" s="537">
        <v>42461</v>
      </c>
      <c r="G80" s="538">
        <v>4720</v>
      </c>
      <c r="H80" s="522"/>
      <c r="I80" s="523"/>
      <c r="J80" s="523"/>
      <c r="K80" s="523"/>
      <c r="L80" s="524"/>
    </row>
    <row r="81" spans="1:12" ht="27" customHeight="1">
      <c r="A81" s="517">
        <v>74</v>
      </c>
      <c r="B81" s="141" t="s">
        <v>897</v>
      </c>
      <c r="C81" s="539" t="s">
        <v>898</v>
      </c>
      <c r="D81" s="546" t="s">
        <v>899</v>
      </c>
      <c r="E81" s="146" t="s">
        <v>895</v>
      </c>
      <c r="F81" s="537">
        <v>42461</v>
      </c>
      <c r="G81" s="538">
        <v>6750</v>
      </c>
      <c r="H81" s="522"/>
      <c r="I81" s="523"/>
      <c r="J81" s="523"/>
      <c r="K81" s="523"/>
      <c r="L81" s="524"/>
    </row>
    <row r="82" spans="1:12" ht="19.5" customHeight="1">
      <c r="A82" s="517">
        <v>75</v>
      </c>
      <c r="B82" s="141" t="s">
        <v>897</v>
      </c>
      <c r="C82" s="545" t="s">
        <v>924</v>
      </c>
      <c r="D82" s="546" t="s">
        <v>921</v>
      </c>
      <c r="E82" s="146" t="s">
        <v>895</v>
      </c>
      <c r="F82" s="537">
        <v>42461</v>
      </c>
      <c r="G82" s="538">
        <v>33750</v>
      </c>
      <c r="H82" s="522"/>
      <c r="I82" s="523"/>
      <c r="J82" s="523"/>
      <c r="K82" s="523"/>
      <c r="L82" s="524"/>
    </row>
    <row r="83" spans="1:12" ht="19.5" customHeight="1">
      <c r="A83" s="517">
        <v>76</v>
      </c>
      <c r="B83" s="141" t="s">
        <v>897</v>
      </c>
      <c r="C83" s="539" t="s">
        <v>898</v>
      </c>
      <c r="D83" s="546" t="s">
        <v>922</v>
      </c>
      <c r="E83" s="146" t="s">
        <v>895</v>
      </c>
      <c r="F83" s="537">
        <v>42461</v>
      </c>
      <c r="G83" s="543">
        <v>47250</v>
      </c>
      <c r="H83" s="522"/>
      <c r="I83" s="523"/>
      <c r="J83" s="523"/>
      <c r="K83" s="523"/>
      <c r="L83" s="524"/>
    </row>
    <row r="84" spans="1:12" ht="27" customHeight="1">
      <c r="A84" s="517">
        <v>77</v>
      </c>
      <c r="B84" s="141" t="s">
        <v>897</v>
      </c>
      <c r="C84" s="539" t="s">
        <v>898</v>
      </c>
      <c r="D84" s="546" t="s">
        <v>899</v>
      </c>
      <c r="E84" s="146" t="s">
        <v>895</v>
      </c>
      <c r="F84" s="537">
        <v>42461</v>
      </c>
      <c r="G84" s="538">
        <v>67500</v>
      </c>
      <c r="H84" s="522"/>
      <c r="I84" s="523"/>
      <c r="J84" s="523"/>
      <c r="K84" s="523"/>
      <c r="L84" s="524">
        <f>IF(I84=0,"",I84/K84)</f>
      </c>
    </row>
    <row r="85" spans="1:12" ht="27" customHeight="1">
      <c r="A85" s="517">
        <v>78</v>
      </c>
      <c r="B85" s="141" t="s">
        <v>897</v>
      </c>
      <c r="C85" s="545" t="s">
        <v>925</v>
      </c>
      <c r="D85" s="146"/>
      <c r="E85" s="146" t="s">
        <v>895</v>
      </c>
      <c r="F85" s="537">
        <v>42461</v>
      </c>
      <c r="G85" s="538">
        <v>440</v>
      </c>
      <c r="H85" s="522"/>
      <c r="I85" s="523"/>
      <c r="J85" s="523"/>
      <c r="K85" s="523"/>
      <c r="L85" s="524"/>
    </row>
    <row r="86" spans="1:12" ht="27" customHeight="1">
      <c r="A86" s="517">
        <v>79</v>
      </c>
      <c r="B86" s="141" t="s">
        <v>897</v>
      </c>
      <c r="C86" s="545" t="s">
        <v>926</v>
      </c>
      <c r="D86" s="548"/>
      <c r="E86" s="146" t="s">
        <v>895</v>
      </c>
      <c r="F86" s="537">
        <v>42461</v>
      </c>
      <c r="G86" s="538">
        <v>8960</v>
      </c>
      <c r="H86" s="522"/>
      <c r="I86" s="523"/>
      <c r="J86" s="523"/>
      <c r="K86" s="523"/>
      <c r="L86" s="524"/>
    </row>
    <row r="87" spans="1:12" ht="27" customHeight="1">
      <c r="A87" s="517">
        <v>80</v>
      </c>
      <c r="B87" s="141" t="s">
        <v>897</v>
      </c>
      <c r="C87" s="545" t="s">
        <v>927</v>
      </c>
      <c r="D87" s="548"/>
      <c r="E87" s="146" t="s">
        <v>895</v>
      </c>
      <c r="F87" s="537">
        <v>42461</v>
      </c>
      <c r="G87" s="538">
        <v>93480</v>
      </c>
      <c r="H87" s="522"/>
      <c r="I87" s="523"/>
      <c r="J87" s="523"/>
      <c r="K87" s="523"/>
      <c r="L87" s="524"/>
    </row>
    <row r="88" spans="1:12" ht="19.5" customHeight="1">
      <c r="A88" s="517">
        <v>81</v>
      </c>
      <c r="B88" s="141" t="s">
        <v>897</v>
      </c>
      <c r="C88" s="549" t="s">
        <v>928</v>
      </c>
      <c r="D88" s="550" t="s">
        <v>929</v>
      </c>
      <c r="E88" s="146" t="s">
        <v>895</v>
      </c>
      <c r="F88" s="537">
        <v>42461</v>
      </c>
      <c r="G88" s="538">
        <v>2210</v>
      </c>
      <c r="H88" s="522"/>
      <c r="I88" s="523"/>
      <c r="J88" s="523"/>
      <c r="K88" s="523"/>
      <c r="L88" s="524"/>
    </row>
    <row r="89" spans="1:12" ht="19.5" customHeight="1">
      <c r="A89" s="517">
        <v>82</v>
      </c>
      <c r="B89" s="141" t="s">
        <v>897</v>
      </c>
      <c r="C89" s="545" t="s">
        <v>930</v>
      </c>
      <c r="D89" s="551" t="s">
        <v>931</v>
      </c>
      <c r="E89" s="146" t="s">
        <v>895</v>
      </c>
      <c r="F89" s="537">
        <v>42461</v>
      </c>
      <c r="G89" s="538">
        <v>1100</v>
      </c>
      <c r="H89" s="522"/>
      <c r="I89" s="523"/>
      <c r="J89" s="523"/>
      <c r="K89" s="523"/>
      <c r="L89" s="524"/>
    </row>
    <row r="90" spans="1:12" ht="19.5" customHeight="1">
      <c r="A90" s="517">
        <v>83</v>
      </c>
      <c r="B90" s="141" t="s">
        <v>897</v>
      </c>
      <c r="C90" s="545" t="s">
        <v>932</v>
      </c>
      <c r="D90" s="550" t="s">
        <v>931</v>
      </c>
      <c r="E90" s="146" t="s">
        <v>895</v>
      </c>
      <c r="F90" s="537">
        <v>42461</v>
      </c>
      <c r="G90" s="543">
        <v>1930</v>
      </c>
      <c r="H90" s="522"/>
      <c r="I90" s="523"/>
      <c r="J90" s="523"/>
      <c r="K90" s="523"/>
      <c r="L90" s="524"/>
    </row>
    <row r="91" spans="1:12" ht="19.5" customHeight="1">
      <c r="A91" s="517">
        <v>84</v>
      </c>
      <c r="B91" s="141" t="s">
        <v>897</v>
      </c>
      <c r="C91" s="545" t="s">
        <v>933</v>
      </c>
      <c r="D91" s="550" t="s">
        <v>931</v>
      </c>
      <c r="E91" s="146" t="s">
        <v>895</v>
      </c>
      <c r="F91" s="537">
        <v>42461</v>
      </c>
      <c r="G91" s="538">
        <v>2430</v>
      </c>
      <c r="H91" s="522"/>
      <c r="I91" s="523"/>
      <c r="J91" s="523"/>
      <c r="K91" s="523"/>
      <c r="L91" s="524"/>
    </row>
    <row r="92" spans="1:12" ht="19.5" customHeight="1">
      <c r="A92" s="517">
        <v>85</v>
      </c>
      <c r="B92" s="141" t="s">
        <v>897</v>
      </c>
      <c r="C92" s="545" t="s">
        <v>934</v>
      </c>
      <c r="D92" s="551" t="s">
        <v>935</v>
      </c>
      <c r="E92" s="146" t="s">
        <v>895</v>
      </c>
      <c r="F92" s="537">
        <v>42461</v>
      </c>
      <c r="G92" s="538">
        <v>1010</v>
      </c>
      <c r="H92" s="522"/>
      <c r="I92" s="523"/>
      <c r="J92" s="523"/>
      <c r="K92" s="523"/>
      <c r="L92" s="524"/>
    </row>
    <row r="93" spans="1:12" ht="19.5" customHeight="1">
      <c r="A93" s="517">
        <v>86</v>
      </c>
      <c r="B93" s="141" t="s">
        <v>897</v>
      </c>
      <c r="C93" s="549" t="s">
        <v>936</v>
      </c>
      <c r="D93" s="550" t="s">
        <v>937</v>
      </c>
      <c r="E93" s="146" t="s">
        <v>895</v>
      </c>
      <c r="F93" s="537">
        <v>42461</v>
      </c>
      <c r="G93" s="538">
        <v>100</v>
      </c>
      <c r="H93" s="522"/>
      <c r="I93" s="523"/>
      <c r="J93" s="523"/>
      <c r="K93" s="523"/>
      <c r="L93" s="524"/>
    </row>
    <row r="94" spans="1:12" ht="19.5" customHeight="1">
      <c r="A94" s="517">
        <v>87</v>
      </c>
      <c r="B94" s="141" t="s">
        <v>897</v>
      </c>
      <c r="C94" s="539" t="s">
        <v>898</v>
      </c>
      <c r="D94" s="550" t="s">
        <v>938</v>
      </c>
      <c r="E94" s="146" t="s">
        <v>895</v>
      </c>
      <c r="F94" s="537">
        <v>42461</v>
      </c>
      <c r="G94" s="538">
        <v>300</v>
      </c>
      <c r="H94" s="522"/>
      <c r="I94" s="523"/>
      <c r="J94" s="523"/>
      <c r="K94" s="523"/>
      <c r="L94" s="524"/>
    </row>
    <row r="95" spans="1:12" ht="19.5" customHeight="1">
      <c r="A95" s="517">
        <v>88</v>
      </c>
      <c r="B95" s="141" t="s">
        <v>897</v>
      </c>
      <c r="C95" s="545" t="s">
        <v>939</v>
      </c>
      <c r="D95" s="551" t="s">
        <v>940</v>
      </c>
      <c r="E95" s="146" t="s">
        <v>895</v>
      </c>
      <c r="F95" s="537">
        <v>42461</v>
      </c>
      <c r="G95" s="538">
        <v>860</v>
      </c>
      <c r="H95" s="522"/>
      <c r="I95" s="523"/>
      <c r="J95" s="523"/>
      <c r="K95" s="523"/>
      <c r="L95" s="524"/>
    </row>
    <row r="96" spans="1:12" ht="19.5" customHeight="1">
      <c r="A96" s="517">
        <v>89</v>
      </c>
      <c r="B96" s="141" t="s">
        <v>897</v>
      </c>
      <c r="C96" s="539" t="s">
        <v>898</v>
      </c>
      <c r="D96" s="550" t="s">
        <v>941</v>
      </c>
      <c r="E96" s="146" t="s">
        <v>895</v>
      </c>
      <c r="F96" s="537">
        <v>42461</v>
      </c>
      <c r="G96" s="543">
        <v>17260</v>
      </c>
      <c r="H96" s="522"/>
      <c r="I96" s="523"/>
      <c r="J96" s="523"/>
      <c r="K96" s="523"/>
      <c r="L96" s="524"/>
    </row>
    <row r="97" spans="1:12" ht="19.5" customHeight="1">
      <c r="A97" s="517">
        <v>90</v>
      </c>
      <c r="B97" s="141" t="s">
        <v>897</v>
      </c>
      <c r="C97" s="539" t="s">
        <v>898</v>
      </c>
      <c r="D97" s="550" t="s">
        <v>942</v>
      </c>
      <c r="E97" s="146" t="s">
        <v>895</v>
      </c>
      <c r="F97" s="537">
        <v>42461</v>
      </c>
      <c r="G97" s="538">
        <v>180090</v>
      </c>
      <c r="H97" s="522"/>
      <c r="I97" s="523"/>
      <c r="J97" s="523"/>
      <c r="K97" s="523"/>
      <c r="L97" s="524"/>
    </row>
    <row r="98" spans="1:12" ht="19.5" customHeight="1">
      <c r="A98" s="517">
        <v>91</v>
      </c>
      <c r="B98" s="141" t="s">
        <v>897</v>
      </c>
      <c r="C98" s="549" t="s">
        <v>943</v>
      </c>
      <c r="D98" s="550" t="s">
        <v>944</v>
      </c>
      <c r="E98" s="146" t="s">
        <v>895</v>
      </c>
      <c r="F98" s="537">
        <v>42461</v>
      </c>
      <c r="G98" s="538">
        <v>350</v>
      </c>
      <c r="H98" s="522"/>
      <c r="I98" s="523"/>
      <c r="J98" s="523"/>
      <c r="K98" s="523"/>
      <c r="L98" s="524"/>
    </row>
    <row r="99" spans="1:12" ht="19.5" customHeight="1">
      <c r="A99" s="517">
        <v>92</v>
      </c>
      <c r="B99" s="141" t="s">
        <v>897</v>
      </c>
      <c r="C99" s="552" t="s">
        <v>898</v>
      </c>
      <c r="D99" s="551" t="s">
        <v>945</v>
      </c>
      <c r="E99" s="146" t="s">
        <v>895</v>
      </c>
      <c r="F99" s="537">
        <v>42461</v>
      </c>
      <c r="G99" s="538">
        <v>7000</v>
      </c>
      <c r="H99" s="522"/>
      <c r="I99" s="523"/>
      <c r="J99" s="523"/>
      <c r="K99" s="523"/>
      <c r="L99" s="524"/>
    </row>
    <row r="100" spans="1:12" ht="19.5" customHeight="1">
      <c r="A100" s="517">
        <v>93</v>
      </c>
      <c r="B100" s="141" t="s">
        <v>897</v>
      </c>
      <c r="C100" s="552" t="s">
        <v>898</v>
      </c>
      <c r="D100" s="551" t="s">
        <v>946</v>
      </c>
      <c r="E100" s="146" t="s">
        <v>895</v>
      </c>
      <c r="F100" s="537">
        <v>42461</v>
      </c>
      <c r="G100" s="538">
        <v>70000</v>
      </c>
      <c r="H100" s="522"/>
      <c r="I100" s="523"/>
      <c r="J100" s="523"/>
      <c r="K100" s="523"/>
      <c r="L100" s="524"/>
    </row>
    <row r="101" spans="1:12" ht="19.5" customHeight="1">
      <c r="A101" s="517">
        <v>94</v>
      </c>
      <c r="B101" s="141" t="s">
        <v>897</v>
      </c>
      <c r="C101" s="549" t="s">
        <v>947</v>
      </c>
      <c r="D101" s="550" t="s">
        <v>944</v>
      </c>
      <c r="E101" s="146" t="s">
        <v>895</v>
      </c>
      <c r="F101" s="537">
        <v>42461</v>
      </c>
      <c r="G101" s="538">
        <v>600</v>
      </c>
      <c r="H101" s="522"/>
      <c r="I101" s="523"/>
      <c r="J101" s="523"/>
      <c r="K101" s="523"/>
      <c r="L101" s="524"/>
    </row>
    <row r="102" spans="1:12" ht="19.5" customHeight="1">
      <c r="A102" s="517">
        <v>95</v>
      </c>
      <c r="B102" s="141" t="s">
        <v>897</v>
      </c>
      <c r="C102" s="552" t="s">
        <v>898</v>
      </c>
      <c r="D102" s="551" t="s">
        <v>945</v>
      </c>
      <c r="E102" s="146" t="s">
        <v>895</v>
      </c>
      <c r="F102" s="537">
        <v>42461</v>
      </c>
      <c r="G102" s="553">
        <v>12000</v>
      </c>
      <c r="H102" s="522"/>
      <c r="I102" s="523"/>
      <c r="J102" s="523"/>
      <c r="K102" s="523"/>
      <c r="L102" s="524"/>
    </row>
    <row r="103" spans="1:12" ht="19.5" customHeight="1">
      <c r="A103" s="517">
        <v>96</v>
      </c>
      <c r="B103" s="141" t="s">
        <v>897</v>
      </c>
      <c r="C103" s="552" t="s">
        <v>898</v>
      </c>
      <c r="D103" s="551" t="s">
        <v>946</v>
      </c>
      <c r="E103" s="146" t="s">
        <v>895</v>
      </c>
      <c r="F103" s="537">
        <v>42461</v>
      </c>
      <c r="G103" s="553">
        <v>120000</v>
      </c>
      <c r="H103" s="522"/>
      <c r="I103" s="523"/>
      <c r="J103" s="523"/>
      <c r="K103" s="523"/>
      <c r="L103" s="524">
        <f>IF(I103=0,"",I103/K103)</f>
      </c>
    </row>
    <row r="104" spans="1:12" ht="19.5" customHeight="1">
      <c r="A104" s="517">
        <v>97</v>
      </c>
      <c r="B104" s="141" t="s">
        <v>897</v>
      </c>
      <c r="C104" s="554" t="s">
        <v>948</v>
      </c>
      <c r="D104" s="555" t="s">
        <v>949</v>
      </c>
      <c r="E104" s="146" t="s">
        <v>895</v>
      </c>
      <c r="F104" s="537">
        <v>42461</v>
      </c>
      <c r="G104" s="553">
        <v>200</v>
      </c>
      <c r="H104" s="522"/>
      <c r="I104" s="523"/>
      <c r="J104" s="523"/>
      <c r="K104" s="523"/>
      <c r="L104" s="524">
        <f>IF(I104=0,"",I104/K104)</f>
      </c>
    </row>
    <row r="105" spans="1:12" ht="19.5" customHeight="1">
      <c r="A105" s="517">
        <v>98</v>
      </c>
      <c r="B105" s="141" t="s">
        <v>897</v>
      </c>
      <c r="C105" s="545" t="s">
        <v>950</v>
      </c>
      <c r="D105" s="556" t="s">
        <v>951</v>
      </c>
      <c r="E105" s="146" t="s">
        <v>895</v>
      </c>
      <c r="F105" s="537">
        <v>42461</v>
      </c>
      <c r="G105" s="557" t="s">
        <v>953</v>
      </c>
      <c r="H105" s="522"/>
      <c r="I105" s="523"/>
      <c r="J105" s="523"/>
      <c r="K105" s="523"/>
      <c r="L105" s="524">
        <f>IF(I105=0,"",I105/K105)</f>
      </c>
    </row>
    <row r="106" spans="1:12" ht="25.5" customHeight="1">
      <c r="A106" s="517">
        <v>99</v>
      </c>
      <c r="B106" s="141" t="s">
        <v>954</v>
      </c>
      <c r="C106" s="141" t="s">
        <v>955</v>
      </c>
      <c r="D106" s="141"/>
      <c r="E106" s="146" t="s">
        <v>956</v>
      </c>
      <c r="F106" s="142">
        <v>41730</v>
      </c>
      <c r="G106" s="558" t="s">
        <v>957</v>
      </c>
      <c r="H106" s="522"/>
      <c r="I106" s="523"/>
      <c r="J106" s="523"/>
      <c r="K106" s="523"/>
      <c r="L106" s="524"/>
    </row>
    <row r="107" spans="1:12" ht="25.5" customHeight="1">
      <c r="A107" s="517">
        <v>100</v>
      </c>
      <c r="B107" s="141" t="s">
        <v>954</v>
      </c>
      <c r="C107" s="141" t="s">
        <v>958</v>
      </c>
      <c r="D107" s="141"/>
      <c r="E107" s="146" t="s">
        <v>956</v>
      </c>
      <c r="F107" s="142">
        <v>41730</v>
      </c>
      <c r="G107" s="559" t="s">
        <v>957</v>
      </c>
      <c r="H107" s="522"/>
      <c r="I107" s="523"/>
      <c r="J107" s="523"/>
      <c r="K107" s="523"/>
      <c r="L107" s="524"/>
    </row>
    <row r="108" spans="1:12" ht="25.5" customHeight="1">
      <c r="A108" s="517">
        <v>101</v>
      </c>
      <c r="B108" s="141" t="s">
        <v>954</v>
      </c>
      <c r="C108" s="141" t="s">
        <v>959</v>
      </c>
      <c r="D108" s="141"/>
      <c r="E108" s="146" t="s">
        <v>956</v>
      </c>
      <c r="F108" s="142">
        <v>41730</v>
      </c>
      <c r="G108" s="559" t="s">
        <v>960</v>
      </c>
      <c r="H108" s="522"/>
      <c r="I108" s="523"/>
      <c r="J108" s="523"/>
      <c r="K108" s="523"/>
      <c r="L108" s="524"/>
    </row>
    <row r="109" spans="1:12" ht="25.5" customHeight="1">
      <c r="A109" s="517">
        <v>102</v>
      </c>
      <c r="B109" s="141" t="s">
        <v>954</v>
      </c>
      <c r="C109" s="141" t="s">
        <v>961</v>
      </c>
      <c r="D109" s="141"/>
      <c r="E109" s="146" t="s">
        <v>956</v>
      </c>
      <c r="F109" s="142">
        <v>28216</v>
      </c>
      <c r="G109" s="559" t="s">
        <v>962</v>
      </c>
      <c r="H109" s="522"/>
      <c r="I109" s="523"/>
      <c r="J109" s="523"/>
      <c r="K109" s="523"/>
      <c r="L109" s="524"/>
    </row>
    <row r="110" spans="1:12" ht="25.5" customHeight="1">
      <c r="A110" s="517">
        <v>103</v>
      </c>
      <c r="B110" s="141" t="s">
        <v>954</v>
      </c>
      <c r="C110" s="141" t="s">
        <v>963</v>
      </c>
      <c r="D110" s="141"/>
      <c r="E110" s="146" t="s">
        <v>956</v>
      </c>
      <c r="F110" s="142">
        <v>40392</v>
      </c>
      <c r="G110" s="559" t="s">
        <v>964</v>
      </c>
      <c r="H110" s="522"/>
      <c r="I110" s="523"/>
      <c r="J110" s="523"/>
      <c r="K110" s="523"/>
      <c r="L110" s="524"/>
    </row>
    <row r="111" spans="1:12" ht="24.75" customHeight="1">
      <c r="A111" s="517">
        <v>104</v>
      </c>
      <c r="B111" s="141" t="s">
        <v>954</v>
      </c>
      <c r="C111" s="141" t="s">
        <v>965</v>
      </c>
      <c r="D111" s="141"/>
      <c r="E111" s="146" t="s">
        <v>956</v>
      </c>
      <c r="F111" s="142">
        <v>41705</v>
      </c>
      <c r="G111" s="560" t="s">
        <v>964</v>
      </c>
      <c r="H111" s="522"/>
      <c r="I111" s="523"/>
      <c r="J111" s="523"/>
      <c r="K111" s="523"/>
      <c r="L111" s="524"/>
    </row>
    <row r="112" spans="1:12" ht="25.5" customHeight="1">
      <c r="A112" s="517">
        <v>105</v>
      </c>
      <c r="B112" s="141" t="s">
        <v>954</v>
      </c>
      <c r="C112" s="141" t="s">
        <v>96</v>
      </c>
      <c r="D112" s="141"/>
      <c r="E112" s="146" t="s">
        <v>956</v>
      </c>
      <c r="F112" s="142">
        <v>41730</v>
      </c>
      <c r="G112" s="521" t="s">
        <v>966</v>
      </c>
      <c r="H112" s="522"/>
      <c r="I112" s="523"/>
      <c r="J112" s="523"/>
      <c r="K112" s="523"/>
      <c r="L112" s="524"/>
    </row>
    <row r="113" spans="1:12" ht="25.5" customHeight="1">
      <c r="A113" s="517">
        <v>106</v>
      </c>
      <c r="B113" s="141" t="s">
        <v>954</v>
      </c>
      <c r="C113" s="141" t="s">
        <v>111</v>
      </c>
      <c r="D113" s="141"/>
      <c r="E113" s="146" t="s">
        <v>956</v>
      </c>
      <c r="F113" s="142">
        <v>26434</v>
      </c>
      <c r="G113" s="521" t="s">
        <v>967</v>
      </c>
      <c r="H113" s="522"/>
      <c r="I113" s="523"/>
      <c r="J113" s="523"/>
      <c r="K113" s="523"/>
      <c r="L113" s="524"/>
    </row>
    <row r="114" spans="1:12" ht="25.5" customHeight="1">
      <c r="A114" s="517">
        <v>107</v>
      </c>
      <c r="B114" s="141" t="s">
        <v>954</v>
      </c>
      <c r="C114" s="141" t="s">
        <v>968</v>
      </c>
      <c r="D114" s="141"/>
      <c r="E114" s="146" t="s">
        <v>956</v>
      </c>
      <c r="F114" s="142">
        <v>26434</v>
      </c>
      <c r="G114" s="521" t="s">
        <v>969</v>
      </c>
      <c r="H114" s="522"/>
      <c r="I114" s="523"/>
      <c r="J114" s="523"/>
      <c r="K114" s="523"/>
      <c r="L114" s="524"/>
    </row>
    <row r="115" spans="1:12" ht="25.5" customHeight="1">
      <c r="A115" s="517">
        <v>108</v>
      </c>
      <c r="B115" s="141" t="s">
        <v>954</v>
      </c>
      <c r="C115" s="141" t="s">
        <v>970</v>
      </c>
      <c r="D115" s="141"/>
      <c r="E115" s="146" t="s">
        <v>956</v>
      </c>
      <c r="F115" s="142">
        <v>26434</v>
      </c>
      <c r="G115" s="521" t="s">
        <v>971</v>
      </c>
      <c r="H115" s="522"/>
      <c r="I115" s="523"/>
      <c r="J115" s="523"/>
      <c r="K115" s="523"/>
      <c r="L115" s="524"/>
    </row>
    <row r="116" spans="1:12" ht="19.5" customHeight="1">
      <c r="A116" s="517">
        <v>109</v>
      </c>
      <c r="B116" s="561" t="s">
        <v>972</v>
      </c>
      <c r="C116" s="562" t="s">
        <v>973</v>
      </c>
      <c r="D116" s="496"/>
      <c r="E116" s="519" t="s">
        <v>974</v>
      </c>
      <c r="F116" s="520">
        <v>42094</v>
      </c>
      <c r="G116" s="521">
        <v>4500</v>
      </c>
      <c r="H116" s="522"/>
      <c r="I116" s="523"/>
      <c r="J116" s="523"/>
      <c r="K116" s="523"/>
      <c r="L116" s="524"/>
    </row>
    <row r="117" spans="1:12" ht="27" customHeight="1">
      <c r="A117" s="517">
        <v>110</v>
      </c>
      <c r="B117" s="529" t="s">
        <v>162</v>
      </c>
      <c r="C117" s="563" t="s">
        <v>975</v>
      </c>
      <c r="D117" s="529" t="s">
        <v>976</v>
      </c>
      <c r="E117" s="564" t="s">
        <v>977</v>
      </c>
      <c r="F117" s="565">
        <v>41730</v>
      </c>
      <c r="G117" s="531">
        <v>24000</v>
      </c>
      <c r="H117" s="522"/>
      <c r="I117" s="523"/>
      <c r="J117" s="523"/>
      <c r="K117" s="523"/>
      <c r="L117" s="524"/>
    </row>
    <row r="118" spans="1:12" ht="27" customHeight="1">
      <c r="A118" s="517">
        <v>111</v>
      </c>
      <c r="B118" s="496" t="s">
        <v>162</v>
      </c>
      <c r="C118" s="566" t="s">
        <v>975</v>
      </c>
      <c r="D118" s="496" t="s">
        <v>978</v>
      </c>
      <c r="E118" s="519" t="s">
        <v>977</v>
      </c>
      <c r="F118" s="520">
        <v>41730</v>
      </c>
      <c r="G118" s="521">
        <v>28000</v>
      </c>
      <c r="H118" s="522"/>
      <c r="I118" s="523"/>
      <c r="J118" s="523"/>
      <c r="K118" s="523"/>
      <c r="L118" s="524"/>
    </row>
    <row r="119" spans="1:12" ht="27" customHeight="1">
      <c r="A119" s="517">
        <v>112</v>
      </c>
      <c r="B119" s="496" t="s">
        <v>162</v>
      </c>
      <c r="C119" s="566" t="s">
        <v>975</v>
      </c>
      <c r="D119" s="496" t="s">
        <v>979</v>
      </c>
      <c r="E119" s="519" t="s">
        <v>977</v>
      </c>
      <c r="F119" s="520">
        <v>41730</v>
      </c>
      <c r="G119" s="521">
        <v>31000</v>
      </c>
      <c r="H119" s="522"/>
      <c r="I119" s="523"/>
      <c r="J119" s="523"/>
      <c r="K119" s="523"/>
      <c r="L119" s="524"/>
    </row>
    <row r="120" spans="1:12" ht="27" customHeight="1">
      <c r="A120" s="517">
        <v>113</v>
      </c>
      <c r="B120" s="496" t="s">
        <v>162</v>
      </c>
      <c r="C120" s="566" t="s">
        <v>975</v>
      </c>
      <c r="D120" s="496" t="s">
        <v>980</v>
      </c>
      <c r="E120" s="519" t="s">
        <v>977</v>
      </c>
      <c r="F120" s="520">
        <v>41730</v>
      </c>
      <c r="G120" s="521">
        <v>35000</v>
      </c>
      <c r="H120" s="522"/>
      <c r="I120" s="523"/>
      <c r="J120" s="523"/>
      <c r="K120" s="523"/>
      <c r="L120" s="524"/>
    </row>
    <row r="121" spans="1:12" ht="27" customHeight="1">
      <c r="A121" s="517">
        <v>114</v>
      </c>
      <c r="B121" s="496" t="s">
        <v>162</v>
      </c>
      <c r="C121" s="566" t="s">
        <v>975</v>
      </c>
      <c r="D121" s="496" t="s">
        <v>981</v>
      </c>
      <c r="E121" s="519" t="s">
        <v>977</v>
      </c>
      <c r="F121" s="520">
        <v>41730</v>
      </c>
      <c r="G121" s="521">
        <v>39000</v>
      </c>
      <c r="H121" s="522"/>
      <c r="I121" s="523"/>
      <c r="J121" s="523"/>
      <c r="K121" s="523"/>
      <c r="L121" s="524"/>
    </row>
    <row r="122" spans="1:12" ht="27" customHeight="1">
      <c r="A122" s="517">
        <v>115</v>
      </c>
      <c r="B122" s="496" t="s">
        <v>162</v>
      </c>
      <c r="C122" s="566" t="s">
        <v>975</v>
      </c>
      <c r="D122" s="496" t="s">
        <v>982</v>
      </c>
      <c r="E122" s="519" t="s">
        <v>977</v>
      </c>
      <c r="F122" s="520">
        <v>41730</v>
      </c>
      <c r="G122" s="521">
        <v>46000</v>
      </c>
      <c r="H122" s="522"/>
      <c r="I122" s="523"/>
      <c r="J122" s="523"/>
      <c r="K122" s="523"/>
      <c r="L122" s="524"/>
    </row>
    <row r="123" spans="1:12" ht="27" customHeight="1">
      <c r="A123" s="517">
        <v>116</v>
      </c>
      <c r="B123" s="496" t="s">
        <v>162</v>
      </c>
      <c r="C123" s="566" t="s">
        <v>975</v>
      </c>
      <c r="D123" s="496" t="s">
        <v>983</v>
      </c>
      <c r="E123" s="519" t="s">
        <v>977</v>
      </c>
      <c r="F123" s="520">
        <v>41730</v>
      </c>
      <c r="G123" s="521">
        <v>56000</v>
      </c>
      <c r="H123" s="522"/>
      <c r="I123" s="523"/>
      <c r="J123" s="523"/>
      <c r="K123" s="523"/>
      <c r="L123" s="524"/>
    </row>
    <row r="124" spans="1:12" ht="27" customHeight="1">
      <c r="A124" s="517">
        <v>117</v>
      </c>
      <c r="B124" s="496" t="s">
        <v>162</v>
      </c>
      <c r="C124" s="566" t="s">
        <v>975</v>
      </c>
      <c r="D124" s="496" t="s">
        <v>984</v>
      </c>
      <c r="E124" s="519" t="s">
        <v>977</v>
      </c>
      <c r="F124" s="520">
        <v>41730</v>
      </c>
      <c r="G124" s="521">
        <v>67000</v>
      </c>
      <c r="H124" s="522"/>
      <c r="I124" s="523"/>
      <c r="J124" s="523"/>
      <c r="K124" s="523"/>
      <c r="L124" s="524"/>
    </row>
    <row r="125" spans="1:12" ht="27" customHeight="1">
      <c r="A125" s="517">
        <v>118</v>
      </c>
      <c r="B125" s="496" t="s">
        <v>162</v>
      </c>
      <c r="C125" s="566" t="s">
        <v>985</v>
      </c>
      <c r="D125" s="496" t="s">
        <v>976</v>
      </c>
      <c r="E125" s="519" t="s">
        <v>977</v>
      </c>
      <c r="F125" s="520">
        <v>41730</v>
      </c>
      <c r="G125" s="521">
        <v>24000</v>
      </c>
      <c r="H125" s="522"/>
      <c r="I125" s="523"/>
      <c r="J125" s="523"/>
      <c r="K125" s="523"/>
      <c r="L125" s="524"/>
    </row>
    <row r="126" spans="1:12" ht="27" customHeight="1">
      <c r="A126" s="517">
        <v>119</v>
      </c>
      <c r="B126" s="496" t="s">
        <v>162</v>
      </c>
      <c r="C126" s="566" t="s">
        <v>985</v>
      </c>
      <c r="D126" s="496" t="s">
        <v>978</v>
      </c>
      <c r="E126" s="519" t="s">
        <v>977</v>
      </c>
      <c r="F126" s="520">
        <v>41730</v>
      </c>
      <c r="G126" s="521">
        <v>28000</v>
      </c>
      <c r="H126" s="522"/>
      <c r="I126" s="523"/>
      <c r="J126" s="523"/>
      <c r="K126" s="523"/>
      <c r="L126" s="524"/>
    </row>
    <row r="127" spans="1:12" ht="27" customHeight="1">
      <c r="A127" s="517">
        <v>120</v>
      </c>
      <c r="B127" s="496" t="s">
        <v>162</v>
      </c>
      <c r="C127" s="566" t="s">
        <v>985</v>
      </c>
      <c r="D127" s="496" t="s">
        <v>979</v>
      </c>
      <c r="E127" s="519" t="s">
        <v>977</v>
      </c>
      <c r="F127" s="520">
        <v>41730</v>
      </c>
      <c r="G127" s="521">
        <v>31000</v>
      </c>
      <c r="H127" s="522"/>
      <c r="I127" s="523"/>
      <c r="J127" s="523"/>
      <c r="K127" s="523"/>
      <c r="L127" s="524"/>
    </row>
    <row r="128" spans="1:12" ht="27" customHeight="1">
      <c r="A128" s="517">
        <v>121</v>
      </c>
      <c r="B128" s="496" t="s">
        <v>162</v>
      </c>
      <c r="C128" s="566" t="s">
        <v>985</v>
      </c>
      <c r="D128" s="496" t="s">
        <v>980</v>
      </c>
      <c r="E128" s="519" t="s">
        <v>977</v>
      </c>
      <c r="F128" s="520">
        <v>41730</v>
      </c>
      <c r="G128" s="521">
        <v>35000</v>
      </c>
      <c r="H128" s="522"/>
      <c r="I128" s="523"/>
      <c r="J128" s="523"/>
      <c r="K128" s="523"/>
      <c r="L128" s="524"/>
    </row>
    <row r="129" spans="1:12" ht="27" customHeight="1">
      <c r="A129" s="517">
        <v>122</v>
      </c>
      <c r="B129" s="496" t="s">
        <v>162</v>
      </c>
      <c r="C129" s="566" t="s">
        <v>985</v>
      </c>
      <c r="D129" s="496" t="s">
        <v>981</v>
      </c>
      <c r="E129" s="519" t="s">
        <v>977</v>
      </c>
      <c r="F129" s="520">
        <v>41730</v>
      </c>
      <c r="G129" s="521">
        <v>39000</v>
      </c>
      <c r="H129" s="522"/>
      <c r="I129" s="523"/>
      <c r="J129" s="523"/>
      <c r="K129" s="523"/>
      <c r="L129" s="524"/>
    </row>
    <row r="130" spans="1:12" ht="27" customHeight="1">
      <c r="A130" s="517">
        <v>123</v>
      </c>
      <c r="B130" s="496" t="s">
        <v>162</v>
      </c>
      <c r="C130" s="566" t="s">
        <v>985</v>
      </c>
      <c r="D130" s="496" t="s">
        <v>982</v>
      </c>
      <c r="E130" s="519" t="s">
        <v>977</v>
      </c>
      <c r="F130" s="520">
        <v>41730</v>
      </c>
      <c r="G130" s="521">
        <v>46000</v>
      </c>
      <c r="H130" s="522"/>
      <c r="I130" s="523"/>
      <c r="J130" s="523"/>
      <c r="K130" s="523"/>
      <c r="L130" s="524"/>
    </row>
    <row r="131" spans="1:12" ht="27" customHeight="1">
      <c r="A131" s="517">
        <v>124</v>
      </c>
      <c r="B131" s="496" t="s">
        <v>162</v>
      </c>
      <c r="C131" s="566" t="s">
        <v>985</v>
      </c>
      <c r="D131" s="496" t="s">
        <v>983</v>
      </c>
      <c r="E131" s="519" t="s">
        <v>977</v>
      </c>
      <c r="F131" s="520">
        <v>41730</v>
      </c>
      <c r="G131" s="521">
        <v>56000</v>
      </c>
      <c r="H131" s="522"/>
      <c r="I131" s="523"/>
      <c r="J131" s="523"/>
      <c r="K131" s="523"/>
      <c r="L131" s="524"/>
    </row>
    <row r="132" spans="1:12" ht="27" customHeight="1">
      <c r="A132" s="517">
        <v>125</v>
      </c>
      <c r="B132" s="496" t="s">
        <v>162</v>
      </c>
      <c r="C132" s="566" t="s">
        <v>985</v>
      </c>
      <c r="D132" s="496" t="s">
        <v>984</v>
      </c>
      <c r="E132" s="519" t="s">
        <v>977</v>
      </c>
      <c r="F132" s="520">
        <v>41730</v>
      </c>
      <c r="G132" s="521">
        <v>67000</v>
      </c>
      <c r="H132" s="522"/>
      <c r="I132" s="523"/>
      <c r="J132" s="523"/>
      <c r="K132" s="523"/>
      <c r="L132" s="524"/>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printOptions/>
  <pageMargins left="0.7874015748031497" right="0.1968503937007874" top="0.7480314960629921" bottom="0.3937007874015748" header="0.5118110236220472" footer="0.1968503937007874"/>
  <pageSetup fitToHeight="0" fitToWidth="0"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indexed="10"/>
  </sheetPr>
  <dimension ref="A1:I33"/>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7"/>
      <c r="B3" s="7"/>
      <c r="C3" s="7"/>
      <c r="D3" s="7"/>
      <c r="E3" s="7"/>
      <c r="F3" s="7"/>
      <c r="G3" s="7"/>
      <c r="H3" s="7"/>
    </row>
    <row r="4" spans="1:8" ht="13.5">
      <c r="A4" s="7"/>
      <c r="B4" s="7"/>
      <c r="C4" s="7"/>
      <c r="D4" s="7"/>
      <c r="E4" s="7"/>
      <c r="F4" s="7"/>
      <c r="G4" s="172" t="s">
        <v>986</v>
      </c>
      <c r="H4" s="172"/>
    </row>
    <row r="5" spans="1:8" ht="13.5">
      <c r="A5" s="7"/>
      <c r="B5" s="7"/>
      <c r="C5" s="7"/>
      <c r="D5" s="7"/>
      <c r="E5" s="7"/>
      <c r="F5" s="7"/>
      <c r="G5" s="7"/>
      <c r="H5" s="173" t="s">
        <v>88</v>
      </c>
    </row>
    <row r="6" spans="1:9" s="1" customFormat="1" ht="30" customHeight="1">
      <c r="A6" s="61" t="s">
        <v>987</v>
      </c>
      <c r="B6" s="82" t="s">
        <v>91</v>
      </c>
      <c r="C6" s="82" t="s">
        <v>3</v>
      </c>
      <c r="D6" s="82" t="s">
        <v>4</v>
      </c>
      <c r="E6" s="82" t="s">
        <v>5</v>
      </c>
      <c r="F6" s="174" t="s">
        <v>6</v>
      </c>
      <c r="G6" s="92" t="s">
        <v>86</v>
      </c>
      <c r="H6" s="174" t="s">
        <v>7</v>
      </c>
      <c r="I6" s="69"/>
    </row>
    <row r="7" spans="1:9" ht="40.5" customHeight="1">
      <c r="A7" s="81" t="s">
        <v>988</v>
      </c>
      <c r="B7" s="497" t="s">
        <v>989</v>
      </c>
      <c r="C7" s="497" t="s">
        <v>990</v>
      </c>
      <c r="D7" s="497" t="s">
        <v>991</v>
      </c>
      <c r="E7" s="498" t="s">
        <v>992</v>
      </c>
      <c r="F7" s="145">
        <v>8</v>
      </c>
      <c r="G7" s="145">
        <v>0</v>
      </c>
      <c r="H7" s="145">
        <v>8</v>
      </c>
      <c r="I7" s="568"/>
    </row>
    <row r="8" spans="1:9" ht="40.5" customHeight="1">
      <c r="A8" s="81"/>
      <c r="B8" s="48"/>
      <c r="C8" s="48"/>
      <c r="D8" s="497"/>
      <c r="E8" s="47"/>
      <c r="F8" s="145"/>
      <c r="G8" s="145"/>
      <c r="H8" s="145"/>
      <c r="I8" s="568"/>
    </row>
    <row r="9" spans="1:9" ht="40.5" customHeight="1">
      <c r="A9" s="81"/>
      <c r="B9" s="48"/>
      <c r="C9" s="48"/>
      <c r="D9" s="497"/>
      <c r="E9" s="47"/>
      <c r="F9" s="145"/>
      <c r="G9" s="145"/>
      <c r="H9" s="145"/>
      <c r="I9" s="568"/>
    </row>
    <row r="10" spans="1:9" ht="40.5" customHeight="1">
      <c r="A10" s="81"/>
      <c r="B10" s="48"/>
      <c r="C10" s="48"/>
      <c r="D10" s="48"/>
      <c r="E10" s="47"/>
      <c r="F10" s="145"/>
      <c r="G10" s="145"/>
      <c r="H10" s="145"/>
      <c r="I10" s="568"/>
    </row>
    <row r="11" spans="1:9" ht="40.5" customHeight="1">
      <c r="A11" s="81"/>
      <c r="B11" s="569"/>
      <c r="C11" s="569"/>
      <c r="D11" s="569"/>
      <c r="E11" s="570"/>
      <c r="F11" s="571"/>
      <c r="G11" s="571"/>
      <c r="H11" s="571"/>
      <c r="I11" s="572"/>
    </row>
    <row r="12" spans="1:9" ht="30" customHeight="1">
      <c r="A12" s="176"/>
      <c r="B12" s="82" t="s">
        <v>993</v>
      </c>
      <c r="C12" s="37" t="s">
        <v>42</v>
      </c>
      <c r="D12" s="726" t="s">
        <v>2</v>
      </c>
      <c r="E12" s="622"/>
      <c r="F12" s="573">
        <f>SUM(F7:F11)</f>
        <v>8</v>
      </c>
      <c r="G12" s="573">
        <f>SUM(G7:G11)</f>
        <v>0</v>
      </c>
      <c r="H12" s="573">
        <f>SUM(H7:H11)</f>
        <v>8</v>
      </c>
      <c r="I12" s="572"/>
    </row>
    <row r="13" spans="1:9" ht="30" customHeight="1">
      <c r="A13" s="177"/>
      <c r="B13" s="177"/>
      <c r="C13" s="177"/>
      <c r="D13" s="177"/>
      <c r="E13" s="177"/>
      <c r="F13" s="177"/>
      <c r="G13" s="177"/>
      <c r="H13" s="177"/>
      <c r="I13" s="353"/>
    </row>
    <row r="14" spans="1:9" ht="30" customHeight="1">
      <c r="A14" s="180"/>
      <c r="B14" s="180"/>
      <c r="C14" s="180"/>
      <c r="D14" s="180"/>
      <c r="E14" s="180"/>
      <c r="F14" s="180"/>
      <c r="G14" s="180"/>
      <c r="H14" s="180"/>
      <c r="I14" s="353"/>
    </row>
    <row r="15" spans="1:9" ht="30" customHeight="1">
      <c r="A15" s="180"/>
      <c r="B15" s="180"/>
      <c r="C15" s="180"/>
      <c r="D15" s="180"/>
      <c r="E15" s="180"/>
      <c r="F15" s="180"/>
      <c r="G15" s="180"/>
      <c r="H15" s="180"/>
      <c r="I15" s="353"/>
    </row>
    <row r="16" spans="1:9" ht="30" customHeight="1">
      <c r="A16" s="180"/>
      <c r="B16" s="181"/>
      <c r="C16" s="574"/>
      <c r="D16" s="181"/>
      <c r="E16" s="182"/>
      <c r="F16" s="180"/>
      <c r="G16" s="180"/>
      <c r="H16" s="180"/>
      <c r="I16" s="353"/>
    </row>
    <row r="17" spans="1:9" ht="30" customHeight="1">
      <c r="A17" s="180"/>
      <c r="B17" s="180"/>
      <c r="C17" s="180"/>
      <c r="D17" s="180"/>
      <c r="E17" s="180"/>
      <c r="F17" s="180"/>
      <c r="G17" s="180"/>
      <c r="H17" s="180"/>
      <c r="I17" s="353"/>
    </row>
    <row r="18" spans="1:9" ht="30" customHeight="1">
      <c r="A18" s="180"/>
      <c r="B18" s="180"/>
      <c r="C18" s="180"/>
      <c r="D18" s="180"/>
      <c r="E18" s="180"/>
      <c r="F18" s="180"/>
      <c r="G18" s="180"/>
      <c r="H18" s="180"/>
      <c r="I18" s="353"/>
    </row>
    <row r="19" spans="1:9" ht="30" customHeight="1">
      <c r="A19" s="180"/>
      <c r="B19" s="180"/>
      <c r="C19" s="180"/>
      <c r="D19" s="180"/>
      <c r="E19" s="180"/>
      <c r="F19" s="180"/>
      <c r="G19" s="180"/>
      <c r="H19" s="180"/>
      <c r="I19" s="353"/>
    </row>
    <row r="20" spans="1:9" ht="30" customHeight="1">
      <c r="A20" s="180"/>
      <c r="B20" s="180"/>
      <c r="C20" s="180"/>
      <c r="D20" s="180"/>
      <c r="E20" s="180"/>
      <c r="F20" s="180"/>
      <c r="G20" s="180"/>
      <c r="H20" s="180"/>
      <c r="I20" s="353"/>
    </row>
    <row r="21" ht="13.5">
      <c r="I21" s="68"/>
    </row>
    <row r="22" ht="13.5">
      <c r="I22" s="68"/>
    </row>
    <row r="23" ht="13.5">
      <c r="I23" s="68"/>
    </row>
    <row r="24" ht="13.5">
      <c r="I24" s="68"/>
    </row>
    <row r="25" ht="13.5">
      <c r="I25" s="68"/>
    </row>
    <row r="26" ht="13.5">
      <c r="I26" s="68"/>
    </row>
    <row r="27" ht="13.5">
      <c r="I27" s="68"/>
    </row>
    <row r="28" ht="13.5">
      <c r="I28" s="68"/>
    </row>
    <row r="29" ht="13.5">
      <c r="I29" s="68"/>
    </row>
    <row r="30" ht="13.5">
      <c r="I30" s="68"/>
    </row>
    <row r="31" ht="13.5">
      <c r="I31" s="68"/>
    </row>
    <row r="32" ht="13.5">
      <c r="I32" s="68"/>
    </row>
    <row r="33" ht="13.5">
      <c r="I33" s="68"/>
    </row>
  </sheetData>
  <sheetProtection/>
  <mergeCells count="2">
    <mergeCell ref="A2:H2"/>
    <mergeCell ref="D12:E12"/>
  </mergeCells>
  <hyperlinks>
    <hyperlink ref="C12" location="'教育委員会（詳細）'!A1" display="詳細はこちらをクリック！"/>
    <hyperlink ref="D12:E12" location="総括表!A1" display="総括表へはこちらをクリック！"/>
  </hyperlinks>
  <printOptions horizontalCentered="1" verticalCentered="1"/>
  <pageMargins left="0.7874015748031497" right="0.6692913385826772" top="0.8267716535433072" bottom="0.5511811023622047" header="0.35433070866141736" footer="0.35433070866141736"/>
  <pageSetup cellComments="asDisplayed" horizontalDpi="600" verticalDpi="600" orientation="landscape" paperSize="9" scale="95" r:id="rId2"/>
  <drawing r:id="rId1"/>
</worksheet>
</file>

<file path=xl/worksheets/sheet23.xml><?xml version="1.0" encoding="utf-8"?>
<worksheet xmlns="http://schemas.openxmlformats.org/spreadsheetml/2006/main" xmlns:r="http://schemas.openxmlformats.org/officeDocument/2006/relationships">
  <sheetPr>
    <tabColor indexed="12"/>
  </sheetPr>
  <dimension ref="A1:L34"/>
  <sheetViews>
    <sheetView view="pageBreakPreview" zoomScale="80" zoomScaleSheetLayoutView="80" zoomScalePageLayoutView="0" workbookViewId="0" topLeftCell="A1">
      <selection activeCell="J18" sqref="J18"/>
    </sheetView>
  </sheetViews>
  <sheetFormatPr defaultColWidth="9.00390625" defaultRowHeight="13.5"/>
  <cols>
    <col min="1" max="1" width="5.125" style="575" customWidth="1"/>
    <col min="2" max="2" width="29.625" style="575" customWidth="1"/>
    <col min="3" max="3" width="25.625" style="575" customWidth="1"/>
    <col min="4" max="4" width="26.625" style="575" customWidth="1"/>
    <col min="5" max="5" width="20.625" style="575" customWidth="1"/>
    <col min="6" max="6" width="9.625" style="612" customWidth="1"/>
    <col min="7" max="7" width="8.625" style="575" customWidth="1"/>
    <col min="8" max="8" width="9.50390625" style="575" customWidth="1"/>
    <col min="9" max="12" width="8.625" style="575" customWidth="1"/>
    <col min="13" max="16384" width="9.00390625" style="575" customWidth="1"/>
  </cols>
  <sheetData>
    <row r="1" spans="1:6" ht="14.25" customHeight="1">
      <c r="A1" s="575" t="s">
        <v>63</v>
      </c>
      <c r="C1" s="576" t="s">
        <v>23</v>
      </c>
      <c r="D1" s="577" t="s">
        <v>994</v>
      </c>
      <c r="E1" s="578"/>
      <c r="F1" s="575"/>
    </row>
    <row r="2" spans="6:12" ht="14.25" customHeight="1" thickBot="1">
      <c r="F2" s="579"/>
      <c r="G2" s="580"/>
      <c r="H2" s="580"/>
      <c r="I2" s="580"/>
      <c r="J2" s="581"/>
      <c r="K2" s="581"/>
      <c r="L2" s="581"/>
    </row>
    <row r="3" spans="1:12" ht="19.5" customHeight="1">
      <c r="A3" s="623" t="s">
        <v>25</v>
      </c>
      <c r="B3" s="624"/>
      <c r="C3" s="624"/>
      <c r="D3" s="624"/>
      <c r="E3" s="624"/>
      <c r="F3" s="625" t="s">
        <v>40</v>
      </c>
      <c r="G3" s="715"/>
      <c r="H3" s="640" t="s">
        <v>89</v>
      </c>
      <c r="I3" s="641"/>
      <c r="J3" s="641"/>
      <c r="K3" s="641"/>
      <c r="L3" s="642"/>
    </row>
    <row r="4" spans="1:12" s="582" customFormat="1" ht="19.5" customHeight="1">
      <c r="A4" s="26" t="s">
        <v>26</v>
      </c>
      <c r="B4" s="27" t="s">
        <v>27</v>
      </c>
      <c r="C4" s="27" t="s">
        <v>28</v>
      </c>
      <c r="D4" s="27" t="s">
        <v>29</v>
      </c>
      <c r="E4" s="28" t="s">
        <v>30</v>
      </c>
      <c r="F4" s="29" t="s">
        <v>41</v>
      </c>
      <c r="G4" s="50" t="s">
        <v>31</v>
      </c>
      <c r="H4" s="83" t="s">
        <v>65</v>
      </c>
      <c r="I4" s="76" t="s">
        <v>64</v>
      </c>
      <c r="J4" s="76" t="s">
        <v>67</v>
      </c>
      <c r="K4" s="76" t="s">
        <v>72</v>
      </c>
      <c r="L4" s="78" t="s">
        <v>69</v>
      </c>
    </row>
    <row r="5" spans="1:12" ht="23.25" customHeight="1">
      <c r="A5" s="707" t="s">
        <v>60</v>
      </c>
      <c r="B5" s="710" t="s">
        <v>90</v>
      </c>
      <c r="C5" s="689" t="s">
        <v>32</v>
      </c>
      <c r="D5" s="689" t="s">
        <v>33</v>
      </c>
      <c r="E5" s="692" t="s">
        <v>34</v>
      </c>
      <c r="F5" s="695" t="s">
        <v>35</v>
      </c>
      <c r="G5" s="716" t="s">
        <v>36</v>
      </c>
      <c r="H5" s="700" t="s">
        <v>77</v>
      </c>
      <c r="I5" s="720" t="s">
        <v>50</v>
      </c>
      <c r="J5" s="720" t="s">
        <v>73</v>
      </c>
      <c r="K5" s="722" t="s">
        <v>37</v>
      </c>
      <c r="L5" s="727" t="s">
        <v>78</v>
      </c>
    </row>
    <row r="6" spans="1:12" ht="54.75" customHeight="1">
      <c r="A6" s="708"/>
      <c r="B6" s="690"/>
      <c r="C6" s="690"/>
      <c r="D6" s="690"/>
      <c r="E6" s="693"/>
      <c r="F6" s="696"/>
      <c r="G6" s="717"/>
      <c r="H6" s="701"/>
      <c r="I6" s="721"/>
      <c r="J6" s="721"/>
      <c r="K6" s="723"/>
      <c r="L6" s="728"/>
    </row>
    <row r="7" spans="1:12" ht="19.5" customHeight="1" thickBot="1">
      <c r="A7" s="709"/>
      <c r="B7" s="691"/>
      <c r="C7" s="691"/>
      <c r="D7" s="691"/>
      <c r="E7" s="694"/>
      <c r="F7" s="697"/>
      <c r="G7" s="51" t="s">
        <v>38</v>
      </c>
      <c r="H7" s="702"/>
      <c r="I7" s="36" t="s">
        <v>38</v>
      </c>
      <c r="J7" s="36" t="s">
        <v>39</v>
      </c>
      <c r="K7" s="36" t="s">
        <v>38</v>
      </c>
      <c r="L7" s="51" t="s">
        <v>0</v>
      </c>
    </row>
    <row r="8" spans="1:12" ht="19.5" customHeight="1">
      <c r="A8" s="583">
        <v>1</v>
      </c>
      <c r="B8" s="584" t="s">
        <v>995</v>
      </c>
      <c r="C8" s="584" t="s">
        <v>996</v>
      </c>
      <c r="D8" s="585" t="s">
        <v>997</v>
      </c>
      <c r="E8" s="586" t="s">
        <v>998</v>
      </c>
      <c r="F8" s="587">
        <v>41730</v>
      </c>
      <c r="G8" s="588">
        <v>310</v>
      </c>
      <c r="H8" s="589" t="s">
        <v>952</v>
      </c>
      <c r="I8" s="590"/>
      <c r="J8" s="590"/>
      <c r="K8" s="590"/>
      <c r="L8" s="591">
        <f>IF(I8=0,"",I8/K8)</f>
      </c>
    </row>
    <row r="9" spans="1:12" ht="19.5" customHeight="1">
      <c r="A9" s="592">
        <v>2</v>
      </c>
      <c r="B9" s="593" t="s">
        <v>896</v>
      </c>
      <c r="C9" s="593" t="s">
        <v>896</v>
      </c>
      <c r="D9" s="594" t="s">
        <v>999</v>
      </c>
      <c r="E9" s="595" t="s">
        <v>334</v>
      </c>
      <c r="F9" s="596">
        <v>41730</v>
      </c>
      <c r="G9" s="597">
        <v>620</v>
      </c>
      <c r="H9" s="598" t="s">
        <v>952</v>
      </c>
      <c r="I9" s="599"/>
      <c r="J9" s="599"/>
      <c r="K9" s="599"/>
      <c r="L9" s="600">
        <f aca="true" t="shared" si="0" ref="L9:L32">IF(I9=0,"",I9/K9)</f>
      </c>
    </row>
    <row r="10" spans="1:12" ht="19.5" customHeight="1">
      <c r="A10" s="592">
        <v>3</v>
      </c>
      <c r="B10" s="593" t="s">
        <v>896</v>
      </c>
      <c r="C10" s="593" t="s">
        <v>896</v>
      </c>
      <c r="D10" s="594" t="s">
        <v>1000</v>
      </c>
      <c r="E10" s="595" t="s">
        <v>334</v>
      </c>
      <c r="F10" s="596">
        <v>41730</v>
      </c>
      <c r="G10" s="597">
        <v>150</v>
      </c>
      <c r="H10" s="598" t="s">
        <v>952</v>
      </c>
      <c r="I10" s="599"/>
      <c r="J10" s="599"/>
      <c r="K10" s="599"/>
      <c r="L10" s="600">
        <f t="shared" si="0"/>
      </c>
    </row>
    <row r="11" spans="1:12" ht="19.5" customHeight="1">
      <c r="A11" s="592">
        <v>4</v>
      </c>
      <c r="B11" s="593" t="s">
        <v>896</v>
      </c>
      <c r="C11" s="593" t="s">
        <v>896</v>
      </c>
      <c r="D11" s="594" t="s">
        <v>1001</v>
      </c>
      <c r="E11" s="595" t="s">
        <v>334</v>
      </c>
      <c r="F11" s="596">
        <v>41730</v>
      </c>
      <c r="G11" s="597">
        <v>260</v>
      </c>
      <c r="H11" s="598" t="s">
        <v>952</v>
      </c>
      <c r="I11" s="599"/>
      <c r="J11" s="599"/>
      <c r="K11" s="599"/>
      <c r="L11" s="600">
        <f>IF(I11=0,"",I11/K11)</f>
      </c>
    </row>
    <row r="12" spans="1:12" ht="19.5" customHeight="1">
      <c r="A12" s="592">
        <v>5</v>
      </c>
      <c r="B12" s="593" t="s">
        <v>896</v>
      </c>
      <c r="C12" s="593" t="s">
        <v>896</v>
      </c>
      <c r="D12" s="594" t="s">
        <v>1002</v>
      </c>
      <c r="E12" s="595" t="s">
        <v>334</v>
      </c>
      <c r="F12" s="596">
        <v>41730</v>
      </c>
      <c r="G12" s="597">
        <v>150</v>
      </c>
      <c r="H12" s="598" t="s">
        <v>952</v>
      </c>
      <c r="I12" s="599"/>
      <c r="J12" s="599"/>
      <c r="K12" s="599"/>
      <c r="L12" s="600">
        <f t="shared" si="0"/>
      </c>
    </row>
    <row r="13" spans="1:12" ht="19.5" customHeight="1">
      <c r="A13" s="592">
        <v>6</v>
      </c>
      <c r="B13" s="593" t="s">
        <v>896</v>
      </c>
      <c r="C13" s="593" t="s">
        <v>896</v>
      </c>
      <c r="D13" s="594" t="s">
        <v>1003</v>
      </c>
      <c r="E13" s="595" t="s">
        <v>334</v>
      </c>
      <c r="F13" s="596">
        <v>41730</v>
      </c>
      <c r="G13" s="597">
        <v>360</v>
      </c>
      <c r="H13" s="598" t="s">
        <v>952</v>
      </c>
      <c r="I13" s="599"/>
      <c r="J13" s="599"/>
      <c r="K13" s="599"/>
      <c r="L13" s="600">
        <f t="shared" si="0"/>
      </c>
    </row>
    <row r="14" spans="1:12" ht="19.5" customHeight="1">
      <c r="A14" s="592">
        <v>7</v>
      </c>
      <c r="B14" s="593" t="s">
        <v>896</v>
      </c>
      <c r="C14" s="593" t="s">
        <v>896</v>
      </c>
      <c r="D14" s="594" t="s">
        <v>1004</v>
      </c>
      <c r="E14" s="595" t="s">
        <v>334</v>
      </c>
      <c r="F14" s="596">
        <v>41730</v>
      </c>
      <c r="G14" s="597">
        <v>360</v>
      </c>
      <c r="H14" s="598" t="s">
        <v>952</v>
      </c>
      <c r="I14" s="599"/>
      <c r="J14" s="599"/>
      <c r="K14" s="599"/>
      <c r="L14" s="600">
        <f t="shared" si="0"/>
      </c>
    </row>
    <row r="15" spans="1:12" ht="19.5" customHeight="1">
      <c r="A15" s="592">
        <v>8</v>
      </c>
      <c r="B15" s="593" t="s">
        <v>896</v>
      </c>
      <c r="C15" s="593" t="s">
        <v>896</v>
      </c>
      <c r="D15" s="594" t="s">
        <v>1005</v>
      </c>
      <c r="E15" s="595" t="s">
        <v>334</v>
      </c>
      <c r="F15" s="596">
        <v>41730</v>
      </c>
      <c r="G15" s="597">
        <v>720</v>
      </c>
      <c r="H15" s="598" t="s">
        <v>952</v>
      </c>
      <c r="I15" s="599"/>
      <c r="J15" s="599"/>
      <c r="K15" s="599"/>
      <c r="L15" s="600">
        <f t="shared" si="0"/>
      </c>
    </row>
    <row r="16" spans="1:12" ht="19.5" customHeight="1">
      <c r="A16" s="592">
        <v>9</v>
      </c>
      <c r="B16" s="601"/>
      <c r="C16" s="601"/>
      <c r="D16" s="601"/>
      <c r="E16" s="602"/>
      <c r="F16" s="596"/>
      <c r="G16" s="597"/>
      <c r="H16" s="603"/>
      <c r="I16" s="599"/>
      <c r="J16" s="599"/>
      <c r="K16" s="599"/>
      <c r="L16" s="600">
        <f t="shared" si="0"/>
      </c>
    </row>
    <row r="17" spans="1:12" ht="19.5" customHeight="1">
      <c r="A17" s="592">
        <v>10</v>
      </c>
      <c r="B17" s="601"/>
      <c r="C17" s="601"/>
      <c r="D17" s="601"/>
      <c r="E17" s="602"/>
      <c r="F17" s="596"/>
      <c r="G17" s="597"/>
      <c r="H17" s="603"/>
      <c r="I17" s="599"/>
      <c r="J17" s="599"/>
      <c r="K17" s="599"/>
      <c r="L17" s="600"/>
    </row>
    <row r="18" spans="1:12" ht="19.5" customHeight="1">
      <c r="A18" s="592">
        <v>11</v>
      </c>
      <c r="B18" s="601"/>
      <c r="C18" s="601"/>
      <c r="D18" s="601"/>
      <c r="E18" s="602"/>
      <c r="F18" s="596"/>
      <c r="G18" s="597"/>
      <c r="H18" s="603"/>
      <c r="I18" s="599"/>
      <c r="J18" s="599"/>
      <c r="K18" s="599"/>
      <c r="L18" s="600"/>
    </row>
    <row r="19" spans="1:12" ht="19.5" customHeight="1">
      <c r="A19" s="592">
        <v>12</v>
      </c>
      <c r="B19" s="601"/>
      <c r="C19" s="601"/>
      <c r="D19" s="601"/>
      <c r="E19" s="602"/>
      <c r="F19" s="596"/>
      <c r="G19" s="597"/>
      <c r="H19" s="603"/>
      <c r="I19" s="599"/>
      <c r="J19" s="599"/>
      <c r="K19" s="599"/>
      <c r="L19" s="600"/>
    </row>
    <row r="20" spans="1:12" ht="19.5" customHeight="1">
      <c r="A20" s="592">
        <v>13</v>
      </c>
      <c r="B20" s="601"/>
      <c r="C20" s="601"/>
      <c r="D20" s="601"/>
      <c r="E20" s="602"/>
      <c r="F20" s="596"/>
      <c r="G20" s="597"/>
      <c r="H20" s="603"/>
      <c r="I20" s="599"/>
      <c r="J20" s="599"/>
      <c r="K20" s="599"/>
      <c r="L20" s="600"/>
    </row>
    <row r="21" spans="1:12" ht="19.5" customHeight="1">
      <c r="A21" s="592">
        <v>14</v>
      </c>
      <c r="B21" s="601"/>
      <c r="C21" s="601"/>
      <c r="D21" s="601"/>
      <c r="E21" s="602"/>
      <c r="F21" s="596"/>
      <c r="G21" s="597"/>
      <c r="H21" s="603"/>
      <c r="I21" s="599"/>
      <c r="J21" s="599"/>
      <c r="K21" s="599"/>
      <c r="L21" s="600"/>
    </row>
    <row r="22" spans="1:12" ht="19.5" customHeight="1">
      <c r="A22" s="592">
        <v>15</v>
      </c>
      <c r="B22" s="601"/>
      <c r="C22" s="601"/>
      <c r="D22" s="601"/>
      <c r="E22" s="602"/>
      <c r="F22" s="596"/>
      <c r="G22" s="597"/>
      <c r="H22" s="603"/>
      <c r="I22" s="599"/>
      <c r="J22" s="599"/>
      <c r="K22" s="599"/>
      <c r="L22" s="600"/>
    </row>
    <row r="23" spans="1:12" ht="19.5" customHeight="1">
      <c r="A23" s="592">
        <v>16</v>
      </c>
      <c r="B23" s="601"/>
      <c r="C23" s="601"/>
      <c r="D23" s="601"/>
      <c r="E23" s="602"/>
      <c r="F23" s="596"/>
      <c r="G23" s="597"/>
      <c r="H23" s="603"/>
      <c r="I23" s="599"/>
      <c r="J23" s="599"/>
      <c r="K23" s="599"/>
      <c r="L23" s="600"/>
    </row>
    <row r="24" spans="1:12" ht="19.5" customHeight="1">
      <c r="A24" s="592">
        <v>17</v>
      </c>
      <c r="B24" s="601"/>
      <c r="C24" s="601"/>
      <c r="D24" s="601"/>
      <c r="E24" s="602"/>
      <c r="F24" s="596"/>
      <c r="G24" s="597"/>
      <c r="H24" s="603"/>
      <c r="I24" s="599"/>
      <c r="J24" s="599"/>
      <c r="K24" s="599"/>
      <c r="L24" s="600">
        <f t="shared" si="0"/>
      </c>
    </row>
    <row r="25" spans="1:12" ht="19.5" customHeight="1">
      <c r="A25" s="592">
        <v>18</v>
      </c>
      <c r="B25" s="601"/>
      <c r="C25" s="601"/>
      <c r="D25" s="601"/>
      <c r="E25" s="602"/>
      <c r="F25" s="596"/>
      <c r="G25" s="597"/>
      <c r="H25" s="603"/>
      <c r="I25" s="599"/>
      <c r="J25" s="599"/>
      <c r="K25" s="599"/>
      <c r="L25" s="600">
        <f t="shared" si="0"/>
      </c>
    </row>
    <row r="26" spans="1:12" ht="19.5" customHeight="1">
      <c r="A26" s="592">
        <v>19</v>
      </c>
      <c r="B26" s="601"/>
      <c r="C26" s="601"/>
      <c r="D26" s="601"/>
      <c r="E26" s="602"/>
      <c r="F26" s="596"/>
      <c r="G26" s="597"/>
      <c r="H26" s="603"/>
      <c r="I26" s="599"/>
      <c r="J26" s="599"/>
      <c r="K26" s="599"/>
      <c r="L26" s="600">
        <f t="shared" si="0"/>
      </c>
    </row>
    <row r="27" spans="1:12" ht="19.5" customHeight="1">
      <c r="A27" s="592">
        <v>20</v>
      </c>
      <c r="B27" s="601"/>
      <c r="C27" s="601"/>
      <c r="D27" s="601"/>
      <c r="E27" s="602"/>
      <c r="F27" s="596"/>
      <c r="G27" s="597"/>
      <c r="H27" s="603"/>
      <c r="I27" s="599"/>
      <c r="J27" s="599"/>
      <c r="K27" s="599"/>
      <c r="L27" s="600">
        <f>IF(I27=0,"",I27/K27)</f>
      </c>
    </row>
    <row r="28" spans="1:12" ht="19.5" customHeight="1">
      <c r="A28" s="592">
        <v>21</v>
      </c>
      <c r="B28" s="601"/>
      <c r="C28" s="601"/>
      <c r="D28" s="601"/>
      <c r="E28" s="602"/>
      <c r="F28" s="596"/>
      <c r="G28" s="597"/>
      <c r="H28" s="603"/>
      <c r="I28" s="599"/>
      <c r="J28" s="599"/>
      <c r="K28" s="599"/>
      <c r="L28" s="600">
        <f t="shared" si="0"/>
      </c>
    </row>
    <row r="29" spans="1:12" ht="19.5" customHeight="1">
      <c r="A29" s="592">
        <v>22</v>
      </c>
      <c r="B29" s="601"/>
      <c r="C29" s="601"/>
      <c r="D29" s="601"/>
      <c r="E29" s="602"/>
      <c r="F29" s="596"/>
      <c r="G29" s="597"/>
      <c r="H29" s="603"/>
      <c r="I29" s="599"/>
      <c r="J29" s="599"/>
      <c r="K29" s="599"/>
      <c r="L29" s="600">
        <f t="shared" si="0"/>
      </c>
    </row>
    <row r="30" spans="1:12" ht="19.5" customHeight="1">
      <c r="A30" s="592">
        <v>23</v>
      </c>
      <c r="B30" s="601"/>
      <c r="C30" s="601"/>
      <c r="D30" s="601"/>
      <c r="E30" s="602"/>
      <c r="F30" s="596"/>
      <c r="G30" s="597"/>
      <c r="H30" s="603"/>
      <c r="I30" s="599"/>
      <c r="J30" s="599"/>
      <c r="K30" s="599"/>
      <c r="L30" s="600">
        <f t="shared" si="0"/>
      </c>
    </row>
    <row r="31" spans="1:12" ht="19.5" customHeight="1">
      <c r="A31" s="592">
        <v>24</v>
      </c>
      <c r="B31" s="601"/>
      <c r="C31" s="601"/>
      <c r="D31" s="601"/>
      <c r="E31" s="602"/>
      <c r="F31" s="596"/>
      <c r="G31" s="597"/>
      <c r="H31" s="603"/>
      <c r="I31" s="599"/>
      <c r="J31" s="599"/>
      <c r="K31" s="599"/>
      <c r="L31" s="600">
        <f t="shared" si="0"/>
      </c>
    </row>
    <row r="32" spans="1:12" ht="19.5" customHeight="1" thickBot="1">
      <c r="A32" s="604">
        <v>25</v>
      </c>
      <c r="B32" s="605"/>
      <c r="C32" s="605"/>
      <c r="D32" s="605"/>
      <c r="E32" s="606"/>
      <c r="F32" s="607"/>
      <c r="G32" s="608"/>
      <c r="H32" s="609"/>
      <c r="I32" s="610"/>
      <c r="J32" s="610"/>
      <c r="K32" s="610"/>
      <c r="L32" s="611">
        <f t="shared" si="0"/>
      </c>
    </row>
    <row r="34" spans="3:5" ht="13.5">
      <c r="C34" s="34" t="s">
        <v>43</v>
      </c>
      <c r="E34" s="34" t="s">
        <v>1006</v>
      </c>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hyperlinks>
    <hyperlink ref="C34" location="総括表!A1" display="総括表へはこちらをクリック！"/>
    <hyperlink ref="E34" location="教育委員会!A1" display="教育委員会総括表へはこちらをクリック！"/>
  </hyperlinks>
  <printOptions/>
  <pageMargins left="0.7874015748031497" right="0.1968503937007874" top="0.7480314960629921" bottom="0.3937007874015748" header="0.5118110236220472" footer="0.1968503937007874"/>
  <pageSetup fitToHeight="2" fitToWidth="3"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tabColor indexed="10"/>
  </sheetPr>
  <dimension ref="A1:I59"/>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8"/>
      <c r="B3" s="8"/>
      <c r="C3" s="8"/>
      <c r="D3" s="8"/>
      <c r="E3" s="8"/>
      <c r="F3" s="8"/>
      <c r="G3" s="8"/>
      <c r="H3" s="8"/>
    </row>
    <row r="4" spans="1:8" ht="13.5">
      <c r="A4" s="8"/>
      <c r="B4" s="8"/>
      <c r="C4" s="8"/>
      <c r="D4" s="8"/>
      <c r="E4" s="8"/>
      <c r="F4" s="8"/>
      <c r="G4" s="10" t="s">
        <v>22</v>
      </c>
      <c r="H4" s="10"/>
    </row>
    <row r="5" spans="1:8" ht="13.5">
      <c r="A5" s="8"/>
      <c r="B5" s="8"/>
      <c r="C5" s="8"/>
      <c r="D5" s="8"/>
      <c r="E5" s="8"/>
      <c r="F5" s="8"/>
      <c r="G5" s="8"/>
      <c r="H5" s="11" t="s">
        <v>88</v>
      </c>
    </row>
    <row r="6" spans="1:9" s="1" customFormat="1" ht="30" customHeight="1">
      <c r="A6" s="61" t="s">
        <v>59</v>
      </c>
      <c r="B6" s="20" t="s">
        <v>91</v>
      </c>
      <c r="C6" s="20" t="s">
        <v>3</v>
      </c>
      <c r="D6" s="20" t="s">
        <v>4</v>
      </c>
      <c r="E6" s="20" t="s">
        <v>5</v>
      </c>
      <c r="F6" s="21" t="s">
        <v>6</v>
      </c>
      <c r="G6" s="92" t="s">
        <v>86</v>
      </c>
      <c r="H6" s="21" t="s">
        <v>7</v>
      </c>
      <c r="I6" s="69"/>
    </row>
    <row r="7" spans="1:9" ht="40.5" customHeight="1">
      <c r="A7" s="87" t="s">
        <v>1021</v>
      </c>
      <c r="B7" s="81" t="s">
        <v>1022</v>
      </c>
      <c r="C7" s="81" t="s">
        <v>1023</v>
      </c>
      <c r="D7" s="81" t="s">
        <v>1024</v>
      </c>
      <c r="E7" s="86" t="s">
        <v>1025</v>
      </c>
      <c r="F7" s="144">
        <v>7</v>
      </c>
      <c r="G7" s="144">
        <v>5</v>
      </c>
      <c r="H7" s="144">
        <v>2</v>
      </c>
      <c r="I7" s="70"/>
    </row>
    <row r="8" spans="1:9" ht="40.5" customHeight="1">
      <c r="A8" s="87"/>
      <c r="B8" s="14"/>
      <c r="C8" s="14"/>
      <c r="D8" s="14"/>
      <c r="E8" s="86"/>
      <c r="F8" s="9"/>
      <c r="G8" s="9"/>
      <c r="H8" s="9"/>
      <c r="I8" s="70"/>
    </row>
    <row r="9" spans="1:9" ht="40.5" customHeight="1">
      <c r="A9" s="87"/>
      <c r="B9" s="14"/>
      <c r="C9" s="14"/>
      <c r="D9" s="14"/>
      <c r="E9" s="86"/>
      <c r="F9" s="9"/>
      <c r="G9" s="9"/>
      <c r="H9" s="9"/>
      <c r="I9" s="70"/>
    </row>
    <row r="10" spans="1:9" ht="40.5" customHeight="1">
      <c r="A10" s="84"/>
      <c r="B10" s="14"/>
      <c r="C10" s="14"/>
      <c r="D10" s="14"/>
      <c r="E10" s="86"/>
      <c r="F10" s="9"/>
      <c r="G10" s="9"/>
      <c r="H10" s="9"/>
      <c r="I10" s="70"/>
    </row>
    <row r="11" spans="1:9" ht="40.5" customHeight="1">
      <c r="A11" s="85"/>
      <c r="B11" s="14"/>
      <c r="C11" s="14"/>
      <c r="D11" s="14"/>
      <c r="E11" s="12"/>
      <c r="F11" s="9"/>
      <c r="G11" s="9"/>
      <c r="H11" s="9"/>
      <c r="I11" s="70"/>
    </row>
    <row r="12" spans="1:9" ht="30" customHeight="1">
      <c r="A12" s="18"/>
      <c r="B12" s="35" t="s">
        <v>48</v>
      </c>
      <c r="C12" s="37" t="s">
        <v>42</v>
      </c>
      <c r="D12" s="726" t="s">
        <v>2</v>
      </c>
      <c r="E12" s="622"/>
      <c r="F12" s="18">
        <f>SUM(F7:F11)</f>
        <v>7</v>
      </c>
      <c r="G12" s="18">
        <f>SUM(G7:G11)</f>
        <v>5</v>
      </c>
      <c r="H12" s="18">
        <f>SUM(H7:H11)</f>
        <v>2</v>
      </c>
      <c r="I12" s="70"/>
    </row>
    <row r="13" spans="1:9" ht="30" customHeight="1">
      <c r="A13" s="117"/>
      <c r="B13" s="118"/>
      <c r="C13" s="118"/>
      <c r="D13" s="118"/>
      <c r="E13" s="119"/>
      <c r="F13" s="117"/>
      <c r="G13" s="117"/>
      <c r="H13" s="117"/>
      <c r="I13" s="70"/>
    </row>
    <row r="14" spans="1:9" ht="30" customHeight="1">
      <c r="A14" s="120"/>
      <c r="B14" s="121"/>
      <c r="C14" s="120"/>
      <c r="D14" s="121"/>
      <c r="E14" s="122"/>
      <c r="F14" s="120"/>
      <c r="G14" s="120"/>
      <c r="H14" s="120"/>
      <c r="I14" s="70"/>
    </row>
    <row r="15" spans="1:9" ht="30" customHeight="1">
      <c r="A15" s="120"/>
      <c r="B15" s="121"/>
      <c r="C15" s="120"/>
      <c r="D15" s="121"/>
      <c r="E15" s="122"/>
      <c r="F15" s="120"/>
      <c r="G15" s="120"/>
      <c r="H15" s="120"/>
      <c r="I15" s="70"/>
    </row>
    <row r="16" spans="1:9" ht="30" customHeight="1">
      <c r="A16" s="120"/>
      <c r="B16" s="121"/>
      <c r="C16" s="121"/>
      <c r="D16" s="121"/>
      <c r="E16" s="122"/>
      <c r="F16" s="120"/>
      <c r="G16" s="120"/>
      <c r="H16" s="120"/>
      <c r="I16" s="70"/>
    </row>
    <row r="17" spans="1:9" ht="30" customHeight="1">
      <c r="A17" s="120"/>
      <c r="B17" s="120"/>
      <c r="C17" s="120"/>
      <c r="D17" s="120"/>
      <c r="E17" s="120"/>
      <c r="F17" s="120"/>
      <c r="G17" s="120"/>
      <c r="H17" s="120"/>
      <c r="I17" s="70"/>
    </row>
    <row r="18" spans="1:9" ht="30" customHeight="1">
      <c r="A18" s="120"/>
      <c r="B18" s="120"/>
      <c r="C18" s="120"/>
      <c r="D18" s="120"/>
      <c r="E18" s="120"/>
      <c r="F18" s="120"/>
      <c r="G18" s="120"/>
      <c r="H18" s="120"/>
      <c r="I18" s="70"/>
    </row>
    <row r="19" spans="1:9" ht="30" customHeight="1">
      <c r="A19" s="120"/>
      <c r="B19" s="120"/>
      <c r="C19" s="120"/>
      <c r="D19" s="120"/>
      <c r="E19" s="120"/>
      <c r="F19" s="120"/>
      <c r="G19" s="120"/>
      <c r="H19" s="120"/>
      <c r="I19" s="70"/>
    </row>
    <row r="20" spans="1:9" ht="30" customHeight="1">
      <c r="A20" s="120"/>
      <c r="B20" s="120"/>
      <c r="C20" s="120"/>
      <c r="D20" s="120"/>
      <c r="E20" s="120"/>
      <c r="F20" s="120"/>
      <c r="G20" s="120"/>
      <c r="H20" s="120"/>
      <c r="I20" s="70"/>
    </row>
    <row r="21" ht="13.5">
      <c r="I21" s="71"/>
    </row>
    <row r="22" ht="13.5">
      <c r="I22" s="71"/>
    </row>
    <row r="23" ht="13.5">
      <c r="I23" s="71"/>
    </row>
    <row r="24" ht="13.5">
      <c r="I24" s="71"/>
    </row>
    <row r="25" ht="13.5">
      <c r="I25" s="71"/>
    </row>
    <row r="26" ht="13.5">
      <c r="I26" s="71"/>
    </row>
    <row r="27" ht="13.5">
      <c r="I27" s="71"/>
    </row>
    <row r="28" ht="13.5">
      <c r="I28" s="71"/>
    </row>
    <row r="29" ht="13.5">
      <c r="I29" s="71"/>
    </row>
    <row r="30" ht="13.5">
      <c r="I30" s="71"/>
    </row>
    <row r="31" ht="13.5">
      <c r="I31" s="71"/>
    </row>
    <row r="32" ht="13.5">
      <c r="I32" s="71"/>
    </row>
    <row r="33" ht="13.5">
      <c r="I33" s="71"/>
    </row>
    <row r="34" ht="13.5">
      <c r="I34" s="71"/>
    </row>
    <row r="35" ht="13.5">
      <c r="I35" s="71"/>
    </row>
    <row r="36" ht="13.5">
      <c r="I36" s="71"/>
    </row>
    <row r="37" ht="13.5">
      <c r="I37" s="68"/>
    </row>
    <row r="38" ht="13.5">
      <c r="I38" s="68"/>
    </row>
    <row r="39" ht="13.5">
      <c r="I39" s="68"/>
    </row>
    <row r="40" ht="13.5">
      <c r="I40" s="68"/>
    </row>
    <row r="41" ht="13.5">
      <c r="I41" s="68"/>
    </row>
    <row r="42" ht="13.5">
      <c r="I42" s="68"/>
    </row>
    <row r="43" ht="13.5">
      <c r="I43" s="68"/>
    </row>
    <row r="44" ht="13.5">
      <c r="I44" s="68"/>
    </row>
    <row r="45" ht="13.5">
      <c r="I45" s="68"/>
    </row>
    <row r="46" ht="13.5">
      <c r="I46" s="68"/>
    </row>
    <row r="47" ht="13.5">
      <c r="I47" s="68"/>
    </row>
    <row r="48" ht="13.5">
      <c r="I48" s="68"/>
    </row>
    <row r="49" ht="13.5">
      <c r="I49" s="68"/>
    </row>
    <row r="50" ht="13.5">
      <c r="I50" s="68"/>
    </row>
    <row r="51" ht="13.5">
      <c r="I51" s="68"/>
    </row>
    <row r="52" ht="13.5">
      <c r="I52" s="68"/>
    </row>
    <row r="53" ht="13.5">
      <c r="I53" s="68"/>
    </row>
    <row r="54" ht="13.5">
      <c r="I54" s="68"/>
    </row>
    <row r="55" ht="13.5">
      <c r="I55" s="68"/>
    </row>
    <row r="56" ht="13.5">
      <c r="I56" s="68"/>
    </row>
    <row r="57" ht="13.5">
      <c r="I57" s="68"/>
    </row>
    <row r="58" ht="13.5">
      <c r="I58" s="68"/>
    </row>
    <row r="59" ht="13.5">
      <c r="I59" s="68"/>
    </row>
  </sheetData>
  <sheetProtection/>
  <mergeCells count="2">
    <mergeCell ref="A2:H2"/>
    <mergeCell ref="D12:E12"/>
  </mergeCells>
  <hyperlinks>
    <hyperlink ref="C12" location="'公安委員会（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sheetPr>
    <tabColor indexed="12"/>
  </sheetPr>
  <dimension ref="A1:N254"/>
  <sheetViews>
    <sheetView view="pageBreakPreview" zoomScale="80" zoomScaleSheetLayoutView="80" zoomScalePageLayoutView="0" workbookViewId="0" topLeftCell="A1">
      <selection activeCell="J15" sqref="J15"/>
    </sheetView>
  </sheetViews>
  <sheetFormatPr defaultColWidth="9.00390625" defaultRowHeight="13.5"/>
  <cols>
    <col min="1" max="1" width="5.125" style="38" customWidth="1"/>
    <col min="2" max="2" width="29.625" style="38" customWidth="1"/>
    <col min="3" max="3" width="25.625" style="38" customWidth="1"/>
    <col min="4" max="4" width="26.625" style="38" customWidth="1"/>
    <col min="5" max="5" width="20.625" style="38" customWidth="1"/>
    <col min="6" max="6" width="9.625" style="43" customWidth="1"/>
    <col min="7" max="7" width="8.625" style="38" customWidth="1"/>
    <col min="8" max="8" width="11.125" style="38" customWidth="1"/>
    <col min="9" max="12" width="8.625" style="38" customWidth="1"/>
    <col min="13" max="16384" width="9.00390625" style="38" customWidth="1"/>
  </cols>
  <sheetData>
    <row r="1" spans="1:6" ht="14.25" customHeight="1">
      <c r="A1" s="38" t="s">
        <v>63</v>
      </c>
      <c r="C1" s="39" t="s">
        <v>23</v>
      </c>
      <c r="D1" s="140" t="s">
        <v>45</v>
      </c>
      <c r="E1" s="40"/>
      <c r="F1" s="38"/>
    </row>
    <row r="2" spans="6:12" ht="14.25" customHeight="1" thickBot="1">
      <c r="F2" s="41"/>
      <c r="G2" s="64"/>
      <c r="H2" s="64"/>
      <c r="I2" s="64"/>
      <c r="J2" s="65"/>
      <c r="K2" s="65"/>
      <c r="L2" s="65"/>
    </row>
    <row r="3" spans="1:12" ht="19.5" customHeight="1">
      <c r="A3" s="623" t="s">
        <v>25</v>
      </c>
      <c r="B3" s="624"/>
      <c r="C3" s="624"/>
      <c r="D3" s="624"/>
      <c r="E3" s="624"/>
      <c r="F3" s="625" t="s">
        <v>40</v>
      </c>
      <c r="G3" s="715"/>
      <c r="H3" s="640" t="s">
        <v>89</v>
      </c>
      <c r="I3" s="641"/>
      <c r="J3" s="641"/>
      <c r="K3" s="641"/>
      <c r="L3" s="642"/>
    </row>
    <row r="4" spans="1:12" s="42" customFormat="1" ht="19.5" customHeight="1">
      <c r="A4" s="26" t="s">
        <v>26</v>
      </c>
      <c r="B4" s="27" t="s">
        <v>27</v>
      </c>
      <c r="C4" s="27" t="s">
        <v>28</v>
      </c>
      <c r="D4" s="27" t="s">
        <v>29</v>
      </c>
      <c r="E4" s="28" t="s">
        <v>30</v>
      </c>
      <c r="F4" s="29" t="s">
        <v>47</v>
      </c>
      <c r="G4" s="50" t="s">
        <v>49</v>
      </c>
      <c r="H4" s="83" t="s">
        <v>65</v>
      </c>
      <c r="I4" s="76" t="s">
        <v>66</v>
      </c>
      <c r="J4" s="77" t="s">
        <v>79</v>
      </c>
      <c r="K4" s="77" t="s">
        <v>72</v>
      </c>
      <c r="L4" s="78" t="s">
        <v>80</v>
      </c>
    </row>
    <row r="5" spans="1:12" ht="23.25" customHeight="1">
      <c r="A5" s="707" t="s">
        <v>62</v>
      </c>
      <c r="B5" s="710" t="s">
        <v>90</v>
      </c>
      <c r="C5" s="689" t="s">
        <v>32</v>
      </c>
      <c r="D5" s="689" t="s">
        <v>33</v>
      </c>
      <c r="E5" s="692" t="s">
        <v>34</v>
      </c>
      <c r="F5" s="695" t="s">
        <v>35</v>
      </c>
      <c r="G5" s="716" t="s">
        <v>36</v>
      </c>
      <c r="H5" s="700" t="s">
        <v>77</v>
      </c>
      <c r="I5" s="720" t="s">
        <v>50</v>
      </c>
      <c r="J5" s="720" t="s">
        <v>73</v>
      </c>
      <c r="K5" s="722" t="s">
        <v>37</v>
      </c>
      <c r="L5" s="716" t="s">
        <v>78</v>
      </c>
    </row>
    <row r="6" spans="1:12" ht="54.75" customHeight="1">
      <c r="A6" s="708"/>
      <c r="B6" s="690"/>
      <c r="C6" s="690"/>
      <c r="D6" s="690"/>
      <c r="E6" s="693"/>
      <c r="F6" s="696"/>
      <c r="G6" s="717"/>
      <c r="H6" s="718"/>
      <c r="I6" s="721"/>
      <c r="J6" s="721"/>
      <c r="K6" s="723"/>
      <c r="L6" s="717"/>
    </row>
    <row r="7" spans="1:12" ht="19.5" customHeight="1" thickBot="1">
      <c r="A7" s="709"/>
      <c r="B7" s="691"/>
      <c r="C7" s="691"/>
      <c r="D7" s="691"/>
      <c r="E7" s="694"/>
      <c r="F7" s="697"/>
      <c r="G7" s="51" t="s">
        <v>38</v>
      </c>
      <c r="H7" s="719"/>
      <c r="I7" s="36" t="s">
        <v>38</v>
      </c>
      <c r="J7" s="36" t="s">
        <v>39</v>
      </c>
      <c r="K7" s="36" t="s">
        <v>38</v>
      </c>
      <c r="L7" s="51" t="s">
        <v>46</v>
      </c>
    </row>
    <row r="8" spans="1:12" ht="34.5" customHeight="1">
      <c r="A8" s="128">
        <v>1</v>
      </c>
      <c r="B8" s="58" t="s">
        <v>1007</v>
      </c>
      <c r="C8" s="58" t="s">
        <v>1008</v>
      </c>
      <c r="D8" s="58" t="s">
        <v>1009</v>
      </c>
      <c r="E8" s="59" t="s">
        <v>1010</v>
      </c>
      <c r="F8" s="60">
        <v>38443</v>
      </c>
      <c r="G8" s="52">
        <v>1000</v>
      </c>
      <c r="H8" s="613">
        <v>43191</v>
      </c>
      <c r="I8" s="129">
        <v>1100</v>
      </c>
      <c r="J8" s="129">
        <v>4674</v>
      </c>
      <c r="K8" s="129">
        <v>1100</v>
      </c>
      <c r="L8" s="130">
        <f>I8/K8</f>
        <v>1</v>
      </c>
    </row>
    <row r="9" spans="1:12" ht="34.5" customHeight="1">
      <c r="A9" s="44">
        <v>2</v>
      </c>
      <c r="B9" s="58" t="s">
        <v>1007</v>
      </c>
      <c r="C9" s="58" t="s">
        <v>1011</v>
      </c>
      <c r="D9" s="58" t="s">
        <v>1009</v>
      </c>
      <c r="E9" s="59" t="s">
        <v>1010</v>
      </c>
      <c r="F9" s="60">
        <v>41000</v>
      </c>
      <c r="G9" s="52">
        <v>1000</v>
      </c>
      <c r="H9" s="91">
        <v>43191</v>
      </c>
      <c r="I9" s="53">
        <v>1100</v>
      </c>
      <c r="J9" s="53">
        <v>113</v>
      </c>
      <c r="K9" s="53">
        <v>1100</v>
      </c>
      <c r="L9" s="131">
        <f>I9/K9</f>
        <v>1</v>
      </c>
    </row>
    <row r="10" spans="1:12" ht="34.5" customHeight="1">
      <c r="A10" s="44">
        <v>3</v>
      </c>
      <c r="B10" s="58" t="s">
        <v>1007</v>
      </c>
      <c r="C10" s="58" t="s">
        <v>1012</v>
      </c>
      <c r="D10" s="58" t="s">
        <v>1013</v>
      </c>
      <c r="E10" s="59" t="s">
        <v>1010</v>
      </c>
      <c r="F10" s="60">
        <v>39965</v>
      </c>
      <c r="G10" s="52">
        <v>2100</v>
      </c>
      <c r="H10" s="91">
        <v>43191</v>
      </c>
      <c r="I10" s="53">
        <v>800</v>
      </c>
      <c r="J10" s="53">
        <v>0</v>
      </c>
      <c r="K10" s="53">
        <v>800</v>
      </c>
      <c r="L10" s="131">
        <f>I10/K10</f>
        <v>1</v>
      </c>
    </row>
    <row r="11" spans="1:12" ht="34.5" customHeight="1">
      <c r="A11" s="44">
        <v>4</v>
      </c>
      <c r="B11" s="58" t="s">
        <v>1007</v>
      </c>
      <c r="C11" s="58" t="s">
        <v>1012</v>
      </c>
      <c r="D11" s="58" t="s">
        <v>1014</v>
      </c>
      <c r="E11" s="59" t="s">
        <v>1010</v>
      </c>
      <c r="F11" s="60">
        <v>39965</v>
      </c>
      <c r="G11" s="52">
        <v>3850</v>
      </c>
      <c r="H11" s="91">
        <v>43191</v>
      </c>
      <c r="I11" s="53">
        <v>1400</v>
      </c>
      <c r="J11" s="53">
        <v>40</v>
      </c>
      <c r="K11" s="53">
        <v>1400</v>
      </c>
      <c r="L11" s="131">
        <f>I11/K11</f>
        <v>1</v>
      </c>
    </row>
    <row r="12" spans="1:12" ht="34.5" customHeight="1">
      <c r="A12" s="44">
        <v>5</v>
      </c>
      <c r="B12" s="58" t="s">
        <v>1007</v>
      </c>
      <c r="C12" s="58" t="s">
        <v>1015</v>
      </c>
      <c r="D12" s="58" t="s">
        <v>1016</v>
      </c>
      <c r="E12" s="59" t="s">
        <v>1010</v>
      </c>
      <c r="F12" s="60">
        <v>42095</v>
      </c>
      <c r="G12" s="52">
        <v>1500</v>
      </c>
      <c r="H12" s="91">
        <v>43191</v>
      </c>
      <c r="I12" s="53">
        <v>1800</v>
      </c>
      <c r="J12" s="53">
        <v>0</v>
      </c>
      <c r="K12" s="53">
        <v>1800</v>
      </c>
      <c r="L12" s="131">
        <f>I12/K12</f>
        <v>1</v>
      </c>
    </row>
    <row r="13" spans="1:12" ht="34.5" customHeight="1">
      <c r="A13" s="44">
        <v>6</v>
      </c>
      <c r="B13" s="58" t="s">
        <v>1007</v>
      </c>
      <c r="C13" s="58" t="s">
        <v>1017</v>
      </c>
      <c r="D13" s="58" t="s">
        <v>1018</v>
      </c>
      <c r="E13" s="59" t="s">
        <v>1010</v>
      </c>
      <c r="F13" s="60">
        <v>42095</v>
      </c>
      <c r="G13" s="52">
        <v>1350</v>
      </c>
      <c r="H13" s="91"/>
      <c r="I13" s="53"/>
      <c r="J13" s="53"/>
      <c r="K13" s="53"/>
      <c r="L13" s="131"/>
    </row>
    <row r="14" spans="1:12" ht="34.5" customHeight="1">
      <c r="A14" s="44">
        <v>7</v>
      </c>
      <c r="B14" s="58" t="s">
        <v>1007</v>
      </c>
      <c r="C14" s="58" t="s">
        <v>1019</v>
      </c>
      <c r="D14" s="58" t="s">
        <v>1020</v>
      </c>
      <c r="E14" s="59" t="s">
        <v>1010</v>
      </c>
      <c r="F14" s="60">
        <v>42095</v>
      </c>
      <c r="G14" s="52">
        <v>2650</v>
      </c>
      <c r="H14" s="90"/>
      <c r="I14" s="53"/>
      <c r="J14" s="53"/>
      <c r="K14" s="53"/>
      <c r="L14" s="131"/>
    </row>
    <row r="15" spans="1:12" ht="19.5" customHeight="1">
      <c r="A15" s="44">
        <v>8</v>
      </c>
      <c r="B15" s="58"/>
      <c r="C15" s="58"/>
      <c r="D15" s="58"/>
      <c r="E15" s="59"/>
      <c r="F15" s="60"/>
      <c r="G15" s="52"/>
      <c r="H15" s="90"/>
      <c r="I15" s="53"/>
      <c r="J15" s="53"/>
      <c r="K15" s="53"/>
      <c r="L15" s="131"/>
    </row>
    <row r="16" spans="1:12" ht="19.5" customHeight="1" thickBot="1">
      <c r="A16" s="132">
        <v>9</v>
      </c>
      <c r="B16" s="133"/>
      <c r="C16" s="133"/>
      <c r="D16" s="133"/>
      <c r="E16" s="134"/>
      <c r="F16" s="135"/>
      <c r="G16" s="136"/>
      <c r="H16" s="137"/>
      <c r="I16" s="138"/>
      <c r="J16" s="138"/>
      <c r="K16" s="138"/>
      <c r="L16" s="139"/>
    </row>
    <row r="17" ht="13.5" customHeight="1">
      <c r="F17" s="38"/>
    </row>
    <row r="18" spans="3:6" ht="13.5" customHeight="1">
      <c r="C18" s="34" t="s">
        <v>43</v>
      </c>
      <c r="E18" s="34" t="s">
        <v>44</v>
      </c>
      <c r="F18" s="38"/>
    </row>
    <row r="19" spans="6:14" ht="13.5" customHeight="1">
      <c r="F19" s="38"/>
      <c r="N19" s="39"/>
    </row>
    <row r="20" ht="13.5" customHeight="1">
      <c r="F20" s="38"/>
    </row>
    <row r="21" ht="13.5" customHeight="1">
      <c r="F21" s="38"/>
    </row>
    <row r="22" ht="13.5" customHeight="1">
      <c r="F22" s="38"/>
    </row>
    <row r="23" ht="13.5" customHeight="1">
      <c r="F23" s="38"/>
    </row>
    <row r="24" ht="13.5" customHeight="1">
      <c r="F24" s="38"/>
    </row>
    <row r="25" ht="13.5" customHeight="1">
      <c r="F25" s="38"/>
    </row>
    <row r="26" ht="13.5" customHeight="1">
      <c r="F26" s="38"/>
    </row>
    <row r="27" ht="13.5" customHeight="1">
      <c r="F27" s="38"/>
    </row>
    <row r="28" ht="13.5" customHeight="1">
      <c r="F28" s="38"/>
    </row>
    <row r="29" ht="13.5" customHeight="1">
      <c r="F29" s="38"/>
    </row>
    <row r="30" ht="13.5" customHeight="1">
      <c r="F30" s="38"/>
    </row>
    <row r="31" ht="13.5" customHeight="1">
      <c r="F31" s="38"/>
    </row>
    <row r="32" ht="13.5" customHeight="1">
      <c r="F32" s="38"/>
    </row>
    <row r="33" ht="13.5" customHeight="1">
      <c r="F33" s="38"/>
    </row>
    <row r="34" ht="13.5" customHeight="1">
      <c r="F34" s="38"/>
    </row>
    <row r="35" ht="13.5" customHeight="1">
      <c r="F35" s="38"/>
    </row>
    <row r="36" ht="13.5" customHeight="1">
      <c r="F36" s="38"/>
    </row>
    <row r="37" ht="13.5" customHeight="1">
      <c r="F37" s="38"/>
    </row>
    <row r="38" ht="13.5" customHeight="1">
      <c r="F38" s="38"/>
    </row>
    <row r="39" ht="13.5" customHeight="1">
      <c r="F39" s="38"/>
    </row>
    <row r="40" ht="13.5" customHeight="1">
      <c r="F40" s="38"/>
    </row>
    <row r="41" ht="13.5" customHeight="1">
      <c r="F41" s="38"/>
    </row>
    <row r="42" ht="13.5" customHeight="1">
      <c r="F42" s="38"/>
    </row>
    <row r="43" ht="13.5" customHeight="1">
      <c r="F43" s="38"/>
    </row>
    <row r="44" ht="13.5" customHeight="1">
      <c r="F44" s="38"/>
    </row>
    <row r="45" ht="13.5" customHeight="1">
      <c r="F45" s="38"/>
    </row>
    <row r="46" ht="13.5" customHeight="1">
      <c r="F46" s="38"/>
    </row>
    <row r="47" ht="13.5" customHeight="1">
      <c r="F47" s="38"/>
    </row>
    <row r="48" ht="13.5" customHeight="1">
      <c r="F48" s="38"/>
    </row>
    <row r="49" ht="13.5" customHeight="1">
      <c r="F49" s="38"/>
    </row>
    <row r="50" ht="13.5" customHeight="1">
      <c r="F50" s="38"/>
    </row>
    <row r="51" ht="13.5" customHeight="1">
      <c r="F51" s="38"/>
    </row>
    <row r="52" ht="13.5" customHeight="1">
      <c r="F52" s="38"/>
    </row>
    <row r="53" ht="13.5" customHeight="1">
      <c r="F53" s="38"/>
    </row>
    <row r="54" ht="13.5" customHeight="1">
      <c r="F54" s="38"/>
    </row>
    <row r="55" ht="13.5" customHeight="1">
      <c r="F55" s="38"/>
    </row>
    <row r="56" ht="13.5" customHeight="1">
      <c r="F56" s="38"/>
    </row>
    <row r="57" ht="13.5" customHeight="1">
      <c r="F57" s="38"/>
    </row>
    <row r="58" ht="13.5" customHeight="1">
      <c r="F58" s="38"/>
    </row>
    <row r="59" ht="13.5" customHeight="1">
      <c r="F59" s="38"/>
    </row>
    <row r="60" ht="13.5" customHeight="1">
      <c r="F60" s="38"/>
    </row>
    <row r="61" ht="13.5" customHeight="1">
      <c r="F61" s="38"/>
    </row>
    <row r="62" ht="13.5" customHeight="1">
      <c r="F62" s="38"/>
    </row>
    <row r="63" ht="13.5" customHeight="1">
      <c r="F63" s="38"/>
    </row>
    <row r="64" ht="13.5" customHeight="1">
      <c r="F64" s="38"/>
    </row>
    <row r="65" ht="13.5" customHeight="1">
      <c r="F65" s="38"/>
    </row>
    <row r="66" ht="13.5" customHeight="1">
      <c r="F66" s="38"/>
    </row>
    <row r="67" ht="13.5" customHeight="1">
      <c r="F67" s="38"/>
    </row>
    <row r="68" ht="13.5" customHeight="1">
      <c r="F68" s="38"/>
    </row>
    <row r="69" ht="13.5" customHeight="1">
      <c r="F69" s="38"/>
    </row>
    <row r="70" ht="13.5" customHeight="1">
      <c r="F70" s="38"/>
    </row>
    <row r="71" ht="13.5" customHeight="1">
      <c r="F71" s="38"/>
    </row>
    <row r="72" ht="13.5" customHeight="1">
      <c r="F72" s="38"/>
    </row>
    <row r="73" ht="13.5" customHeight="1">
      <c r="F73" s="38"/>
    </row>
    <row r="74" ht="13.5" customHeight="1">
      <c r="F74" s="38"/>
    </row>
    <row r="75" ht="13.5" customHeight="1">
      <c r="F75" s="38"/>
    </row>
    <row r="76" ht="13.5" customHeight="1">
      <c r="F76" s="38"/>
    </row>
    <row r="77" ht="13.5" customHeight="1">
      <c r="F77" s="38"/>
    </row>
    <row r="78" ht="13.5" customHeight="1">
      <c r="F78" s="38"/>
    </row>
    <row r="79" ht="13.5" customHeight="1">
      <c r="F79" s="38"/>
    </row>
    <row r="80" ht="13.5" customHeight="1">
      <c r="F80" s="38"/>
    </row>
    <row r="81" ht="13.5" customHeight="1">
      <c r="F81" s="38"/>
    </row>
    <row r="82" ht="13.5" customHeight="1">
      <c r="F82" s="38"/>
    </row>
    <row r="83" ht="13.5" customHeight="1">
      <c r="F83" s="38"/>
    </row>
    <row r="84" ht="13.5" customHeight="1">
      <c r="F84" s="38"/>
    </row>
    <row r="85" ht="13.5" customHeight="1">
      <c r="F85" s="38"/>
    </row>
    <row r="86" ht="13.5" customHeight="1">
      <c r="F86" s="38"/>
    </row>
    <row r="87" ht="13.5" customHeight="1">
      <c r="F87" s="38"/>
    </row>
    <row r="88" ht="13.5" customHeight="1">
      <c r="F88" s="38"/>
    </row>
    <row r="89" ht="13.5" customHeight="1">
      <c r="F89" s="38"/>
    </row>
    <row r="90" ht="13.5" customHeight="1">
      <c r="F90" s="38"/>
    </row>
    <row r="91" ht="13.5" customHeight="1">
      <c r="F91" s="38"/>
    </row>
    <row r="92" ht="13.5" customHeight="1">
      <c r="F92" s="38"/>
    </row>
    <row r="93" ht="13.5" customHeight="1">
      <c r="F93" s="38"/>
    </row>
    <row r="94" ht="13.5" customHeight="1">
      <c r="F94" s="38"/>
    </row>
    <row r="95" ht="13.5" customHeight="1">
      <c r="F95" s="38"/>
    </row>
    <row r="96" ht="13.5" customHeight="1">
      <c r="F96" s="38"/>
    </row>
    <row r="97" ht="13.5" customHeight="1">
      <c r="F97" s="38"/>
    </row>
    <row r="98" ht="13.5" customHeight="1">
      <c r="F98" s="38"/>
    </row>
    <row r="99" ht="13.5" customHeight="1">
      <c r="F99" s="38"/>
    </row>
    <row r="100" ht="13.5" customHeight="1">
      <c r="F100" s="38"/>
    </row>
    <row r="101" ht="13.5" customHeight="1">
      <c r="F101" s="38"/>
    </row>
    <row r="102" ht="13.5" customHeight="1">
      <c r="F102" s="38"/>
    </row>
    <row r="103" ht="13.5" customHeight="1">
      <c r="F103" s="38"/>
    </row>
    <row r="104" ht="13.5" customHeight="1">
      <c r="F104" s="38"/>
    </row>
    <row r="105" ht="13.5" customHeight="1">
      <c r="F105" s="38"/>
    </row>
    <row r="106" ht="13.5" customHeight="1">
      <c r="F106" s="38"/>
    </row>
    <row r="107" ht="13.5" customHeight="1">
      <c r="F107" s="38"/>
    </row>
    <row r="108" ht="13.5" customHeight="1">
      <c r="F108" s="38"/>
    </row>
    <row r="109" ht="13.5" customHeight="1">
      <c r="F109" s="38"/>
    </row>
    <row r="110" ht="13.5" customHeight="1">
      <c r="F110" s="38"/>
    </row>
    <row r="111" ht="13.5" customHeight="1">
      <c r="F111" s="38"/>
    </row>
    <row r="112" ht="13.5" customHeight="1">
      <c r="F112" s="38"/>
    </row>
    <row r="113" ht="13.5" customHeight="1">
      <c r="F113" s="38"/>
    </row>
    <row r="114" ht="13.5" customHeight="1">
      <c r="F114" s="38"/>
    </row>
    <row r="115" ht="13.5" customHeight="1">
      <c r="F115" s="38"/>
    </row>
    <row r="116" ht="13.5" customHeight="1">
      <c r="F116" s="38"/>
    </row>
    <row r="117" ht="13.5" customHeight="1">
      <c r="F117" s="38"/>
    </row>
    <row r="118" ht="13.5" customHeight="1">
      <c r="F118" s="38"/>
    </row>
    <row r="119" ht="13.5" customHeight="1">
      <c r="F119" s="38"/>
    </row>
    <row r="120" ht="13.5" customHeight="1">
      <c r="F120" s="38"/>
    </row>
    <row r="121" ht="13.5" customHeight="1">
      <c r="F121" s="38"/>
    </row>
    <row r="122" ht="13.5" customHeight="1">
      <c r="F122" s="38"/>
    </row>
    <row r="123" ht="13.5" customHeight="1">
      <c r="F123" s="38"/>
    </row>
    <row r="124" ht="13.5" customHeight="1">
      <c r="F124" s="38"/>
    </row>
    <row r="125" ht="13.5" customHeight="1">
      <c r="F125" s="38"/>
    </row>
    <row r="126" ht="13.5" customHeight="1">
      <c r="F126" s="38"/>
    </row>
    <row r="127" ht="13.5" customHeight="1">
      <c r="F127" s="38"/>
    </row>
    <row r="128" ht="13.5" customHeight="1">
      <c r="F128" s="38"/>
    </row>
    <row r="129" ht="13.5" customHeight="1">
      <c r="F129" s="38"/>
    </row>
    <row r="130" ht="13.5" customHeight="1">
      <c r="F130" s="38"/>
    </row>
    <row r="131" ht="13.5">
      <c r="F131" s="38"/>
    </row>
    <row r="132" ht="13.5">
      <c r="F132" s="38"/>
    </row>
    <row r="133" ht="13.5">
      <c r="F133" s="38"/>
    </row>
    <row r="134" ht="13.5">
      <c r="F134" s="38"/>
    </row>
    <row r="135" ht="13.5">
      <c r="F135" s="38"/>
    </row>
    <row r="136" ht="13.5">
      <c r="F136" s="38"/>
    </row>
    <row r="137" ht="13.5">
      <c r="F137" s="38"/>
    </row>
    <row r="138" ht="13.5">
      <c r="F138" s="38"/>
    </row>
    <row r="139" ht="13.5">
      <c r="F139" s="38"/>
    </row>
    <row r="140" ht="13.5">
      <c r="F140" s="38"/>
    </row>
    <row r="141" ht="13.5">
      <c r="F141" s="38"/>
    </row>
    <row r="142" ht="13.5">
      <c r="F142" s="38"/>
    </row>
    <row r="143" ht="13.5">
      <c r="F143" s="38"/>
    </row>
    <row r="144" ht="13.5">
      <c r="F144" s="38"/>
    </row>
    <row r="145" ht="13.5">
      <c r="F145" s="38"/>
    </row>
    <row r="146" ht="13.5">
      <c r="F146" s="38"/>
    </row>
    <row r="147" ht="13.5">
      <c r="F147" s="38"/>
    </row>
    <row r="148" ht="13.5">
      <c r="F148" s="38"/>
    </row>
    <row r="149" ht="13.5">
      <c r="F149" s="38"/>
    </row>
    <row r="150" ht="13.5">
      <c r="F150" s="38"/>
    </row>
    <row r="151" ht="13.5">
      <c r="F151" s="38"/>
    </row>
    <row r="152" ht="13.5">
      <c r="F152" s="38"/>
    </row>
    <row r="153" ht="13.5">
      <c r="F153" s="38"/>
    </row>
    <row r="154" ht="13.5">
      <c r="F154" s="38"/>
    </row>
    <row r="155" ht="13.5">
      <c r="F155" s="38"/>
    </row>
    <row r="156" ht="13.5">
      <c r="F156" s="38"/>
    </row>
    <row r="157" ht="13.5">
      <c r="F157" s="38"/>
    </row>
    <row r="158" ht="13.5">
      <c r="F158" s="38"/>
    </row>
    <row r="159" ht="13.5">
      <c r="F159" s="38"/>
    </row>
    <row r="160" ht="13.5">
      <c r="F160" s="38"/>
    </row>
    <row r="161" ht="13.5">
      <c r="F161" s="38"/>
    </row>
    <row r="162" ht="13.5">
      <c r="F162" s="38"/>
    </row>
    <row r="163" ht="13.5">
      <c r="F163" s="38"/>
    </row>
    <row r="164" ht="13.5">
      <c r="F164" s="38"/>
    </row>
    <row r="165" ht="13.5">
      <c r="F165" s="38"/>
    </row>
    <row r="166" ht="13.5">
      <c r="F166" s="38"/>
    </row>
    <row r="167" ht="13.5">
      <c r="F167" s="38"/>
    </row>
    <row r="168" ht="13.5">
      <c r="F168" s="38"/>
    </row>
    <row r="169" ht="13.5">
      <c r="F169" s="38"/>
    </row>
    <row r="170" ht="13.5">
      <c r="F170" s="38"/>
    </row>
    <row r="171" ht="13.5">
      <c r="F171" s="38"/>
    </row>
    <row r="172" ht="13.5">
      <c r="F172" s="38"/>
    </row>
    <row r="173" ht="13.5">
      <c r="F173" s="38"/>
    </row>
    <row r="174" ht="13.5">
      <c r="F174" s="38"/>
    </row>
    <row r="175" ht="13.5">
      <c r="F175" s="38"/>
    </row>
    <row r="176" ht="13.5">
      <c r="F176" s="38"/>
    </row>
    <row r="177" ht="13.5">
      <c r="F177" s="38"/>
    </row>
    <row r="178" ht="13.5">
      <c r="F178" s="38"/>
    </row>
    <row r="179" ht="13.5">
      <c r="F179" s="38"/>
    </row>
    <row r="180" ht="13.5">
      <c r="F180" s="38"/>
    </row>
    <row r="181" ht="13.5">
      <c r="F181" s="38"/>
    </row>
    <row r="182" ht="13.5">
      <c r="F182" s="38"/>
    </row>
    <row r="183" ht="13.5">
      <c r="F183" s="38"/>
    </row>
    <row r="184" ht="13.5">
      <c r="F184" s="38"/>
    </row>
    <row r="185" ht="13.5">
      <c r="F185" s="38"/>
    </row>
    <row r="186" ht="13.5">
      <c r="F186" s="38"/>
    </row>
    <row r="187" ht="13.5">
      <c r="F187" s="38"/>
    </row>
    <row r="188" ht="13.5">
      <c r="F188" s="38"/>
    </row>
    <row r="189" ht="13.5">
      <c r="F189" s="38"/>
    </row>
    <row r="190" ht="13.5">
      <c r="F190" s="38"/>
    </row>
    <row r="191" ht="13.5">
      <c r="F191" s="38"/>
    </row>
    <row r="192" ht="13.5">
      <c r="F192" s="38"/>
    </row>
    <row r="193" ht="13.5">
      <c r="F193" s="38"/>
    </row>
    <row r="194" ht="13.5">
      <c r="F194" s="38"/>
    </row>
    <row r="195" ht="13.5">
      <c r="F195" s="38"/>
    </row>
    <row r="196" ht="13.5">
      <c r="F196" s="38"/>
    </row>
    <row r="197" ht="13.5">
      <c r="F197" s="38"/>
    </row>
    <row r="198" ht="13.5">
      <c r="F198" s="38"/>
    </row>
    <row r="199" ht="13.5">
      <c r="F199" s="38"/>
    </row>
    <row r="200" ht="13.5">
      <c r="F200" s="38"/>
    </row>
    <row r="201" ht="13.5">
      <c r="F201" s="38"/>
    </row>
    <row r="202" ht="13.5">
      <c r="F202" s="38"/>
    </row>
    <row r="203" ht="13.5">
      <c r="F203" s="38"/>
    </row>
    <row r="204" ht="13.5">
      <c r="F204" s="38"/>
    </row>
    <row r="205" ht="13.5">
      <c r="F205" s="38"/>
    </row>
    <row r="206" ht="13.5">
      <c r="F206" s="38"/>
    </row>
    <row r="207" ht="13.5">
      <c r="F207" s="38"/>
    </row>
    <row r="208" ht="13.5">
      <c r="F208" s="38"/>
    </row>
    <row r="209" ht="13.5">
      <c r="F209" s="38"/>
    </row>
    <row r="210" ht="13.5">
      <c r="F210" s="38"/>
    </row>
    <row r="211" ht="13.5">
      <c r="F211" s="38"/>
    </row>
    <row r="212" ht="13.5">
      <c r="F212" s="38"/>
    </row>
    <row r="213" ht="13.5">
      <c r="F213" s="38"/>
    </row>
    <row r="214" ht="13.5">
      <c r="F214" s="38"/>
    </row>
    <row r="215" ht="13.5">
      <c r="F215" s="38"/>
    </row>
    <row r="216" ht="13.5">
      <c r="F216" s="38"/>
    </row>
    <row r="217" ht="13.5">
      <c r="F217" s="38"/>
    </row>
    <row r="218" ht="13.5">
      <c r="F218" s="38"/>
    </row>
    <row r="219" ht="13.5">
      <c r="F219" s="38"/>
    </row>
    <row r="220" ht="13.5">
      <c r="F220" s="38"/>
    </row>
    <row r="221" ht="13.5">
      <c r="F221" s="38"/>
    </row>
    <row r="222" ht="13.5">
      <c r="F222" s="38"/>
    </row>
    <row r="223" ht="13.5">
      <c r="F223" s="38"/>
    </row>
    <row r="224" ht="13.5">
      <c r="F224" s="38"/>
    </row>
    <row r="225" ht="13.5">
      <c r="F225" s="38"/>
    </row>
    <row r="226" ht="13.5">
      <c r="F226" s="38"/>
    </row>
    <row r="227" ht="13.5">
      <c r="F227" s="38"/>
    </row>
    <row r="228" ht="13.5">
      <c r="F228" s="38"/>
    </row>
    <row r="229" ht="13.5">
      <c r="F229" s="38"/>
    </row>
    <row r="230" ht="13.5">
      <c r="F230" s="38"/>
    </row>
    <row r="231" ht="13.5">
      <c r="F231" s="38"/>
    </row>
    <row r="232" ht="13.5">
      <c r="F232" s="38"/>
    </row>
    <row r="233" ht="13.5">
      <c r="F233" s="38"/>
    </row>
    <row r="234" ht="13.5">
      <c r="F234" s="38"/>
    </row>
    <row r="235" ht="13.5">
      <c r="F235" s="38"/>
    </row>
    <row r="236" ht="13.5">
      <c r="F236" s="38"/>
    </row>
    <row r="237" ht="13.5">
      <c r="F237" s="38"/>
    </row>
    <row r="238" ht="13.5">
      <c r="F238" s="38"/>
    </row>
    <row r="239" ht="13.5">
      <c r="F239" s="38"/>
    </row>
    <row r="240" ht="13.5">
      <c r="F240" s="38"/>
    </row>
    <row r="241" ht="13.5">
      <c r="F241" s="38"/>
    </row>
    <row r="242" ht="13.5">
      <c r="F242" s="38"/>
    </row>
    <row r="243" ht="13.5">
      <c r="F243" s="38"/>
    </row>
    <row r="244" ht="13.5">
      <c r="F244" s="38"/>
    </row>
    <row r="245" ht="13.5">
      <c r="F245" s="38"/>
    </row>
    <row r="246" ht="13.5">
      <c r="F246" s="38"/>
    </row>
    <row r="247" ht="13.5">
      <c r="F247" s="38"/>
    </row>
    <row r="248" ht="13.5">
      <c r="F248" s="38"/>
    </row>
    <row r="249" ht="13.5">
      <c r="F249" s="38"/>
    </row>
    <row r="250" ht="13.5">
      <c r="F250" s="38"/>
    </row>
    <row r="251" ht="13.5">
      <c r="F251" s="38"/>
    </row>
    <row r="252" ht="13.5">
      <c r="F252" s="38"/>
    </row>
    <row r="253" ht="13.5">
      <c r="F253" s="38"/>
    </row>
    <row r="254" ht="13.5">
      <c r="F254" s="38"/>
    </row>
  </sheetData>
  <sheetProtection/>
  <mergeCells count="15">
    <mergeCell ref="H3:L3"/>
    <mergeCell ref="H5:H7"/>
    <mergeCell ref="G5:G6"/>
    <mergeCell ref="I5:I6"/>
    <mergeCell ref="J5:J6"/>
    <mergeCell ref="K5:K6"/>
    <mergeCell ref="L5:L6"/>
    <mergeCell ref="F3:G3"/>
    <mergeCell ref="F5:F7"/>
    <mergeCell ref="E5:E7"/>
    <mergeCell ref="A3:E3"/>
    <mergeCell ref="A5:A7"/>
    <mergeCell ref="B5:B7"/>
    <mergeCell ref="C5:C7"/>
    <mergeCell ref="D5:D7"/>
  </mergeCells>
  <hyperlinks>
    <hyperlink ref="C18" location="総括表!A1" display="総括表へはこちらをクリック！"/>
    <hyperlink ref="E18"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1">
      <selection activeCell="C12" sqref="C12"/>
    </sheetView>
  </sheetViews>
  <sheetFormatPr defaultColWidth="9.00390625" defaultRowHeight="13.5"/>
  <cols>
    <col min="1" max="1" width="5.125" style="22" customWidth="1"/>
    <col min="2" max="2" width="29.625" style="22" customWidth="1"/>
    <col min="3" max="3" width="25.625" style="22" customWidth="1"/>
    <col min="4" max="4" width="26.625" style="22" customWidth="1"/>
    <col min="5" max="5" width="20.625" style="22" customWidth="1"/>
    <col min="6" max="6" width="9.625" style="32" customWidth="1"/>
    <col min="7" max="7" width="8.625" style="22" customWidth="1"/>
    <col min="8" max="8" width="10.00390625" style="22" customWidth="1"/>
    <col min="9" max="9" width="8.625" style="22" customWidth="1"/>
    <col min="10" max="10" width="10.00390625" style="22" customWidth="1"/>
    <col min="11" max="12" width="8.625" style="22" customWidth="1"/>
    <col min="13" max="16384" width="9.00390625" style="22" customWidth="1"/>
  </cols>
  <sheetData>
    <row r="1" spans="1:6" ht="14.25" customHeight="1">
      <c r="A1" s="22" t="s">
        <v>63</v>
      </c>
      <c r="C1" s="23" t="s">
        <v>23</v>
      </c>
      <c r="D1" s="127" t="s">
        <v>51</v>
      </c>
      <c r="E1" s="24"/>
      <c r="F1" s="22"/>
    </row>
    <row r="2" spans="6:12" ht="14.25" customHeight="1" thickBot="1">
      <c r="F2" s="25"/>
      <c r="G2" s="62"/>
      <c r="H2" s="62"/>
      <c r="I2" s="62"/>
      <c r="J2" s="63"/>
      <c r="K2" s="63"/>
      <c r="L2" s="63"/>
    </row>
    <row r="3" spans="1:12" ht="19.5" customHeight="1">
      <c r="A3" s="623" t="s">
        <v>25</v>
      </c>
      <c r="B3" s="624"/>
      <c r="C3" s="624"/>
      <c r="D3" s="624"/>
      <c r="E3" s="624"/>
      <c r="F3" s="625" t="s">
        <v>40</v>
      </c>
      <c r="G3" s="626"/>
      <c r="H3" s="640" t="s">
        <v>89</v>
      </c>
      <c r="I3" s="641"/>
      <c r="J3" s="641"/>
      <c r="K3" s="641"/>
      <c r="L3" s="642"/>
    </row>
    <row r="4" spans="1:12" s="30" customFormat="1" ht="19.5" customHeight="1">
      <c r="A4" s="26" t="s">
        <v>26</v>
      </c>
      <c r="B4" s="27" t="s">
        <v>27</v>
      </c>
      <c r="C4" s="27" t="s">
        <v>28</v>
      </c>
      <c r="D4" s="27" t="s">
        <v>29</v>
      </c>
      <c r="E4" s="28" t="s">
        <v>30</v>
      </c>
      <c r="F4" s="29" t="s">
        <v>41</v>
      </c>
      <c r="G4" s="50" t="s">
        <v>31</v>
      </c>
      <c r="H4" s="75" t="s">
        <v>65</v>
      </c>
      <c r="I4" s="76" t="s">
        <v>66</v>
      </c>
      <c r="J4" s="77" t="s">
        <v>67</v>
      </c>
      <c r="K4" s="77" t="s">
        <v>68</v>
      </c>
      <c r="L4" s="78" t="s">
        <v>69</v>
      </c>
    </row>
    <row r="5" spans="1:12" ht="23.25" customHeight="1">
      <c r="A5" s="627" t="s">
        <v>60</v>
      </c>
      <c r="B5" s="630" t="s">
        <v>90</v>
      </c>
      <c r="C5" s="633" t="s">
        <v>32</v>
      </c>
      <c r="D5" s="633" t="s">
        <v>33</v>
      </c>
      <c r="E5" s="634" t="s">
        <v>34</v>
      </c>
      <c r="F5" s="637" t="s">
        <v>35</v>
      </c>
      <c r="G5" s="643" t="s">
        <v>36</v>
      </c>
      <c r="H5" s="645" t="s">
        <v>70</v>
      </c>
      <c r="I5" s="648" t="s">
        <v>50</v>
      </c>
      <c r="J5" s="650" t="s">
        <v>73</v>
      </c>
      <c r="K5" s="652" t="s">
        <v>37</v>
      </c>
      <c r="L5" s="654" t="s">
        <v>75</v>
      </c>
    </row>
    <row r="6" spans="1:12" ht="54.75" customHeight="1">
      <c r="A6" s="628"/>
      <c r="B6" s="631"/>
      <c r="C6" s="631"/>
      <c r="D6" s="631"/>
      <c r="E6" s="635"/>
      <c r="F6" s="638"/>
      <c r="G6" s="644"/>
      <c r="H6" s="646"/>
      <c r="I6" s="649"/>
      <c r="J6" s="651"/>
      <c r="K6" s="653"/>
      <c r="L6" s="655"/>
    </row>
    <row r="7" spans="1:12" ht="19.5" customHeight="1" thickBot="1">
      <c r="A7" s="629"/>
      <c r="B7" s="632"/>
      <c r="C7" s="632"/>
      <c r="D7" s="632"/>
      <c r="E7" s="636"/>
      <c r="F7" s="639"/>
      <c r="G7" s="49" t="s">
        <v>38</v>
      </c>
      <c r="H7" s="647"/>
      <c r="I7" s="74" t="s">
        <v>38</v>
      </c>
      <c r="J7" s="31" t="s">
        <v>39</v>
      </c>
      <c r="K7" s="31" t="s">
        <v>38</v>
      </c>
      <c r="L7" s="79" t="s">
        <v>0</v>
      </c>
    </row>
    <row r="8" spans="1:12" ht="19.5" customHeight="1">
      <c r="A8" s="93">
        <v>1</v>
      </c>
      <c r="B8" s="94"/>
      <c r="C8" s="108"/>
      <c r="D8" s="108"/>
      <c r="E8" s="94"/>
      <c r="F8" s="95"/>
      <c r="G8" s="109"/>
      <c r="H8" s="97"/>
      <c r="I8" s="110"/>
      <c r="J8" s="110"/>
      <c r="K8" s="110"/>
      <c r="L8" s="111">
        <f>IF(I8=0,"",I8/K8)</f>
      </c>
    </row>
    <row r="9" spans="1:12" ht="19.5" customHeight="1">
      <c r="A9" s="98">
        <v>2</v>
      </c>
      <c r="B9" s="99"/>
      <c r="C9" s="112"/>
      <c r="D9" s="112"/>
      <c r="E9" s="99"/>
      <c r="F9" s="100"/>
      <c r="G9" s="113"/>
      <c r="H9" s="102"/>
      <c r="I9" s="104"/>
      <c r="J9" s="104"/>
      <c r="K9" s="104"/>
      <c r="L9" s="114">
        <f>IF(I9=0,"",I9/K9)</f>
      </c>
    </row>
    <row r="10" spans="1:12" ht="19.5" customHeight="1">
      <c r="A10" s="98">
        <v>3</v>
      </c>
      <c r="B10" s="99"/>
      <c r="C10" s="112"/>
      <c r="D10" s="112"/>
      <c r="E10" s="99"/>
      <c r="F10" s="100"/>
      <c r="G10" s="113"/>
      <c r="H10" s="102"/>
      <c r="I10" s="104"/>
      <c r="J10" s="104"/>
      <c r="K10" s="104"/>
      <c r="L10" s="114">
        <f aca="true" t="shared" si="0" ref="L10:L32">IF(I10=0,"",I10/K10)</f>
      </c>
    </row>
    <row r="11" spans="1:12" ht="19.5" customHeight="1">
      <c r="A11" s="98">
        <v>4</v>
      </c>
      <c r="B11" s="99"/>
      <c r="C11" s="112"/>
      <c r="D11" s="112"/>
      <c r="E11" s="99"/>
      <c r="F11" s="100"/>
      <c r="G11" s="113"/>
      <c r="H11" s="102"/>
      <c r="I11" s="104"/>
      <c r="J11" s="104"/>
      <c r="K11" s="104"/>
      <c r="L11" s="114">
        <f t="shared" si="0"/>
      </c>
    </row>
    <row r="12" spans="1:12" ht="19.5" customHeight="1">
      <c r="A12" s="98">
        <v>5</v>
      </c>
      <c r="B12" s="99"/>
      <c r="C12" s="112"/>
      <c r="D12" s="112"/>
      <c r="E12" s="99"/>
      <c r="F12" s="100"/>
      <c r="G12" s="113"/>
      <c r="H12" s="102"/>
      <c r="I12" s="104"/>
      <c r="J12" s="104"/>
      <c r="K12" s="104"/>
      <c r="L12" s="114">
        <f>IF(I12=0,"",I12/K12)</f>
      </c>
    </row>
    <row r="13" spans="1:12" ht="19.5" customHeight="1">
      <c r="A13" s="98">
        <v>6</v>
      </c>
      <c r="B13" s="99"/>
      <c r="C13" s="112"/>
      <c r="D13" s="112"/>
      <c r="E13" s="99"/>
      <c r="F13" s="100"/>
      <c r="G13" s="113"/>
      <c r="H13" s="102"/>
      <c r="I13" s="104"/>
      <c r="J13" s="104"/>
      <c r="K13" s="104"/>
      <c r="L13" s="114">
        <f t="shared" si="0"/>
      </c>
    </row>
    <row r="14" spans="1:12" ht="19.5" customHeight="1">
      <c r="A14" s="98">
        <v>7</v>
      </c>
      <c r="B14" s="99"/>
      <c r="C14" s="112"/>
      <c r="D14" s="112"/>
      <c r="E14" s="99"/>
      <c r="F14" s="100"/>
      <c r="G14" s="113"/>
      <c r="H14" s="102"/>
      <c r="I14" s="104"/>
      <c r="J14" s="104"/>
      <c r="K14" s="104"/>
      <c r="L14" s="114">
        <f t="shared" si="0"/>
      </c>
    </row>
    <row r="15" spans="1:12" ht="19.5" customHeight="1">
      <c r="A15" s="98">
        <v>8</v>
      </c>
      <c r="B15" s="99"/>
      <c r="C15" s="112"/>
      <c r="D15" s="112"/>
      <c r="E15" s="99"/>
      <c r="F15" s="100"/>
      <c r="G15" s="113"/>
      <c r="H15" s="102"/>
      <c r="I15" s="104"/>
      <c r="J15" s="104"/>
      <c r="K15" s="104"/>
      <c r="L15" s="114">
        <f t="shared" si="0"/>
      </c>
    </row>
    <row r="16" spans="1:12" ht="19.5" customHeight="1">
      <c r="A16" s="98">
        <v>9</v>
      </c>
      <c r="B16" s="99"/>
      <c r="C16" s="112"/>
      <c r="D16" s="112"/>
      <c r="E16" s="99"/>
      <c r="F16" s="100"/>
      <c r="G16" s="113"/>
      <c r="H16" s="102"/>
      <c r="I16" s="104"/>
      <c r="J16" s="104"/>
      <c r="K16" s="104"/>
      <c r="L16" s="114">
        <f t="shared" si="0"/>
      </c>
    </row>
    <row r="17" spans="1:12" ht="19.5" customHeight="1">
      <c r="A17" s="98">
        <v>10</v>
      </c>
      <c r="B17" s="99"/>
      <c r="C17" s="112"/>
      <c r="D17" s="112"/>
      <c r="E17" s="99"/>
      <c r="F17" s="100"/>
      <c r="G17" s="113"/>
      <c r="H17" s="102"/>
      <c r="I17" s="104"/>
      <c r="J17" s="104"/>
      <c r="K17" s="104"/>
      <c r="L17" s="114">
        <f t="shared" si="0"/>
      </c>
    </row>
    <row r="18" spans="1:12" ht="19.5" customHeight="1">
      <c r="A18" s="98">
        <v>11</v>
      </c>
      <c r="B18" s="99"/>
      <c r="C18" s="112"/>
      <c r="D18" s="112"/>
      <c r="E18" s="99"/>
      <c r="F18" s="100"/>
      <c r="G18" s="113"/>
      <c r="H18" s="102"/>
      <c r="I18" s="104"/>
      <c r="J18" s="104"/>
      <c r="K18" s="104"/>
      <c r="L18" s="114">
        <f t="shared" si="0"/>
      </c>
    </row>
    <row r="19" spans="1:12" ht="19.5" customHeight="1">
      <c r="A19" s="98">
        <v>12</v>
      </c>
      <c r="B19" s="99"/>
      <c r="C19" s="112"/>
      <c r="D19" s="112"/>
      <c r="E19" s="99"/>
      <c r="F19" s="100"/>
      <c r="G19" s="113"/>
      <c r="H19" s="102"/>
      <c r="I19" s="104"/>
      <c r="J19" s="104"/>
      <c r="K19" s="104"/>
      <c r="L19" s="114">
        <f t="shared" si="0"/>
      </c>
    </row>
    <row r="20" spans="1:12" ht="19.5" customHeight="1">
      <c r="A20" s="98">
        <v>13</v>
      </c>
      <c r="B20" s="99"/>
      <c r="C20" s="112"/>
      <c r="D20" s="112"/>
      <c r="E20" s="99"/>
      <c r="F20" s="100"/>
      <c r="G20" s="113"/>
      <c r="H20" s="102"/>
      <c r="I20" s="104"/>
      <c r="J20" s="104"/>
      <c r="K20" s="104"/>
      <c r="L20" s="114">
        <f t="shared" si="0"/>
      </c>
    </row>
    <row r="21" spans="1:12" ht="19.5" customHeight="1">
      <c r="A21" s="98">
        <v>14</v>
      </c>
      <c r="B21" s="99"/>
      <c r="C21" s="112"/>
      <c r="D21" s="112"/>
      <c r="E21" s="99"/>
      <c r="F21" s="100"/>
      <c r="G21" s="113"/>
      <c r="H21" s="102"/>
      <c r="I21" s="104"/>
      <c r="J21" s="104"/>
      <c r="K21" s="104"/>
      <c r="L21" s="114">
        <f t="shared" si="0"/>
      </c>
    </row>
    <row r="22" spans="1:12" ht="19.5" customHeight="1">
      <c r="A22" s="98">
        <v>15</v>
      </c>
      <c r="B22" s="99"/>
      <c r="C22" s="112"/>
      <c r="D22" s="112"/>
      <c r="E22" s="99"/>
      <c r="F22" s="100"/>
      <c r="G22" s="113"/>
      <c r="H22" s="102"/>
      <c r="I22" s="104"/>
      <c r="J22" s="104"/>
      <c r="K22" s="104"/>
      <c r="L22" s="114">
        <f t="shared" si="0"/>
      </c>
    </row>
    <row r="23" spans="1:12" ht="19.5" customHeight="1">
      <c r="A23" s="98">
        <v>16</v>
      </c>
      <c r="B23" s="99"/>
      <c r="C23" s="112"/>
      <c r="D23" s="112"/>
      <c r="E23" s="99"/>
      <c r="F23" s="100"/>
      <c r="G23" s="113"/>
      <c r="H23" s="102"/>
      <c r="I23" s="104"/>
      <c r="J23" s="104"/>
      <c r="K23" s="104"/>
      <c r="L23" s="114">
        <f t="shared" si="0"/>
      </c>
    </row>
    <row r="24" spans="1:12" ht="19.5" customHeight="1">
      <c r="A24" s="98">
        <v>17</v>
      </c>
      <c r="B24" s="99"/>
      <c r="C24" s="112"/>
      <c r="D24" s="112"/>
      <c r="E24" s="99"/>
      <c r="F24" s="100"/>
      <c r="G24" s="113"/>
      <c r="H24" s="102"/>
      <c r="I24" s="104"/>
      <c r="J24" s="104"/>
      <c r="K24" s="104"/>
      <c r="L24" s="114">
        <f t="shared" si="0"/>
      </c>
    </row>
    <row r="25" spans="1:12" ht="19.5" customHeight="1">
      <c r="A25" s="98">
        <v>18</v>
      </c>
      <c r="B25" s="99"/>
      <c r="C25" s="112"/>
      <c r="D25" s="112"/>
      <c r="E25" s="99"/>
      <c r="F25" s="100"/>
      <c r="G25" s="113"/>
      <c r="H25" s="102"/>
      <c r="I25" s="104"/>
      <c r="J25" s="104"/>
      <c r="K25" s="104"/>
      <c r="L25" s="114">
        <f t="shared" si="0"/>
      </c>
    </row>
    <row r="26" spans="1:12" ht="19.5" customHeight="1">
      <c r="A26" s="98">
        <v>19</v>
      </c>
      <c r="B26" s="99"/>
      <c r="C26" s="112"/>
      <c r="D26" s="112"/>
      <c r="E26" s="99"/>
      <c r="F26" s="100"/>
      <c r="G26" s="113"/>
      <c r="H26" s="102"/>
      <c r="I26" s="104"/>
      <c r="J26" s="104"/>
      <c r="K26" s="104"/>
      <c r="L26" s="114">
        <f t="shared" si="0"/>
      </c>
    </row>
    <row r="27" spans="1:12" ht="19.5" customHeight="1">
      <c r="A27" s="98">
        <v>20</v>
      </c>
      <c r="B27" s="99"/>
      <c r="C27" s="112"/>
      <c r="D27" s="112"/>
      <c r="E27" s="99"/>
      <c r="F27" s="100"/>
      <c r="G27" s="113"/>
      <c r="H27" s="102"/>
      <c r="I27" s="104"/>
      <c r="J27" s="104"/>
      <c r="K27" s="104"/>
      <c r="L27" s="114">
        <f t="shared" si="0"/>
      </c>
    </row>
    <row r="28" spans="1:12" ht="19.5" customHeight="1">
      <c r="A28" s="98">
        <v>21</v>
      </c>
      <c r="B28" s="99"/>
      <c r="C28" s="112"/>
      <c r="D28" s="112"/>
      <c r="E28" s="99"/>
      <c r="F28" s="100"/>
      <c r="G28" s="113"/>
      <c r="H28" s="102"/>
      <c r="I28" s="104"/>
      <c r="J28" s="104"/>
      <c r="K28" s="104"/>
      <c r="L28" s="114">
        <f t="shared" si="0"/>
      </c>
    </row>
    <row r="29" spans="1:12" ht="19.5" customHeight="1">
      <c r="A29" s="98">
        <v>22</v>
      </c>
      <c r="B29" s="99"/>
      <c r="C29" s="112"/>
      <c r="D29" s="112"/>
      <c r="E29" s="99"/>
      <c r="F29" s="100"/>
      <c r="G29" s="113"/>
      <c r="H29" s="102"/>
      <c r="I29" s="104"/>
      <c r="J29" s="104"/>
      <c r="K29" s="104"/>
      <c r="L29" s="114">
        <f t="shared" si="0"/>
      </c>
    </row>
    <row r="30" spans="1:12" ht="19.5" customHeight="1">
      <c r="A30" s="98">
        <v>23</v>
      </c>
      <c r="B30" s="99"/>
      <c r="C30" s="112"/>
      <c r="D30" s="112"/>
      <c r="E30" s="99"/>
      <c r="F30" s="100"/>
      <c r="G30" s="113"/>
      <c r="H30" s="102"/>
      <c r="I30" s="104"/>
      <c r="J30" s="104"/>
      <c r="K30" s="104"/>
      <c r="L30" s="114">
        <f t="shared" si="0"/>
      </c>
    </row>
    <row r="31" spans="1:12" ht="19.5" customHeight="1">
      <c r="A31" s="98">
        <v>24</v>
      </c>
      <c r="B31" s="99"/>
      <c r="C31" s="112"/>
      <c r="D31" s="112"/>
      <c r="E31" s="99"/>
      <c r="F31" s="100"/>
      <c r="G31" s="113"/>
      <c r="H31" s="102"/>
      <c r="I31" s="104"/>
      <c r="J31" s="104"/>
      <c r="K31" s="104"/>
      <c r="L31" s="114">
        <f t="shared" si="0"/>
      </c>
    </row>
    <row r="32" spans="1:12" ht="19.5" customHeight="1" thickBot="1">
      <c r="A32" s="46">
        <v>25</v>
      </c>
      <c r="B32" s="54"/>
      <c r="C32" s="55"/>
      <c r="D32" s="55"/>
      <c r="E32" s="57"/>
      <c r="F32" s="107"/>
      <c r="G32" s="115"/>
      <c r="H32" s="106"/>
      <c r="I32" s="56"/>
      <c r="J32" s="56"/>
      <c r="K32" s="56"/>
      <c r="L32" s="116">
        <f t="shared" si="0"/>
      </c>
    </row>
    <row r="34" spans="3:5" ht="13.5">
      <c r="C34" s="34" t="s">
        <v>43</v>
      </c>
      <c r="E34" s="34" t="s">
        <v>56</v>
      </c>
    </row>
    <row r="36" ht="13.5">
      <c r="N36" s="23"/>
    </row>
  </sheetData>
  <sheetProtection/>
  <mergeCells count="15">
    <mergeCell ref="H3:L3"/>
    <mergeCell ref="G5:G6"/>
    <mergeCell ref="H5:H7"/>
    <mergeCell ref="I5:I6"/>
    <mergeCell ref="J5:J6"/>
    <mergeCell ref="K5:K6"/>
    <mergeCell ref="L5:L6"/>
    <mergeCell ref="A3:E3"/>
    <mergeCell ref="F3:G3"/>
    <mergeCell ref="A5:A7"/>
    <mergeCell ref="B5:B7"/>
    <mergeCell ref="C5:C7"/>
    <mergeCell ref="D5:D7"/>
    <mergeCell ref="E5:E7"/>
    <mergeCell ref="F5:F7"/>
  </mergeCells>
  <hyperlinks>
    <hyperlink ref="C34" location="総括表!A1" display="総括表へはこちらをクリック！"/>
    <hyperlink ref="E34" location="知事公室!A1" display="知事公室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10"/>
  </sheetPr>
  <dimension ref="A1:I23"/>
  <sheetViews>
    <sheetView view="pageLayout" zoomScaleSheetLayoutView="80" workbookViewId="0" topLeftCell="A3">
      <selection activeCell="D8" sqref="D8"/>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8"/>
      <c r="B3" s="8"/>
      <c r="C3" s="8"/>
      <c r="D3" s="8"/>
      <c r="E3" s="8"/>
      <c r="F3" s="8"/>
      <c r="G3" s="8"/>
      <c r="H3" s="8"/>
    </row>
    <row r="4" spans="1:8" ht="13.5">
      <c r="A4" s="8"/>
      <c r="B4" s="8"/>
      <c r="C4" s="8"/>
      <c r="D4" s="8"/>
      <c r="E4" s="8"/>
      <c r="F4" s="8"/>
      <c r="G4" s="10" t="s">
        <v>21</v>
      </c>
      <c r="H4" s="10"/>
    </row>
    <row r="5" spans="1:8" ht="13.5">
      <c r="A5" s="8"/>
      <c r="B5" s="8"/>
      <c r="C5" s="8"/>
      <c r="D5" s="8"/>
      <c r="E5" s="8"/>
      <c r="F5" s="8"/>
      <c r="G5" s="8"/>
      <c r="H5" s="123" t="s">
        <v>88</v>
      </c>
    </row>
    <row r="6" spans="1:9" s="1" customFormat="1" ht="30" customHeight="1">
      <c r="A6" s="61" t="s">
        <v>59</v>
      </c>
      <c r="B6" s="20" t="s">
        <v>91</v>
      </c>
      <c r="C6" s="20" t="s">
        <v>3</v>
      </c>
      <c r="D6" s="20" t="s">
        <v>4</v>
      </c>
      <c r="E6" s="20" t="s">
        <v>5</v>
      </c>
      <c r="F6" s="21" t="s">
        <v>6</v>
      </c>
      <c r="G6" s="92" t="s">
        <v>86</v>
      </c>
      <c r="H6" s="21" t="s">
        <v>7</v>
      </c>
      <c r="I6" s="72"/>
    </row>
    <row r="7" spans="1:9" s="1" customFormat="1" ht="34.5" customHeight="1">
      <c r="A7" s="85">
        <v>1</v>
      </c>
      <c r="B7" s="81" t="s">
        <v>121</v>
      </c>
      <c r="C7" s="81" t="s">
        <v>118</v>
      </c>
      <c r="D7" s="86" t="s">
        <v>1031</v>
      </c>
      <c r="E7" s="143" t="s">
        <v>119</v>
      </c>
      <c r="F7" s="144">
        <v>1</v>
      </c>
      <c r="G7" s="144">
        <v>0</v>
      </c>
      <c r="H7" s="145">
        <v>1</v>
      </c>
      <c r="I7" s="72"/>
    </row>
    <row r="8" spans="1:9" s="1" customFormat="1" ht="34.5" customHeight="1">
      <c r="A8" s="85" t="s">
        <v>157</v>
      </c>
      <c r="B8" s="81" t="s">
        <v>121</v>
      </c>
      <c r="C8" s="81" t="s">
        <v>122</v>
      </c>
      <c r="D8" s="86" t="s">
        <v>123</v>
      </c>
      <c r="E8" s="143" t="s">
        <v>124</v>
      </c>
      <c r="F8" s="144">
        <v>5</v>
      </c>
      <c r="G8" s="144">
        <v>0</v>
      </c>
      <c r="H8" s="145">
        <v>5</v>
      </c>
      <c r="I8" s="72"/>
    </row>
    <row r="9" spans="1:9" s="1" customFormat="1" ht="34.5" customHeight="1">
      <c r="A9" s="166" t="s">
        <v>158</v>
      </c>
      <c r="B9" s="48" t="s">
        <v>149</v>
      </c>
      <c r="C9" s="48" t="s">
        <v>150</v>
      </c>
      <c r="D9" s="86" t="s">
        <v>156</v>
      </c>
      <c r="E9" s="47" t="s">
        <v>151</v>
      </c>
      <c r="F9" s="144">
        <v>10</v>
      </c>
      <c r="G9" s="144">
        <v>0</v>
      </c>
      <c r="H9" s="145">
        <v>10</v>
      </c>
      <c r="I9" s="72"/>
    </row>
    <row r="10" spans="1:9" ht="34.5" customHeight="1">
      <c r="A10" s="85">
        <v>17</v>
      </c>
      <c r="B10" s="81" t="s">
        <v>102</v>
      </c>
      <c r="C10" s="81" t="s">
        <v>104</v>
      </c>
      <c r="D10" s="86" t="s">
        <v>101</v>
      </c>
      <c r="E10" s="143" t="s">
        <v>106</v>
      </c>
      <c r="F10" s="9">
        <v>1</v>
      </c>
      <c r="G10" s="144">
        <v>0</v>
      </c>
      <c r="H10" s="15">
        <v>1</v>
      </c>
      <c r="I10" s="73"/>
    </row>
    <row r="11" spans="1:9" ht="34.5" customHeight="1">
      <c r="A11" s="85" t="s">
        <v>154</v>
      </c>
      <c r="B11" s="81" t="s">
        <v>103</v>
      </c>
      <c r="C11" s="81" t="s">
        <v>105</v>
      </c>
      <c r="D11" s="86" t="s">
        <v>101</v>
      </c>
      <c r="E11" s="143" t="s">
        <v>106</v>
      </c>
      <c r="F11" s="9">
        <v>2</v>
      </c>
      <c r="G11" s="144">
        <v>0</v>
      </c>
      <c r="H11" s="15">
        <v>2</v>
      </c>
      <c r="I11" s="73"/>
    </row>
    <row r="12" spans="1:9" ht="34.5" customHeight="1">
      <c r="A12" s="85">
        <v>20</v>
      </c>
      <c r="B12" s="81" t="s">
        <v>107</v>
      </c>
      <c r="C12" s="81" t="s">
        <v>108</v>
      </c>
      <c r="D12" s="86" t="s">
        <v>109</v>
      </c>
      <c r="E12" s="143" t="s">
        <v>110</v>
      </c>
      <c r="F12" s="144">
        <v>1</v>
      </c>
      <c r="G12" s="144">
        <v>0</v>
      </c>
      <c r="H12" s="145">
        <v>1</v>
      </c>
      <c r="I12" s="73"/>
    </row>
    <row r="13" spans="1:9" ht="50.25" customHeight="1">
      <c r="A13" s="166" t="s">
        <v>155</v>
      </c>
      <c r="B13" s="141" t="s">
        <v>94</v>
      </c>
      <c r="C13" s="81" t="s">
        <v>152</v>
      </c>
      <c r="D13" s="86" t="s">
        <v>153</v>
      </c>
      <c r="E13" s="47">
        <v>2271</v>
      </c>
      <c r="F13" s="144">
        <v>5</v>
      </c>
      <c r="G13" s="144"/>
      <c r="H13" s="145">
        <v>5</v>
      </c>
      <c r="I13" s="73"/>
    </row>
    <row r="14" spans="1:9" ht="31.5" customHeight="1">
      <c r="A14" s="18"/>
      <c r="B14" s="61" t="s">
        <v>53</v>
      </c>
      <c r="C14" s="33" t="s">
        <v>42</v>
      </c>
      <c r="D14" s="621" t="s">
        <v>1</v>
      </c>
      <c r="E14" s="622"/>
      <c r="F14" s="18">
        <f>SUM(F7:F13)</f>
        <v>25</v>
      </c>
      <c r="G14" s="18">
        <f>SUM(G7:G13)</f>
        <v>0</v>
      </c>
      <c r="H14" s="18">
        <f>SUM(H7:H13)</f>
        <v>25</v>
      </c>
      <c r="I14" s="73"/>
    </row>
    <row r="15" spans="1:9" ht="31.5" customHeight="1">
      <c r="A15" s="117"/>
      <c r="B15" s="117"/>
      <c r="C15" s="118"/>
      <c r="D15" s="119"/>
      <c r="E15" s="119"/>
      <c r="F15" s="117"/>
      <c r="G15" s="117"/>
      <c r="H15" s="119"/>
      <c r="I15" s="73"/>
    </row>
    <row r="16" spans="1:9" ht="31.5" customHeight="1">
      <c r="A16" s="120"/>
      <c r="B16" s="120"/>
      <c r="C16" s="121"/>
      <c r="D16" s="122"/>
      <c r="E16" s="122"/>
      <c r="F16" s="120"/>
      <c r="G16" s="120"/>
      <c r="H16" s="122"/>
      <c r="I16" s="73"/>
    </row>
    <row r="17" spans="1:9" ht="31.5" customHeight="1">
      <c r="A17" s="120"/>
      <c r="B17" s="120"/>
      <c r="C17" s="121"/>
      <c r="D17" s="122"/>
      <c r="E17" s="122"/>
      <c r="F17" s="120"/>
      <c r="G17" s="120"/>
      <c r="H17" s="122"/>
      <c r="I17" s="73"/>
    </row>
    <row r="18" spans="1:9" ht="31.5" customHeight="1">
      <c r="A18" s="120"/>
      <c r="B18" s="120"/>
      <c r="C18" s="121"/>
      <c r="D18" s="122"/>
      <c r="E18" s="122"/>
      <c r="F18" s="120"/>
      <c r="G18" s="120"/>
      <c r="H18" s="122"/>
      <c r="I18" s="73"/>
    </row>
    <row r="19" spans="1:9" ht="31.5" customHeight="1">
      <c r="A19" s="120"/>
      <c r="B19" s="120"/>
      <c r="C19" s="121"/>
      <c r="D19" s="122"/>
      <c r="E19" s="122"/>
      <c r="F19" s="120"/>
      <c r="G19" s="120"/>
      <c r="H19" s="122"/>
      <c r="I19" s="73"/>
    </row>
    <row r="20" spans="1:9" ht="31.5" customHeight="1">
      <c r="A20" s="120"/>
      <c r="B20" s="120"/>
      <c r="C20" s="121"/>
      <c r="D20" s="122"/>
      <c r="E20" s="122"/>
      <c r="F20" s="120"/>
      <c r="G20" s="120"/>
      <c r="H20" s="122"/>
      <c r="I20" s="73"/>
    </row>
    <row r="21" spans="1:9" ht="13.5">
      <c r="A21" s="68"/>
      <c r="I21" s="73"/>
    </row>
    <row r="22" ht="13.5">
      <c r="I22" s="73"/>
    </row>
    <row r="23" ht="13.5">
      <c r="I23" s="73"/>
    </row>
  </sheetData>
  <sheetProtection/>
  <mergeCells count="2">
    <mergeCell ref="A2:H2"/>
    <mergeCell ref="D14:E14"/>
  </mergeCells>
  <hyperlinks>
    <hyperlink ref="C14" location="'総務部（詳細） '!Print_Titles" display="詳細はこちらをクリック！"/>
    <hyperlink ref="D14:E14"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4">
      <selection activeCell="J18" sqref="J18"/>
    </sheetView>
  </sheetViews>
  <sheetFormatPr defaultColWidth="9.00390625" defaultRowHeight="13.5"/>
  <cols>
    <col min="1" max="1" width="5.125" style="22" customWidth="1"/>
    <col min="2" max="2" width="29.625" style="22" customWidth="1"/>
    <col min="3" max="3" width="25.625" style="22" customWidth="1"/>
    <col min="4" max="4" width="26.625" style="22" customWidth="1"/>
    <col min="5" max="5" width="20.625" style="22" customWidth="1"/>
    <col min="6" max="6" width="9.625" style="32" customWidth="1"/>
    <col min="7" max="7" width="8.625" style="22" customWidth="1"/>
    <col min="8" max="8" width="9.375" style="22" customWidth="1"/>
    <col min="9" max="12" width="8.625" style="22" customWidth="1"/>
    <col min="13" max="16384" width="9.00390625" style="22" customWidth="1"/>
  </cols>
  <sheetData>
    <row r="1" spans="1:6" ht="14.25" customHeight="1">
      <c r="A1" s="22" t="s">
        <v>63</v>
      </c>
      <c r="C1" s="23" t="s">
        <v>23</v>
      </c>
      <c r="D1" s="127" t="s">
        <v>52</v>
      </c>
      <c r="E1" s="24"/>
      <c r="F1" s="22"/>
    </row>
    <row r="2" spans="6:12" ht="14.25" customHeight="1" thickBot="1">
      <c r="F2" s="25"/>
      <c r="G2" s="62"/>
      <c r="H2" s="62"/>
      <c r="I2" s="62"/>
      <c r="J2" s="63"/>
      <c r="K2" s="63"/>
      <c r="L2" s="63"/>
    </row>
    <row r="3" spans="1:12" ht="19.5" customHeight="1">
      <c r="A3" s="623" t="s">
        <v>25</v>
      </c>
      <c r="B3" s="624"/>
      <c r="C3" s="624"/>
      <c r="D3" s="624"/>
      <c r="E3" s="624"/>
      <c r="F3" s="625" t="s">
        <v>40</v>
      </c>
      <c r="G3" s="626"/>
      <c r="H3" s="640" t="s">
        <v>89</v>
      </c>
      <c r="I3" s="641"/>
      <c r="J3" s="641"/>
      <c r="K3" s="641"/>
      <c r="L3" s="642"/>
    </row>
    <row r="4" spans="1:12" s="30" customFormat="1" ht="19.5" customHeight="1">
      <c r="A4" s="26" t="s">
        <v>26</v>
      </c>
      <c r="B4" s="27" t="s">
        <v>27</v>
      </c>
      <c r="C4" s="27" t="s">
        <v>28</v>
      </c>
      <c r="D4" s="27" t="s">
        <v>29</v>
      </c>
      <c r="E4" s="28" t="s">
        <v>30</v>
      </c>
      <c r="F4" s="29" t="s">
        <v>41</v>
      </c>
      <c r="G4" s="50" t="s">
        <v>31</v>
      </c>
      <c r="H4" s="83" t="s">
        <v>71</v>
      </c>
      <c r="I4" s="76" t="s">
        <v>64</v>
      </c>
      <c r="J4" s="76" t="s">
        <v>67</v>
      </c>
      <c r="K4" s="76" t="s">
        <v>72</v>
      </c>
      <c r="L4" s="78" t="s">
        <v>69</v>
      </c>
    </row>
    <row r="5" spans="1:12" ht="23.25" customHeight="1">
      <c r="A5" s="627" t="s">
        <v>61</v>
      </c>
      <c r="B5" s="630" t="s">
        <v>90</v>
      </c>
      <c r="C5" s="633" t="s">
        <v>32</v>
      </c>
      <c r="D5" s="633" t="s">
        <v>33</v>
      </c>
      <c r="E5" s="634" t="s">
        <v>34</v>
      </c>
      <c r="F5" s="637" t="s">
        <v>35</v>
      </c>
      <c r="G5" s="643" t="s">
        <v>36</v>
      </c>
      <c r="H5" s="656" t="s">
        <v>74</v>
      </c>
      <c r="I5" s="659" t="s">
        <v>50</v>
      </c>
      <c r="J5" s="650" t="s">
        <v>73</v>
      </c>
      <c r="K5" s="652" t="s">
        <v>37</v>
      </c>
      <c r="L5" s="654" t="s">
        <v>76</v>
      </c>
    </row>
    <row r="6" spans="1:12" ht="54.75" customHeight="1">
      <c r="A6" s="628"/>
      <c r="B6" s="631"/>
      <c r="C6" s="631"/>
      <c r="D6" s="631"/>
      <c r="E6" s="635"/>
      <c r="F6" s="638"/>
      <c r="G6" s="644"/>
      <c r="H6" s="657"/>
      <c r="I6" s="660"/>
      <c r="J6" s="651"/>
      <c r="K6" s="653"/>
      <c r="L6" s="655"/>
    </row>
    <row r="7" spans="1:12" ht="19.5" customHeight="1" thickBot="1">
      <c r="A7" s="629"/>
      <c r="B7" s="632"/>
      <c r="C7" s="632"/>
      <c r="D7" s="632"/>
      <c r="E7" s="636"/>
      <c r="F7" s="639"/>
      <c r="G7" s="49" t="s">
        <v>38</v>
      </c>
      <c r="H7" s="658"/>
      <c r="I7" s="74" t="s">
        <v>38</v>
      </c>
      <c r="J7" s="31" t="s">
        <v>39</v>
      </c>
      <c r="K7" s="31" t="s">
        <v>38</v>
      </c>
      <c r="L7" s="80" t="s">
        <v>0</v>
      </c>
    </row>
    <row r="8" spans="1:12" ht="19.5" customHeight="1">
      <c r="A8" s="163">
        <v>1</v>
      </c>
      <c r="B8" s="94" t="s">
        <v>117</v>
      </c>
      <c r="C8" s="94" t="s">
        <v>128</v>
      </c>
      <c r="D8" s="94" t="s">
        <v>133</v>
      </c>
      <c r="E8" s="94" t="s">
        <v>134</v>
      </c>
      <c r="F8" s="95">
        <v>41730</v>
      </c>
      <c r="G8" s="96">
        <v>11186</v>
      </c>
      <c r="H8" s="153"/>
      <c r="I8" s="154"/>
      <c r="J8" s="155"/>
      <c r="K8" s="155"/>
      <c r="L8" s="752"/>
    </row>
    <row r="9" spans="1:12" ht="19.5" customHeight="1">
      <c r="A9" s="164">
        <v>2</v>
      </c>
      <c r="B9" s="148" t="s">
        <v>121</v>
      </c>
      <c r="C9" s="148" t="s">
        <v>125</v>
      </c>
      <c r="D9" s="148" t="s">
        <v>126</v>
      </c>
      <c r="E9" s="148" t="s">
        <v>127</v>
      </c>
      <c r="F9" s="159">
        <v>41730</v>
      </c>
      <c r="G9" s="150">
        <v>6250</v>
      </c>
      <c r="H9" s="156"/>
      <c r="I9" s="157"/>
      <c r="J9" s="158"/>
      <c r="K9" s="158"/>
      <c r="L9" s="753"/>
    </row>
    <row r="10" spans="1:12" ht="19.5" customHeight="1">
      <c r="A10" s="164">
        <v>3</v>
      </c>
      <c r="B10" s="99" t="s">
        <v>121</v>
      </c>
      <c r="C10" s="99" t="s">
        <v>128</v>
      </c>
      <c r="D10" s="99" t="s">
        <v>129</v>
      </c>
      <c r="E10" s="99" t="s">
        <v>127</v>
      </c>
      <c r="F10" s="100">
        <v>41730</v>
      </c>
      <c r="G10" s="101">
        <v>102936</v>
      </c>
      <c r="H10" s="156"/>
      <c r="I10" s="157"/>
      <c r="J10" s="158"/>
      <c r="K10" s="158"/>
      <c r="L10" s="753"/>
    </row>
    <row r="11" spans="1:12" ht="19.5" customHeight="1">
      <c r="A11" s="164">
        <v>4</v>
      </c>
      <c r="B11" s="99" t="s">
        <v>121</v>
      </c>
      <c r="C11" s="99" t="s">
        <v>128</v>
      </c>
      <c r="D11" s="99" t="s">
        <v>130</v>
      </c>
      <c r="E11" s="99" t="s">
        <v>127</v>
      </c>
      <c r="F11" s="100">
        <v>41730</v>
      </c>
      <c r="G11" s="101">
        <v>12430</v>
      </c>
      <c r="H11" s="156"/>
      <c r="I11" s="157"/>
      <c r="J11" s="158"/>
      <c r="K11" s="158"/>
      <c r="L11" s="753"/>
    </row>
    <row r="12" spans="1:12" ht="19.5" customHeight="1">
      <c r="A12" s="164">
        <v>5</v>
      </c>
      <c r="B12" s="99" t="s">
        <v>121</v>
      </c>
      <c r="C12" s="99" t="s">
        <v>128</v>
      </c>
      <c r="D12" s="99" t="s">
        <v>131</v>
      </c>
      <c r="E12" s="99" t="s">
        <v>127</v>
      </c>
      <c r="F12" s="100">
        <v>41730</v>
      </c>
      <c r="G12" s="101">
        <v>1449344</v>
      </c>
      <c r="H12" s="156"/>
      <c r="I12" s="157"/>
      <c r="J12" s="158"/>
      <c r="K12" s="158"/>
      <c r="L12" s="753"/>
    </row>
    <row r="13" spans="1:12" ht="19.5" customHeight="1">
      <c r="A13" s="164">
        <v>6</v>
      </c>
      <c r="B13" s="99" t="s">
        <v>121</v>
      </c>
      <c r="C13" s="99" t="s">
        <v>128</v>
      </c>
      <c r="D13" s="99" t="s">
        <v>132</v>
      </c>
      <c r="E13" s="99" t="s">
        <v>127</v>
      </c>
      <c r="F13" s="100">
        <v>41730</v>
      </c>
      <c r="G13" s="101">
        <v>81969</v>
      </c>
      <c r="H13" s="160"/>
      <c r="I13" s="161"/>
      <c r="J13" s="162"/>
      <c r="K13" s="162"/>
      <c r="L13" s="754"/>
    </row>
    <row r="14" spans="1:12" ht="19.5" customHeight="1">
      <c r="A14" s="164">
        <v>7</v>
      </c>
      <c r="B14" s="148" t="s">
        <v>135</v>
      </c>
      <c r="C14" s="148" t="s">
        <v>136</v>
      </c>
      <c r="D14" s="148" t="s">
        <v>137</v>
      </c>
      <c r="E14" s="148" t="s">
        <v>138</v>
      </c>
      <c r="F14" s="159">
        <v>41730</v>
      </c>
      <c r="G14" s="150">
        <v>60367</v>
      </c>
      <c r="H14" s="156"/>
      <c r="I14" s="157"/>
      <c r="J14" s="158"/>
      <c r="K14" s="158"/>
      <c r="L14" s="753"/>
    </row>
    <row r="15" spans="1:12" ht="19.5" customHeight="1">
      <c r="A15" s="164">
        <v>8</v>
      </c>
      <c r="B15" s="99" t="s">
        <v>135</v>
      </c>
      <c r="C15" s="99" t="s">
        <v>136</v>
      </c>
      <c r="D15" s="99" t="s">
        <v>139</v>
      </c>
      <c r="E15" s="99" t="s">
        <v>138</v>
      </c>
      <c r="F15" s="100">
        <v>41730</v>
      </c>
      <c r="G15" s="101">
        <v>112812</v>
      </c>
      <c r="H15" s="156"/>
      <c r="I15" s="157"/>
      <c r="J15" s="158"/>
      <c r="K15" s="158"/>
      <c r="L15" s="753"/>
    </row>
    <row r="16" spans="1:12" ht="19.5" customHeight="1">
      <c r="A16" s="164">
        <v>9</v>
      </c>
      <c r="B16" s="99" t="s">
        <v>135</v>
      </c>
      <c r="C16" s="99" t="s">
        <v>136</v>
      </c>
      <c r="D16" s="99" t="s">
        <v>140</v>
      </c>
      <c r="E16" s="99" t="s">
        <v>138</v>
      </c>
      <c r="F16" s="100">
        <v>41730</v>
      </c>
      <c r="G16" s="101">
        <v>11235</v>
      </c>
      <c r="H16" s="156"/>
      <c r="I16" s="157"/>
      <c r="J16" s="158"/>
      <c r="K16" s="158"/>
      <c r="L16" s="753"/>
    </row>
    <row r="17" spans="1:12" ht="19.5" customHeight="1">
      <c r="A17" s="164">
        <v>10</v>
      </c>
      <c r="B17" s="99" t="s">
        <v>135</v>
      </c>
      <c r="C17" s="99" t="s">
        <v>141</v>
      </c>
      <c r="D17" s="99" t="s">
        <v>142</v>
      </c>
      <c r="E17" s="99" t="s">
        <v>138</v>
      </c>
      <c r="F17" s="100">
        <v>41730</v>
      </c>
      <c r="G17" s="101">
        <v>9110</v>
      </c>
      <c r="H17" s="156"/>
      <c r="I17" s="157"/>
      <c r="J17" s="158"/>
      <c r="K17" s="158"/>
      <c r="L17" s="753"/>
    </row>
    <row r="18" spans="1:12" ht="19.5" customHeight="1">
      <c r="A18" s="164">
        <v>11</v>
      </c>
      <c r="B18" s="99" t="s">
        <v>135</v>
      </c>
      <c r="C18" s="99" t="s">
        <v>136</v>
      </c>
      <c r="D18" s="99" t="s">
        <v>143</v>
      </c>
      <c r="E18" s="99" t="s">
        <v>138</v>
      </c>
      <c r="F18" s="100">
        <v>41730</v>
      </c>
      <c r="G18" s="101">
        <v>0</v>
      </c>
      <c r="H18" s="156"/>
      <c r="I18" s="157"/>
      <c r="J18" s="158"/>
      <c r="K18" s="158"/>
      <c r="L18" s="753"/>
    </row>
    <row r="19" spans="1:12" ht="19.5" customHeight="1">
      <c r="A19" s="164">
        <v>12</v>
      </c>
      <c r="B19" s="99" t="s">
        <v>135</v>
      </c>
      <c r="C19" s="99" t="s">
        <v>141</v>
      </c>
      <c r="D19" s="99" t="s">
        <v>144</v>
      </c>
      <c r="E19" s="99" t="s">
        <v>138</v>
      </c>
      <c r="F19" s="100">
        <v>41730</v>
      </c>
      <c r="G19" s="101">
        <v>0</v>
      </c>
      <c r="H19" s="156"/>
      <c r="I19" s="157"/>
      <c r="J19" s="158"/>
      <c r="K19" s="158"/>
      <c r="L19" s="753"/>
    </row>
    <row r="20" spans="1:12" ht="19.5" customHeight="1">
      <c r="A20" s="164">
        <v>13</v>
      </c>
      <c r="B20" s="99" t="s">
        <v>135</v>
      </c>
      <c r="C20" s="99" t="s">
        <v>136</v>
      </c>
      <c r="D20" s="99" t="s">
        <v>145</v>
      </c>
      <c r="E20" s="99" t="s">
        <v>138</v>
      </c>
      <c r="F20" s="100">
        <v>41730</v>
      </c>
      <c r="G20" s="101">
        <v>0</v>
      </c>
      <c r="H20" s="156"/>
      <c r="I20" s="157"/>
      <c r="J20" s="158"/>
      <c r="K20" s="158"/>
      <c r="L20" s="753"/>
    </row>
    <row r="21" spans="1:12" ht="19.5" customHeight="1">
      <c r="A21" s="164">
        <v>14</v>
      </c>
      <c r="B21" s="99" t="s">
        <v>135</v>
      </c>
      <c r="C21" s="99" t="s">
        <v>141</v>
      </c>
      <c r="D21" s="99" t="s">
        <v>146</v>
      </c>
      <c r="E21" s="99" t="s">
        <v>138</v>
      </c>
      <c r="F21" s="100">
        <v>41730</v>
      </c>
      <c r="G21" s="101">
        <v>0</v>
      </c>
      <c r="H21" s="156"/>
      <c r="I21" s="157"/>
      <c r="J21" s="158"/>
      <c r="K21" s="158"/>
      <c r="L21" s="753"/>
    </row>
    <row r="22" spans="1:12" ht="19.5" customHeight="1">
      <c r="A22" s="164">
        <v>15</v>
      </c>
      <c r="B22" s="99" t="s">
        <v>135</v>
      </c>
      <c r="C22" s="99" t="s">
        <v>128</v>
      </c>
      <c r="D22" s="99" t="s">
        <v>147</v>
      </c>
      <c r="E22" s="99" t="s">
        <v>138</v>
      </c>
      <c r="F22" s="100">
        <v>41730</v>
      </c>
      <c r="G22" s="101">
        <v>6512</v>
      </c>
      <c r="H22" s="156"/>
      <c r="I22" s="157"/>
      <c r="J22" s="158"/>
      <c r="K22" s="158"/>
      <c r="L22" s="753"/>
    </row>
    <row r="23" spans="1:12" ht="19.5" customHeight="1">
      <c r="A23" s="164">
        <v>16</v>
      </c>
      <c r="B23" s="99" t="s">
        <v>135</v>
      </c>
      <c r="C23" s="99" t="s">
        <v>128</v>
      </c>
      <c r="D23" s="99" t="s">
        <v>148</v>
      </c>
      <c r="E23" s="99" t="s">
        <v>138</v>
      </c>
      <c r="F23" s="100">
        <v>41730</v>
      </c>
      <c r="G23" s="101">
        <v>1553</v>
      </c>
      <c r="H23" s="160"/>
      <c r="I23" s="161"/>
      <c r="J23" s="162"/>
      <c r="K23" s="162"/>
      <c r="L23" s="753"/>
    </row>
    <row r="24" spans="1:12" ht="19.5" customHeight="1">
      <c r="A24" s="164">
        <v>17</v>
      </c>
      <c r="B24" s="147" t="s">
        <v>94</v>
      </c>
      <c r="C24" s="147" t="s">
        <v>96</v>
      </c>
      <c r="D24" s="147" t="s">
        <v>97</v>
      </c>
      <c r="E24" s="148" t="s">
        <v>101</v>
      </c>
      <c r="F24" s="149">
        <v>41730</v>
      </c>
      <c r="G24" s="150"/>
      <c r="H24" s="151"/>
      <c r="I24" s="152"/>
      <c r="J24" s="152"/>
      <c r="K24" s="152"/>
      <c r="L24" s="167">
        <f aca="true" t="shared" si="0" ref="L24:L32">IF(I24=0,"",I24/K24)</f>
      </c>
    </row>
    <row r="25" spans="1:12" ht="19.5" customHeight="1">
      <c r="A25" s="164">
        <v>18</v>
      </c>
      <c r="B25" s="141" t="s">
        <v>95</v>
      </c>
      <c r="C25" s="141" t="s">
        <v>98</v>
      </c>
      <c r="D25" s="141" t="s">
        <v>99</v>
      </c>
      <c r="E25" s="99" t="s">
        <v>101</v>
      </c>
      <c r="F25" s="142">
        <v>41730</v>
      </c>
      <c r="G25" s="101">
        <v>1235</v>
      </c>
      <c r="H25" s="102"/>
      <c r="I25" s="103"/>
      <c r="J25" s="103"/>
      <c r="K25" s="103"/>
      <c r="L25" s="114">
        <f t="shared" si="0"/>
      </c>
    </row>
    <row r="26" spans="1:12" ht="19.5" customHeight="1">
      <c r="A26" s="164">
        <v>19</v>
      </c>
      <c r="B26" s="141" t="s">
        <v>95</v>
      </c>
      <c r="C26" s="141" t="s">
        <v>98</v>
      </c>
      <c r="D26" s="141" t="s">
        <v>100</v>
      </c>
      <c r="E26" s="99" t="s">
        <v>101</v>
      </c>
      <c r="F26" s="142">
        <v>41730</v>
      </c>
      <c r="G26" s="101">
        <v>341</v>
      </c>
      <c r="H26" s="102"/>
      <c r="I26" s="103"/>
      <c r="J26" s="103"/>
      <c r="K26" s="103"/>
      <c r="L26" s="114">
        <f t="shared" si="0"/>
      </c>
    </row>
    <row r="27" spans="1:12" ht="19.5" customHeight="1">
      <c r="A27" s="164">
        <v>20</v>
      </c>
      <c r="B27" s="148" t="s">
        <v>107</v>
      </c>
      <c r="C27" s="148" t="s">
        <v>120</v>
      </c>
      <c r="D27" s="148" t="s">
        <v>108</v>
      </c>
      <c r="E27" s="148" t="s">
        <v>109</v>
      </c>
      <c r="F27" s="159">
        <v>42095</v>
      </c>
      <c r="G27" s="165">
        <v>320</v>
      </c>
      <c r="H27" s="151"/>
      <c r="I27" s="152"/>
      <c r="J27" s="152"/>
      <c r="K27" s="152"/>
      <c r="L27" s="167"/>
    </row>
    <row r="28" spans="1:12" ht="19.5" customHeight="1">
      <c r="A28" s="164">
        <v>21</v>
      </c>
      <c r="B28" s="141" t="s">
        <v>94</v>
      </c>
      <c r="C28" s="141" t="s">
        <v>111</v>
      </c>
      <c r="D28" s="141" t="s">
        <v>112</v>
      </c>
      <c r="E28" s="146" t="s">
        <v>113</v>
      </c>
      <c r="F28" s="142">
        <v>41730</v>
      </c>
      <c r="G28" s="150">
        <v>522</v>
      </c>
      <c r="H28" s="102"/>
      <c r="I28" s="103"/>
      <c r="J28" s="103"/>
      <c r="K28" s="103"/>
      <c r="L28" s="114">
        <f t="shared" si="0"/>
      </c>
    </row>
    <row r="29" spans="1:12" ht="19.5" customHeight="1">
      <c r="A29" s="164">
        <v>22</v>
      </c>
      <c r="B29" s="141" t="s">
        <v>94</v>
      </c>
      <c r="C29" s="141" t="s">
        <v>96</v>
      </c>
      <c r="D29" s="141" t="s">
        <v>112</v>
      </c>
      <c r="E29" s="146" t="s">
        <v>113</v>
      </c>
      <c r="F29" s="142">
        <v>41730</v>
      </c>
      <c r="G29" s="101">
        <v>10238930</v>
      </c>
      <c r="H29" s="102"/>
      <c r="I29" s="103"/>
      <c r="J29" s="103"/>
      <c r="K29" s="103"/>
      <c r="L29" s="114">
        <f t="shared" si="0"/>
      </c>
    </row>
    <row r="30" spans="1:12" ht="19.5" customHeight="1">
      <c r="A30" s="164">
        <v>23</v>
      </c>
      <c r="B30" s="141" t="s">
        <v>94</v>
      </c>
      <c r="C30" s="141" t="s">
        <v>96</v>
      </c>
      <c r="D30" s="141" t="s">
        <v>114</v>
      </c>
      <c r="E30" s="146" t="s">
        <v>113</v>
      </c>
      <c r="F30" s="142">
        <v>41730</v>
      </c>
      <c r="G30" s="101">
        <v>270064</v>
      </c>
      <c r="H30" s="102"/>
      <c r="I30" s="103"/>
      <c r="J30" s="103"/>
      <c r="K30" s="103"/>
      <c r="L30" s="114">
        <f t="shared" si="0"/>
      </c>
    </row>
    <row r="31" spans="1:12" ht="19.5" customHeight="1">
      <c r="A31" s="164">
        <v>24</v>
      </c>
      <c r="B31" s="141" t="s">
        <v>94</v>
      </c>
      <c r="C31" s="141" t="s">
        <v>96</v>
      </c>
      <c r="D31" s="141" t="s">
        <v>115</v>
      </c>
      <c r="E31" s="146" t="s">
        <v>113</v>
      </c>
      <c r="F31" s="142">
        <v>41730</v>
      </c>
      <c r="G31" s="101">
        <v>112632</v>
      </c>
      <c r="H31" s="102"/>
      <c r="I31" s="103"/>
      <c r="J31" s="103"/>
      <c r="K31" s="103"/>
      <c r="L31" s="114">
        <f t="shared" si="0"/>
      </c>
    </row>
    <row r="32" spans="1:12" ht="19.5" customHeight="1" thickBot="1">
      <c r="A32" s="168">
        <v>25</v>
      </c>
      <c r="B32" s="169" t="s">
        <v>94</v>
      </c>
      <c r="C32" s="169" t="s">
        <v>96</v>
      </c>
      <c r="D32" s="169" t="s">
        <v>116</v>
      </c>
      <c r="E32" s="170" t="s">
        <v>113</v>
      </c>
      <c r="F32" s="171">
        <v>41730</v>
      </c>
      <c r="G32" s="105">
        <v>33396</v>
      </c>
      <c r="H32" s="106"/>
      <c r="I32" s="89"/>
      <c r="J32" s="89"/>
      <c r="K32" s="89"/>
      <c r="L32" s="116">
        <f t="shared" si="0"/>
      </c>
    </row>
    <row r="34" spans="3:5" ht="13.5">
      <c r="C34" s="34" t="s">
        <v>43</v>
      </c>
      <c r="E34" s="34" t="s">
        <v>55</v>
      </c>
    </row>
    <row r="36" ht="13.5">
      <c r="N36" s="23"/>
    </row>
  </sheetData>
  <sheetProtection/>
  <mergeCells count="15">
    <mergeCell ref="H3:L3"/>
    <mergeCell ref="H5:H7"/>
    <mergeCell ref="I5:I6"/>
    <mergeCell ref="J5:J6"/>
    <mergeCell ref="K5:K6"/>
    <mergeCell ref="L5:L6"/>
    <mergeCell ref="A3:E3"/>
    <mergeCell ref="F3:G3"/>
    <mergeCell ref="A5:A7"/>
    <mergeCell ref="B5:B7"/>
    <mergeCell ref="C5:C7"/>
    <mergeCell ref="D5:D7"/>
    <mergeCell ref="E5:E7"/>
    <mergeCell ref="F5:F7"/>
    <mergeCell ref="G5:G6"/>
  </mergeCells>
  <hyperlinks>
    <hyperlink ref="C34" location="総括表!A1" display="総括表へはこちらをクリック！"/>
    <hyperlink ref="E34" location="総務部!A1" display="総務部総括表へはこちらクリック！"/>
  </hyperlinks>
  <printOptions/>
  <pageMargins left="0.7874015748031497" right="0.1968503937007874" top="0.7480314960629921" bottom="0.3937007874015748" header="0.5118110236220472" footer="0.1968503937007874"/>
  <pageSetup cellComments="asDisplayed" horizontalDpi="600" verticalDpi="600" orientation="landscape" paperSize="9" scale="75"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H17"/>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0" bestFit="1" customWidth="1"/>
    <col min="2" max="2" width="30.25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7"/>
      <c r="B3" s="7"/>
      <c r="C3" s="7"/>
      <c r="D3" s="7"/>
      <c r="E3" s="7"/>
      <c r="F3" s="7"/>
      <c r="G3" s="7"/>
      <c r="H3" s="7"/>
    </row>
    <row r="4" spans="1:8" ht="13.5">
      <c r="A4" s="7"/>
      <c r="B4" s="7"/>
      <c r="C4" s="7"/>
      <c r="D4" s="7"/>
      <c r="E4" s="7"/>
      <c r="F4" s="7"/>
      <c r="G4" s="172" t="s">
        <v>159</v>
      </c>
      <c r="H4" s="172"/>
    </row>
    <row r="5" spans="1:8" ht="13.5">
      <c r="A5" s="7"/>
      <c r="B5" s="7"/>
      <c r="C5" s="7"/>
      <c r="D5" s="7"/>
      <c r="E5" s="7"/>
      <c r="F5" s="7"/>
      <c r="G5" s="7"/>
      <c r="H5" s="173" t="s">
        <v>88</v>
      </c>
    </row>
    <row r="6" spans="1:8" s="1" customFormat="1" ht="32.25" customHeight="1">
      <c r="A6" s="61" t="s">
        <v>160</v>
      </c>
      <c r="B6" s="82" t="s">
        <v>91</v>
      </c>
      <c r="C6" s="82" t="s">
        <v>3</v>
      </c>
      <c r="D6" s="82" t="s">
        <v>4</v>
      </c>
      <c r="E6" s="82" t="s">
        <v>5</v>
      </c>
      <c r="F6" s="174" t="s">
        <v>6</v>
      </c>
      <c r="G6" s="92" t="s">
        <v>86</v>
      </c>
      <c r="H6" s="174" t="s">
        <v>7</v>
      </c>
    </row>
    <row r="7" spans="1:8" ht="40.5" customHeight="1">
      <c r="A7" s="85" t="s">
        <v>161</v>
      </c>
      <c r="B7" s="48" t="s">
        <v>162</v>
      </c>
      <c r="C7" s="81" t="s">
        <v>163</v>
      </c>
      <c r="D7" s="175" t="s">
        <v>164</v>
      </c>
      <c r="E7" s="47" t="s">
        <v>165</v>
      </c>
      <c r="F7" s="144">
        <v>2</v>
      </c>
      <c r="G7" s="144">
        <v>0</v>
      </c>
      <c r="H7" s="144">
        <v>2</v>
      </c>
    </row>
    <row r="8" spans="1:8" ht="40.5" customHeight="1">
      <c r="A8" s="85" t="s">
        <v>166</v>
      </c>
      <c r="B8" s="48" t="s">
        <v>162</v>
      </c>
      <c r="C8" s="81" t="s">
        <v>167</v>
      </c>
      <c r="D8" s="175" t="s">
        <v>164</v>
      </c>
      <c r="E8" s="47" t="s">
        <v>165</v>
      </c>
      <c r="F8" s="144">
        <v>6</v>
      </c>
      <c r="G8" s="144">
        <v>0</v>
      </c>
      <c r="H8" s="144">
        <v>6</v>
      </c>
    </row>
    <row r="9" spans="1:8" ht="40.5" customHeight="1">
      <c r="A9" s="85" t="s">
        <v>168</v>
      </c>
      <c r="B9" s="48" t="s">
        <v>169</v>
      </c>
      <c r="C9" s="48" t="s">
        <v>170</v>
      </c>
      <c r="D9" s="175" t="s">
        <v>164</v>
      </c>
      <c r="E9" s="47" t="s">
        <v>165</v>
      </c>
      <c r="F9" s="144">
        <v>10</v>
      </c>
      <c r="G9" s="144">
        <v>0</v>
      </c>
      <c r="H9" s="144">
        <v>10</v>
      </c>
    </row>
    <row r="10" spans="1:8" ht="40.5" customHeight="1">
      <c r="A10" s="85" t="s">
        <v>171</v>
      </c>
      <c r="B10" s="48" t="s">
        <v>172</v>
      </c>
      <c r="C10" s="81" t="s">
        <v>173</v>
      </c>
      <c r="D10" s="88" t="s">
        <v>174</v>
      </c>
      <c r="E10" s="47" t="s">
        <v>175</v>
      </c>
      <c r="F10" s="144">
        <v>68</v>
      </c>
      <c r="G10" s="144">
        <v>0</v>
      </c>
      <c r="H10" s="144">
        <v>68</v>
      </c>
    </row>
    <row r="11" spans="1:8" ht="32.25" customHeight="1">
      <c r="A11" s="176"/>
      <c r="B11" s="82" t="s">
        <v>19</v>
      </c>
      <c r="C11" s="33" t="s">
        <v>42</v>
      </c>
      <c r="D11" s="621" t="s">
        <v>1</v>
      </c>
      <c r="E11" s="622"/>
      <c r="F11" s="176">
        <f>SUM(F7:F10)</f>
        <v>86</v>
      </c>
      <c r="G11" s="176">
        <f>SUM(G7:G10)</f>
        <v>0</v>
      </c>
      <c r="H11" s="176">
        <f>SUM(H7:H10)</f>
        <v>86</v>
      </c>
    </row>
    <row r="12" spans="1:8" ht="32.25" customHeight="1">
      <c r="A12" s="177"/>
      <c r="B12" s="178"/>
      <c r="C12" s="177"/>
      <c r="D12" s="178"/>
      <c r="E12" s="179"/>
      <c r="F12" s="177"/>
      <c r="G12" s="177"/>
      <c r="H12" s="177"/>
    </row>
    <row r="13" spans="1:8" ht="32.25" customHeight="1">
      <c r="A13" s="180"/>
      <c r="B13" s="180"/>
      <c r="C13" s="180"/>
      <c r="D13" s="181"/>
      <c r="E13" s="182"/>
      <c r="F13" s="180"/>
      <c r="G13" s="180"/>
      <c r="H13" s="180"/>
    </row>
    <row r="14" spans="1:8" ht="32.25" customHeight="1">
      <c r="A14" s="180"/>
      <c r="B14" s="180"/>
      <c r="C14" s="180"/>
      <c r="D14" s="180"/>
      <c r="E14" s="180"/>
      <c r="F14" s="180"/>
      <c r="G14" s="180"/>
      <c r="H14" s="180"/>
    </row>
    <row r="15" spans="1:8" ht="32.25" customHeight="1">
      <c r="A15" s="180"/>
      <c r="B15" s="180"/>
      <c r="C15" s="180"/>
      <c r="D15" s="180"/>
      <c r="E15" s="180"/>
      <c r="F15" s="180"/>
      <c r="G15" s="180"/>
      <c r="H15" s="180"/>
    </row>
    <row r="16" spans="1:8" ht="32.25" customHeight="1">
      <c r="A16" s="180"/>
      <c r="B16" s="180"/>
      <c r="C16" s="180"/>
      <c r="D16" s="180"/>
      <c r="E16" s="180"/>
      <c r="F16" s="180"/>
      <c r="G16" s="180"/>
      <c r="H16" s="180"/>
    </row>
    <row r="17" spans="1:8" ht="32.25" customHeight="1">
      <c r="A17" s="180"/>
      <c r="B17" s="180"/>
      <c r="C17" s="180"/>
      <c r="D17" s="180"/>
      <c r="E17" s="180"/>
      <c r="F17" s="180"/>
      <c r="G17" s="180"/>
      <c r="H17" s="180"/>
    </row>
  </sheetData>
  <sheetProtection/>
  <mergeCells count="2">
    <mergeCell ref="A2:H2"/>
    <mergeCell ref="D11:E11"/>
  </mergeCells>
  <hyperlinks>
    <hyperlink ref="C11" location="'企画部（詳細）'!A1" display="詳細はこちらをクリック！"/>
    <hyperlink ref="D11:E11"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N93"/>
  <sheetViews>
    <sheetView view="pageBreakPreview" zoomScale="55" zoomScaleSheetLayoutView="55" zoomScalePageLayoutView="0" workbookViewId="0" topLeftCell="A3">
      <selection activeCell="J18" sqref="J18"/>
    </sheetView>
  </sheetViews>
  <sheetFormatPr defaultColWidth="9.00390625" defaultRowHeight="13.5"/>
  <cols>
    <col min="1" max="1" width="5.125" style="22" customWidth="1"/>
    <col min="2" max="2" width="29.625" style="22" customWidth="1"/>
    <col min="3" max="3" width="25.625" style="22" customWidth="1"/>
    <col min="4" max="4" width="26.625" style="22" customWidth="1"/>
    <col min="5" max="5" width="20.625" style="22" customWidth="1"/>
    <col min="6" max="6" width="9.625" style="32" customWidth="1"/>
    <col min="7" max="12" width="8.625" style="22" customWidth="1"/>
    <col min="13" max="16384" width="9.00390625" style="22" customWidth="1"/>
  </cols>
  <sheetData>
    <row r="1" spans="1:6" ht="14.25" customHeight="1">
      <c r="A1" s="22" t="s">
        <v>63</v>
      </c>
      <c r="C1" s="23" t="s">
        <v>23</v>
      </c>
      <c r="D1" s="127" t="s">
        <v>24</v>
      </c>
      <c r="E1" s="24"/>
      <c r="F1" s="22"/>
    </row>
    <row r="2" spans="6:12" ht="14.25" customHeight="1" thickBot="1">
      <c r="F2" s="25"/>
      <c r="G2" s="62"/>
      <c r="H2" s="62"/>
      <c r="I2" s="62"/>
      <c r="J2" s="63"/>
      <c r="K2" s="63"/>
      <c r="L2" s="63"/>
    </row>
    <row r="3" spans="1:12" ht="19.5" customHeight="1">
      <c r="A3" s="623" t="s">
        <v>25</v>
      </c>
      <c r="B3" s="624"/>
      <c r="C3" s="624"/>
      <c r="D3" s="624"/>
      <c r="E3" s="624"/>
      <c r="F3" s="625" t="s">
        <v>40</v>
      </c>
      <c r="G3" s="626"/>
      <c r="H3" s="640" t="s">
        <v>89</v>
      </c>
      <c r="I3" s="641"/>
      <c r="J3" s="641"/>
      <c r="K3" s="641"/>
      <c r="L3" s="642"/>
    </row>
    <row r="4" spans="1:12" s="30" customFormat="1" ht="19.5" customHeight="1">
      <c r="A4" s="26" t="s">
        <v>176</v>
      </c>
      <c r="B4" s="27" t="s">
        <v>177</v>
      </c>
      <c r="C4" s="27" t="s">
        <v>178</v>
      </c>
      <c r="D4" s="27" t="s">
        <v>179</v>
      </c>
      <c r="E4" s="28" t="s">
        <v>180</v>
      </c>
      <c r="F4" s="29" t="s">
        <v>181</v>
      </c>
      <c r="G4" s="50" t="s">
        <v>182</v>
      </c>
      <c r="H4" s="75" t="s">
        <v>183</v>
      </c>
      <c r="I4" s="76" t="s">
        <v>184</v>
      </c>
      <c r="J4" s="77" t="s">
        <v>185</v>
      </c>
      <c r="K4" s="77" t="s">
        <v>186</v>
      </c>
      <c r="L4" s="78" t="s">
        <v>187</v>
      </c>
    </row>
    <row r="5" spans="1:12" ht="23.25" customHeight="1">
      <c r="A5" s="627" t="s">
        <v>188</v>
      </c>
      <c r="B5" s="630" t="s">
        <v>90</v>
      </c>
      <c r="C5" s="633" t="s">
        <v>32</v>
      </c>
      <c r="D5" s="633" t="s">
        <v>33</v>
      </c>
      <c r="E5" s="634" t="s">
        <v>34</v>
      </c>
      <c r="F5" s="637" t="s">
        <v>35</v>
      </c>
      <c r="G5" s="643" t="s">
        <v>36</v>
      </c>
      <c r="H5" s="645" t="s">
        <v>77</v>
      </c>
      <c r="I5" s="659" t="s">
        <v>50</v>
      </c>
      <c r="J5" s="650" t="s">
        <v>73</v>
      </c>
      <c r="K5" s="652" t="s">
        <v>37</v>
      </c>
      <c r="L5" s="654" t="s">
        <v>189</v>
      </c>
    </row>
    <row r="6" spans="1:12" ht="54.75" customHeight="1">
      <c r="A6" s="628"/>
      <c r="B6" s="631"/>
      <c r="C6" s="631"/>
      <c r="D6" s="631"/>
      <c r="E6" s="635"/>
      <c r="F6" s="638"/>
      <c r="G6" s="644"/>
      <c r="H6" s="661"/>
      <c r="I6" s="660"/>
      <c r="J6" s="651"/>
      <c r="K6" s="653"/>
      <c r="L6" s="655"/>
    </row>
    <row r="7" spans="1:12" ht="19.5" customHeight="1" thickBot="1">
      <c r="A7" s="629"/>
      <c r="B7" s="632"/>
      <c r="C7" s="632"/>
      <c r="D7" s="632"/>
      <c r="E7" s="636"/>
      <c r="F7" s="639"/>
      <c r="G7" s="49" t="s">
        <v>38</v>
      </c>
      <c r="H7" s="662"/>
      <c r="I7" s="74" t="s">
        <v>38</v>
      </c>
      <c r="J7" s="31" t="s">
        <v>39</v>
      </c>
      <c r="K7" s="31" t="s">
        <v>38</v>
      </c>
      <c r="L7" s="80" t="s">
        <v>190</v>
      </c>
    </row>
    <row r="8" spans="1:12" ht="19.5" customHeight="1">
      <c r="A8" s="93">
        <v>1</v>
      </c>
      <c r="B8" s="124" t="s">
        <v>191</v>
      </c>
      <c r="C8" s="94" t="s">
        <v>192</v>
      </c>
      <c r="D8" s="183" t="s">
        <v>193</v>
      </c>
      <c r="E8" s="184" t="s">
        <v>194</v>
      </c>
      <c r="F8" s="95">
        <v>35521</v>
      </c>
      <c r="G8" s="185">
        <v>47000</v>
      </c>
      <c r="H8" s="97"/>
      <c r="I8" s="110"/>
      <c r="J8" s="110"/>
      <c r="K8" s="110"/>
      <c r="L8" s="111">
        <f>IF(I8=0,"",I8/K8)</f>
      </c>
    </row>
    <row r="9" spans="1:12" ht="19.5" customHeight="1">
      <c r="A9" s="98">
        <v>2</v>
      </c>
      <c r="B9" s="125" t="s">
        <v>191</v>
      </c>
      <c r="C9" s="99" t="s">
        <v>195</v>
      </c>
      <c r="D9" s="186" t="s">
        <v>193</v>
      </c>
      <c r="E9" s="187" t="s">
        <v>194</v>
      </c>
      <c r="F9" s="100">
        <v>35521</v>
      </c>
      <c r="G9" s="165">
        <v>43000</v>
      </c>
      <c r="H9" s="102"/>
      <c r="I9" s="104"/>
      <c r="J9" s="104"/>
      <c r="K9" s="104"/>
      <c r="L9" s="114">
        <f aca="true" t="shared" si="0" ref="L9:L25">IF(I9=0,"",I9/K9)</f>
      </c>
    </row>
    <row r="10" spans="1:12" ht="19.5" customHeight="1">
      <c r="A10" s="98">
        <v>3</v>
      </c>
      <c r="B10" s="125" t="s">
        <v>191</v>
      </c>
      <c r="C10" s="125" t="s">
        <v>196</v>
      </c>
      <c r="D10" s="112" t="s">
        <v>197</v>
      </c>
      <c r="E10" s="187" t="s">
        <v>198</v>
      </c>
      <c r="F10" s="100">
        <v>36617</v>
      </c>
      <c r="G10" s="165">
        <v>200</v>
      </c>
      <c r="H10" s="102"/>
      <c r="I10" s="103"/>
      <c r="J10" s="103"/>
      <c r="K10" s="103"/>
      <c r="L10" s="114">
        <f t="shared" si="0"/>
      </c>
    </row>
    <row r="11" spans="1:12" ht="19.5" customHeight="1">
      <c r="A11" s="98">
        <v>4</v>
      </c>
      <c r="B11" s="125" t="s">
        <v>191</v>
      </c>
      <c r="C11" s="125" t="s">
        <v>196</v>
      </c>
      <c r="D11" s="112" t="s">
        <v>199</v>
      </c>
      <c r="E11" s="187" t="s">
        <v>198</v>
      </c>
      <c r="F11" s="100">
        <v>36617</v>
      </c>
      <c r="G11" s="165">
        <v>370</v>
      </c>
      <c r="H11" s="102"/>
      <c r="I11" s="103"/>
      <c r="J11" s="103"/>
      <c r="K11" s="103"/>
      <c r="L11" s="114">
        <f t="shared" si="0"/>
      </c>
    </row>
    <row r="12" spans="1:12" ht="19.5" customHeight="1">
      <c r="A12" s="98">
        <v>5</v>
      </c>
      <c r="B12" s="125" t="s">
        <v>191</v>
      </c>
      <c r="C12" s="125" t="s">
        <v>196</v>
      </c>
      <c r="D12" s="112" t="s">
        <v>200</v>
      </c>
      <c r="E12" s="187" t="s">
        <v>198</v>
      </c>
      <c r="F12" s="100">
        <v>36617</v>
      </c>
      <c r="G12" s="165">
        <v>300</v>
      </c>
      <c r="H12" s="102"/>
      <c r="I12" s="103"/>
      <c r="J12" s="103"/>
      <c r="K12" s="103"/>
      <c r="L12" s="114">
        <f t="shared" si="0"/>
      </c>
    </row>
    <row r="13" spans="1:12" ht="19.5" customHeight="1">
      <c r="A13" s="98">
        <v>6</v>
      </c>
      <c r="B13" s="125" t="s">
        <v>191</v>
      </c>
      <c r="C13" s="125" t="s">
        <v>196</v>
      </c>
      <c r="D13" s="112" t="s">
        <v>201</v>
      </c>
      <c r="E13" s="187" t="s">
        <v>198</v>
      </c>
      <c r="F13" s="100">
        <v>36617</v>
      </c>
      <c r="G13" s="165">
        <v>450</v>
      </c>
      <c r="H13" s="102"/>
      <c r="I13" s="103"/>
      <c r="J13" s="103"/>
      <c r="K13" s="103"/>
      <c r="L13" s="114">
        <f t="shared" si="0"/>
      </c>
    </row>
    <row r="14" spans="1:12" ht="19.5" customHeight="1">
      <c r="A14" s="98">
        <v>7</v>
      </c>
      <c r="B14" s="125" t="s">
        <v>191</v>
      </c>
      <c r="C14" s="125" t="s">
        <v>196</v>
      </c>
      <c r="D14" s="112" t="s">
        <v>202</v>
      </c>
      <c r="E14" s="187" t="s">
        <v>198</v>
      </c>
      <c r="F14" s="100">
        <v>36617</v>
      </c>
      <c r="G14" s="165">
        <v>300</v>
      </c>
      <c r="H14" s="102"/>
      <c r="I14" s="103"/>
      <c r="J14" s="103"/>
      <c r="K14" s="103"/>
      <c r="L14" s="114">
        <f t="shared" si="0"/>
      </c>
    </row>
    <row r="15" spans="1:12" ht="19.5" customHeight="1">
      <c r="A15" s="98">
        <v>8</v>
      </c>
      <c r="B15" s="125" t="s">
        <v>191</v>
      </c>
      <c r="C15" s="125" t="s">
        <v>196</v>
      </c>
      <c r="D15" s="112" t="s">
        <v>203</v>
      </c>
      <c r="E15" s="187" t="s">
        <v>198</v>
      </c>
      <c r="F15" s="100">
        <v>36617</v>
      </c>
      <c r="G15" s="165">
        <v>450</v>
      </c>
      <c r="H15" s="102"/>
      <c r="I15" s="103"/>
      <c r="J15" s="103"/>
      <c r="K15" s="103"/>
      <c r="L15" s="114">
        <f t="shared" si="0"/>
      </c>
    </row>
    <row r="16" spans="1:12" ht="19.5" customHeight="1">
      <c r="A16" s="98">
        <v>9</v>
      </c>
      <c r="B16" s="125" t="s">
        <v>169</v>
      </c>
      <c r="C16" s="125" t="s">
        <v>204</v>
      </c>
      <c r="D16" s="112" t="s">
        <v>205</v>
      </c>
      <c r="E16" s="187" t="s">
        <v>198</v>
      </c>
      <c r="F16" s="100">
        <v>35886</v>
      </c>
      <c r="G16" s="165">
        <v>190000</v>
      </c>
      <c r="H16" s="102"/>
      <c r="I16" s="103"/>
      <c r="J16" s="103"/>
      <c r="K16" s="103"/>
      <c r="L16" s="114">
        <f t="shared" si="0"/>
      </c>
    </row>
    <row r="17" spans="1:12" ht="19.5" customHeight="1">
      <c r="A17" s="98">
        <v>10</v>
      </c>
      <c r="B17" s="125" t="s">
        <v>169</v>
      </c>
      <c r="C17" s="125" t="s">
        <v>204</v>
      </c>
      <c r="D17" s="112" t="s">
        <v>206</v>
      </c>
      <c r="E17" s="187" t="s">
        <v>198</v>
      </c>
      <c r="F17" s="100">
        <v>35886</v>
      </c>
      <c r="G17" s="165">
        <v>260000</v>
      </c>
      <c r="H17" s="102"/>
      <c r="I17" s="103"/>
      <c r="J17" s="103"/>
      <c r="K17" s="103"/>
      <c r="L17" s="114">
        <f t="shared" si="0"/>
      </c>
    </row>
    <row r="18" spans="1:12" ht="19.5" customHeight="1">
      <c r="A18" s="98">
        <v>11</v>
      </c>
      <c r="B18" s="125" t="s">
        <v>169</v>
      </c>
      <c r="C18" s="125" t="s">
        <v>204</v>
      </c>
      <c r="D18" s="112" t="s">
        <v>207</v>
      </c>
      <c r="E18" s="187" t="s">
        <v>198</v>
      </c>
      <c r="F18" s="100">
        <v>35886</v>
      </c>
      <c r="G18" s="165">
        <v>390000</v>
      </c>
      <c r="H18" s="102"/>
      <c r="I18" s="103"/>
      <c r="J18" s="103"/>
      <c r="K18" s="103"/>
      <c r="L18" s="114">
        <f t="shared" si="0"/>
      </c>
    </row>
    <row r="19" spans="1:12" ht="19.5" customHeight="1">
      <c r="A19" s="98">
        <v>12</v>
      </c>
      <c r="B19" s="125" t="s">
        <v>169</v>
      </c>
      <c r="C19" s="125" t="s">
        <v>204</v>
      </c>
      <c r="D19" s="112" t="s">
        <v>208</v>
      </c>
      <c r="E19" s="187" t="s">
        <v>198</v>
      </c>
      <c r="F19" s="100">
        <v>35886</v>
      </c>
      <c r="G19" s="165">
        <v>510000</v>
      </c>
      <c r="H19" s="102"/>
      <c r="I19" s="103"/>
      <c r="J19" s="103"/>
      <c r="K19" s="103"/>
      <c r="L19" s="114">
        <f t="shared" si="0"/>
      </c>
    </row>
    <row r="20" spans="1:12" ht="19.5" customHeight="1">
      <c r="A20" s="98">
        <v>13</v>
      </c>
      <c r="B20" s="125" t="s">
        <v>169</v>
      </c>
      <c r="C20" s="125" t="s">
        <v>204</v>
      </c>
      <c r="D20" s="112" t="s">
        <v>209</v>
      </c>
      <c r="E20" s="187" t="s">
        <v>198</v>
      </c>
      <c r="F20" s="100">
        <v>35886</v>
      </c>
      <c r="G20" s="165">
        <v>660000</v>
      </c>
      <c r="H20" s="102"/>
      <c r="I20" s="103"/>
      <c r="J20" s="103"/>
      <c r="K20" s="103"/>
      <c r="L20" s="114">
        <f t="shared" si="0"/>
      </c>
    </row>
    <row r="21" spans="1:12" ht="19.5" customHeight="1">
      <c r="A21" s="98">
        <v>14</v>
      </c>
      <c r="B21" s="125" t="s">
        <v>169</v>
      </c>
      <c r="C21" s="125" t="s">
        <v>204</v>
      </c>
      <c r="D21" s="112" t="s">
        <v>210</v>
      </c>
      <c r="E21" s="187" t="s">
        <v>198</v>
      </c>
      <c r="F21" s="100">
        <v>35886</v>
      </c>
      <c r="G21" s="165">
        <v>870000</v>
      </c>
      <c r="H21" s="102"/>
      <c r="I21" s="103"/>
      <c r="J21" s="103"/>
      <c r="K21" s="103"/>
      <c r="L21" s="114">
        <f t="shared" si="0"/>
      </c>
    </row>
    <row r="22" spans="1:12" ht="19.5" customHeight="1">
      <c r="A22" s="98">
        <v>15</v>
      </c>
      <c r="B22" s="125" t="s">
        <v>169</v>
      </c>
      <c r="C22" s="125" t="s">
        <v>204</v>
      </c>
      <c r="D22" s="112" t="s">
        <v>211</v>
      </c>
      <c r="E22" s="187" t="s">
        <v>198</v>
      </c>
      <c r="F22" s="100">
        <v>35886</v>
      </c>
      <c r="G22" s="165">
        <v>1090000</v>
      </c>
      <c r="H22" s="102"/>
      <c r="I22" s="103"/>
      <c r="J22" s="103"/>
      <c r="K22" s="103"/>
      <c r="L22" s="114">
        <f t="shared" si="0"/>
      </c>
    </row>
    <row r="23" spans="1:12" ht="55.5" customHeight="1">
      <c r="A23" s="98">
        <v>16</v>
      </c>
      <c r="B23" s="125" t="s">
        <v>169</v>
      </c>
      <c r="C23" s="99" t="s">
        <v>212</v>
      </c>
      <c r="D23" s="112" t="s">
        <v>213</v>
      </c>
      <c r="E23" s="187" t="s">
        <v>198</v>
      </c>
      <c r="F23" s="100">
        <v>35886</v>
      </c>
      <c r="G23" s="188" t="s">
        <v>214</v>
      </c>
      <c r="H23" s="102"/>
      <c r="I23" s="103"/>
      <c r="J23" s="103"/>
      <c r="K23" s="103"/>
      <c r="L23" s="114">
        <f t="shared" si="0"/>
      </c>
    </row>
    <row r="24" spans="1:12" ht="93" customHeight="1">
      <c r="A24" s="98">
        <v>17</v>
      </c>
      <c r="B24" s="125" t="s">
        <v>169</v>
      </c>
      <c r="C24" s="99" t="s">
        <v>212</v>
      </c>
      <c r="D24" s="112" t="s">
        <v>215</v>
      </c>
      <c r="E24" s="187" t="s">
        <v>198</v>
      </c>
      <c r="F24" s="100">
        <v>35886</v>
      </c>
      <c r="G24" s="188" t="s">
        <v>216</v>
      </c>
      <c r="H24" s="102"/>
      <c r="I24" s="103"/>
      <c r="J24" s="103"/>
      <c r="K24" s="103"/>
      <c r="L24" s="114">
        <f t="shared" si="0"/>
      </c>
    </row>
    <row r="25" spans="1:12" ht="19.5" customHeight="1" thickBot="1">
      <c r="A25" s="98">
        <v>18</v>
      </c>
      <c r="B25" s="125" t="s">
        <v>169</v>
      </c>
      <c r="C25" s="99" t="s">
        <v>212</v>
      </c>
      <c r="D25" s="112" t="s">
        <v>217</v>
      </c>
      <c r="E25" s="187" t="s">
        <v>198</v>
      </c>
      <c r="F25" s="100">
        <v>35886</v>
      </c>
      <c r="G25" s="189">
        <v>10000</v>
      </c>
      <c r="H25" s="102"/>
      <c r="I25" s="103"/>
      <c r="J25" s="103"/>
      <c r="K25" s="103"/>
      <c r="L25" s="114">
        <f t="shared" si="0"/>
      </c>
    </row>
    <row r="26" spans="1:12" ht="44.25" customHeight="1">
      <c r="A26" s="93">
        <v>19</v>
      </c>
      <c r="B26" s="124" t="s">
        <v>218</v>
      </c>
      <c r="C26" s="124" t="s">
        <v>173</v>
      </c>
      <c r="D26" s="108" t="s">
        <v>219</v>
      </c>
      <c r="E26" s="94" t="s">
        <v>220</v>
      </c>
      <c r="F26" s="95">
        <v>41730</v>
      </c>
      <c r="G26" s="96">
        <v>2360</v>
      </c>
      <c r="H26" s="97"/>
      <c r="I26" s="110"/>
      <c r="J26" s="110"/>
      <c r="K26" s="110"/>
      <c r="L26" s="111">
        <f>IF(I26=0,"",I26/K26)</f>
      </c>
    </row>
    <row r="27" spans="1:12" ht="44.25" customHeight="1">
      <c r="A27" s="98">
        <v>20</v>
      </c>
      <c r="B27" s="125" t="s">
        <v>218</v>
      </c>
      <c r="C27" s="125" t="s">
        <v>173</v>
      </c>
      <c r="D27" s="112" t="s">
        <v>221</v>
      </c>
      <c r="E27" s="99" t="s">
        <v>220</v>
      </c>
      <c r="F27" s="100">
        <v>41730</v>
      </c>
      <c r="G27" s="101">
        <v>3080</v>
      </c>
      <c r="H27" s="102"/>
      <c r="I27" s="104"/>
      <c r="J27" s="104"/>
      <c r="K27" s="104"/>
      <c r="L27" s="114">
        <f aca="true" t="shared" si="1" ref="L27:L46">IF(I27=0,"",I27/K27)</f>
      </c>
    </row>
    <row r="28" spans="1:12" ht="44.25" customHeight="1">
      <c r="A28" s="98">
        <v>21</v>
      </c>
      <c r="B28" s="125" t="s">
        <v>218</v>
      </c>
      <c r="C28" s="125" t="s">
        <v>173</v>
      </c>
      <c r="D28" s="112" t="s">
        <v>222</v>
      </c>
      <c r="E28" s="99" t="s">
        <v>220</v>
      </c>
      <c r="F28" s="100">
        <v>41730</v>
      </c>
      <c r="G28" s="101">
        <v>220</v>
      </c>
      <c r="H28" s="102"/>
      <c r="I28" s="103"/>
      <c r="J28" s="103"/>
      <c r="K28" s="103"/>
      <c r="L28" s="114">
        <f t="shared" si="1"/>
      </c>
    </row>
    <row r="29" spans="1:12" ht="44.25" customHeight="1">
      <c r="A29" s="98">
        <v>22</v>
      </c>
      <c r="B29" s="125" t="s">
        <v>218</v>
      </c>
      <c r="C29" s="125" t="s">
        <v>173</v>
      </c>
      <c r="D29" s="112" t="s">
        <v>223</v>
      </c>
      <c r="E29" s="99" t="s">
        <v>220</v>
      </c>
      <c r="F29" s="100">
        <v>41730</v>
      </c>
      <c r="G29" s="101">
        <v>820</v>
      </c>
      <c r="H29" s="102"/>
      <c r="I29" s="103"/>
      <c r="J29" s="103"/>
      <c r="K29" s="103"/>
      <c r="L29" s="114">
        <f t="shared" si="1"/>
      </c>
    </row>
    <row r="30" spans="1:12" ht="44.25" customHeight="1">
      <c r="A30" s="98">
        <v>23</v>
      </c>
      <c r="B30" s="125" t="s">
        <v>218</v>
      </c>
      <c r="C30" s="125" t="s">
        <v>173</v>
      </c>
      <c r="D30" s="112" t="s">
        <v>224</v>
      </c>
      <c r="E30" s="99" t="s">
        <v>220</v>
      </c>
      <c r="F30" s="100">
        <v>41730</v>
      </c>
      <c r="G30" s="101">
        <v>100</v>
      </c>
      <c r="H30" s="102"/>
      <c r="I30" s="103"/>
      <c r="J30" s="103"/>
      <c r="K30" s="103"/>
      <c r="L30" s="114">
        <f t="shared" si="1"/>
      </c>
    </row>
    <row r="31" spans="1:12" ht="44.25" customHeight="1">
      <c r="A31" s="98">
        <v>24</v>
      </c>
      <c r="B31" s="125" t="s">
        <v>218</v>
      </c>
      <c r="C31" s="125" t="s">
        <v>173</v>
      </c>
      <c r="D31" s="112" t="s">
        <v>225</v>
      </c>
      <c r="E31" s="99" t="s">
        <v>220</v>
      </c>
      <c r="F31" s="100">
        <v>41730</v>
      </c>
      <c r="G31" s="101">
        <v>2100</v>
      </c>
      <c r="H31" s="102"/>
      <c r="I31" s="103"/>
      <c r="J31" s="103"/>
      <c r="K31" s="103"/>
      <c r="L31" s="114">
        <f t="shared" si="1"/>
      </c>
    </row>
    <row r="32" spans="1:12" ht="44.25" customHeight="1">
      <c r="A32" s="98">
        <v>25</v>
      </c>
      <c r="B32" s="125" t="s">
        <v>218</v>
      </c>
      <c r="C32" s="125" t="s">
        <v>173</v>
      </c>
      <c r="D32" s="112" t="s">
        <v>226</v>
      </c>
      <c r="E32" s="99" t="s">
        <v>220</v>
      </c>
      <c r="F32" s="100">
        <v>41730</v>
      </c>
      <c r="G32" s="101">
        <v>370</v>
      </c>
      <c r="H32" s="102"/>
      <c r="I32" s="103"/>
      <c r="J32" s="103"/>
      <c r="K32" s="103"/>
      <c r="L32" s="114">
        <f t="shared" si="1"/>
      </c>
    </row>
    <row r="33" spans="1:12" ht="44.25" customHeight="1">
      <c r="A33" s="98">
        <v>26</v>
      </c>
      <c r="B33" s="125" t="s">
        <v>218</v>
      </c>
      <c r="C33" s="125" t="s">
        <v>173</v>
      </c>
      <c r="D33" s="112" t="s">
        <v>227</v>
      </c>
      <c r="E33" s="99" t="s">
        <v>220</v>
      </c>
      <c r="F33" s="100">
        <v>41730</v>
      </c>
      <c r="G33" s="101">
        <v>190</v>
      </c>
      <c r="H33" s="102"/>
      <c r="I33" s="103"/>
      <c r="J33" s="103"/>
      <c r="K33" s="103"/>
      <c r="L33" s="114">
        <f t="shared" si="1"/>
      </c>
    </row>
    <row r="34" spans="1:12" ht="44.25" customHeight="1">
      <c r="A34" s="98">
        <v>27</v>
      </c>
      <c r="B34" s="125" t="s">
        <v>218</v>
      </c>
      <c r="C34" s="125" t="s">
        <v>173</v>
      </c>
      <c r="D34" s="112" t="s">
        <v>228</v>
      </c>
      <c r="E34" s="99" t="s">
        <v>220</v>
      </c>
      <c r="F34" s="100">
        <v>41730</v>
      </c>
      <c r="G34" s="101">
        <v>420</v>
      </c>
      <c r="H34" s="102"/>
      <c r="I34" s="103"/>
      <c r="J34" s="103"/>
      <c r="K34" s="103"/>
      <c r="L34" s="114">
        <f t="shared" si="1"/>
      </c>
    </row>
    <row r="35" spans="1:12" ht="44.25" customHeight="1">
      <c r="A35" s="98">
        <v>28</v>
      </c>
      <c r="B35" s="125" t="s">
        <v>218</v>
      </c>
      <c r="C35" s="125" t="s">
        <v>173</v>
      </c>
      <c r="D35" s="112" t="s">
        <v>229</v>
      </c>
      <c r="E35" s="99" t="s">
        <v>220</v>
      </c>
      <c r="F35" s="100">
        <v>41730</v>
      </c>
      <c r="G35" s="101">
        <v>220</v>
      </c>
      <c r="H35" s="102"/>
      <c r="I35" s="103"/>
      <c r="J35" s="103"/>
      <c r="K35" s="103"/>
      <c r="L35" s="114">
        <f t="shared" si="1"/>
      </c>
    </row>
    <row r="36" spans="1:12" ht="44.25" customHeight="1">
      <c r="A36" s="98">
        <v>29</v>
      </c>
      <c r="B36" s="125" t="s">
        <v>218</v>
      </c>
      <c r="C36" s="125" t="s">
        <v>173</v>
      </c>
      <c r="D36" s="112" t="s">
        <v>230</v>
      </c>
      <c r="E36" s="99" t="s">
        <v>220</v>
      </c>
      <c r="F36" s="100">
        <v>41730</v>
      </c>
      <c r="G36" s="101">
        <v>1010</v>
      </c>
      <c r="H36" s="102"/>
      <c r="I36" s="103"/>
      <c r="J36" s="103"/>
      <c r="K36" s="103"/>
      <c r="L36" s="114">
        <f t="shared" si="1"/>
      </c>
    </row>
    <row r="37" spans="1:12" ht="44.25" customHeight="1">
      <c r="A37" s="98">
        <v>30</v>
      </c>
      <c r="B37" s="125" t="s">
        <v>218</v>
      </c>
      <c r="C37" s="125" t="s">
        <v>173</v>
      </c>
      <c r="D37" s="112" t="s">
        <v>231</v>
      </c>
      <c r="E37" s="99" t="s">
        <v>220</v>
      </c>
      <c r="F37" s="100">
        <v>41730</v>
      </c>
      <c r="G37" s="101">
        <v>330</v>
      </c>
      <c r="H37" s="102"/>
      <c r="I37" s="103"/>
      <c r="J37" s="103"/>
      <c r="K37" s="103"/>
      <c r="L37" s="114">
        <f t="shared" si="1"/>
      </c>
    </row>
    <row r="38" spans="1:12" ht="44.25" customHeight="1">
      <c r="A38" s="98">
        <v>31</v>
      </c>
      <c r="B38" s="125" t="s">
        <v>218</v>
      </c>
      <c r="C38" s="125" t="s">
        <v>173</v>
      </c>
      <c r="D38" s="112" t="s">
        <v>232</v>
      </c>
      <c r="E38" s="99" t="s">
        <v>220</v>
      </c>
      <c r="F38" s="100">
        <v>41730</v>
      </c>
      <c r="G38" s="101">
        <v>310</v>
      </c>
      <c r="H38" s="102"/>
      <c r="I38" s="103"/>
      <c r="J38" s="103"/>
      <c r="K38" s="103"/>
      <c r="L38" s="114">
        <f t="shared" si="1"/>
      </c>
    </row>
    <row r="39" spans="1:12" ht="44.25" customHeight="1">
      <c r="A39" s="98">
        <v>32</v>
      </c>
      <c r="B39" s="125" t="s">
        <v>218</v>
      </c>
      <c r="C39" s="125" t="s">
        <v>173</v>
      </c>
      <c r="D39" s="112" t="s">
        <v>233</v>
      </c>
      <c r="E39" s="99" t="s">
        <v>220</v>
      </c>
      <c r="F39" s="100">
        <v>41730</v>
      </c>
      <c r="G39" s="101">
        <v>1520</v>
      </c>
      <c r="H39" s="102"/>
      <c r="I39" s="103"/>
      <c r="J39" s="103"/>
      <c r="K39" s="103"/>
      <c r="L39" s="114">
        <f t="shared" si="1"/>
      </c>
    </row>
    <row r="40" spans="1:12" ht="44.25" customHeight="1">
      <c r="A40" s="98">
        <v>33</v>
      </c>
      <c r="B40" s="125" t="s">
        <v>218</v>
      </c>
      <c r="C40" s="125" t="s">
        <v>173</v>
      </c>
      <c r="D40" s="112" t="s">
        <v>234</v>
      </c>
      <c r="E40" s="99" t="s">
        <v>220</v>
      </c>
      <c r="F40" s="100">
        <v>41730</v>
      </c>
      <c r="G40" s="101">
        <v>130</v>
      </c>
      <c r="H40" s="102"/>
      <c r="I40" s="103"/>
      <c r="J40" s="103"/>
      <c r="K40" s="103"/>
      <c r="L40" s="114">
        <f t="shared" si="1"/>
      </c>
    </row>
    <row r="41" spans="1:12" ht="44.25" customHeight="1">
      <c r="A41" s="98">
        <v>34</v>
      </c>
      <c r="B41" s="125" t="s">
        <v>218</v>
      </c>
      <c r="C41" s="125" t="s">
        <v>173</v>
      </c>
      <c r="D41" s="112" t="s">
        <v>235</v>
      </c>
      <c r="E41" s="99" t="s">
        <v>220</v>
      </c>
      <c r="F41" s="100">
        <v>41730</v>
      </c>
      <c r="G41" s="101">
        <v>150</v>
      </c>
      <c r="H41" s="102"/>
      <c r="I41" s="103"/>
      <c r="J41" s="103"/>
      <c r="K41" s="103"/>
      <c r="L41" s="114">
        <f t="shared" si="1"/>
      </c>
    </row>
    <row r="42" spans="1:12" ht="44.25" customHeight="1">
      <c r="A42" s="98">
        <v>35</v>
      </c>
      <c r="B42" s="125" t="s">
        <v>218</v>
      </c>
      <c r="C42" s="125" t="s">
        <v>173</v>
      </c>
      <c r="D42" s="112" t="s">
        <v>236</v>
      </c>
      <c r="E42" s="99" t="s">
        <v>220</v>
      </c>
      <c r="F42" s="100">
        <v>41730</v>
      </c>
      <c r="G42" s="101">
        <v>370</v>
      </c>
      <c r="H42" s="102"/>
      <c r="I42" s="103"/>
      <c r="J42" s="103"/>
      <c r="K42" s="103"/>
      <c r="L42" s="114">
        <f t="shared" si="1"/>
      </c>
    </row>
    <row r="43" spans="1:12" ht="44.25" customHeight="1">
      <c r="A43" s="98">
        <v>36</v>
      </c>
      <c r="B43" s="125" t="s">
        <v>218</v>
      </c>
      <c r="C43" s="125" t="s">
        <v>173</v>
      </c>
      <c r="D43" s="112" t="s">
        <v>237</v>
      </c>
      <c r="E43" s="99" t="s">
        <v>220</v>
      </c>
      <c r="F43" s="100">
        <v>41730</v>
      </c>
      <c r="G43" s="101">
        <v>110</v>
      </c>
      <c r="H43" s="102"/>
      <c r="I43" s="103"/>
      <c r="J43" s="103"/>
      <c r="K43" s="103"/>
      <c r="L43" s="114">
        <f t="shared" si="1"/>
      </c>
    </row>
    <row r="44" spans="1:12" ht="44.25" customHeight="1">
      <c r="A44" s="98">
        <v>37</v>
      </c>
      <c r="B44" s="125" t="s">
        <v>218</v>
      </c>
      <c r="C44" s="125" t="s">
        <v>173</v>
      </c>
      <c r="D44" s="112" t="s">
        <v>238</v>
      </c>
      <c r="E44" s="99" t="s">
        <v>220</v>
      </c>
      <c r="F44" s="100">
        <v>41730</v>
      </c>
      <c r="G44" s="190">
        <v>1150</v>
      </c>
      <c r="H44" s="102"/>
      <c r="I44" s="126"/>
      <c r="J44" s="103"/>
      <c r="K44" s="103"/>
      <c r="L44" s="114">
        <f t="shared" si="1"/>
      </c>
    </row>
    <row r="45" spans="1:12" ht="44.25" customHeight="1">
      <c r="A45" s="98">
        <v>38</v>
      </c>
      <c r="B45" s="125" t="s">
        <v>218</v>
      </c>
      <c r="C45" s="125" t="s">
        <v>173</v>
      </c>
      <c r="D45" s="112" t="s">
        <v>239</v>
      </c>
      <c r="E45" s="99" t="s">
        <v>220</v>
      </c>
      <c r="F45" s="100">
        <v>41730</v>
      </c>
      <c r="G45" s="190">
        <v>580</v>
      </c>
      <c r="H45" s="102"/>
      <c r="I45" s="126"/>
      <c r="J45" s="103"/>
      <c r="K45" s="103"/>
      <c r="L45" s="114">
        <f t="shared" si="1"/>
      </c>
    </row>
    <row r="46" spans="1:12" ht="44.25" customHeight="1">
      <c r="A46" s="98">
        <v>39</v>
      </c>
      <c r="B46" s="125" t="s">
        <v>218</v>
      </c>
      <c r="C46" s="125" t="s">
        <v>173</v>
      </c>
      <c r="D46" s="112" t="s">
        <v>240</v>
      </c>
      <c r="E46" s="99" t="s">
        <v>220</v>
      </c>
      <c r="F46" s="100">
        <v>41730</v>
      </c>
      <c r="G46" s="101">
        <v>530</v>
      </c>
      <c r="H46" s="102"/>
      <c r="I46" s="103"/>
      <c r="J46" s="103"/>
      <c r="K46" s="103"/>
      <c r="L46" s="114">
        <f t="shared" si="1"/>
      </c>
    </row>
    <row r="47" spans="1:12" ht="44.25" customHeight="1">
      <c r="A47" s="98">
        <v>40</v>
      </c>
      <c r="B47" s="125" t="s">
        <v>218</v>
      </c>
      <c r="C47" s="125" t="s">
        <v>173</v>
      </c>
      <c r="D47" s="112" t="s">
        <v>241</v>
      </c>
      <c r="E47" s="99" t="s">
        <v>220</v>
      </c>
      <c r="F47" s="100">
        <v>41730</v>
      </c>
      <c r="G47" s="101">
        <v>180</v>
      </c>
      <c r="H47" s="102"/>
      <c r="I47" s="103"/>
      <c r="J47" s="103"/>
      <c r="K47" s="103"/>
      <c r="L47" s="114">
        <f>IF(I47=0,"",I47/K47)</f>
      </c>
    </row>
    <row r="48" spans="1:12" ht="44.25" customHeight="1">
      <c r="A48" s="98">
        <v>41</v>
      </c>
      <c r="B48" s="125" t="s">
        <v>218</v>
      </c>
      <c r="C48" s="125" t="s">
        <v>173</v>
      </c>
      <c r="D48" s="112" t="s">
        <v>242</v>
      </c>
      <c r="E48" s="99" t="s">
        <v>220</v>
      </c>
      <c r="F48" s="100">
        <v>41730</v>
      </c>
      <c r="G48" s="101">
        <v>710</v>
      </c>
      <c r="H48" s="102"/>
      <c r="I48" s="103"/>
      <c r="J48" s="103"/>
      <c r="K48" s="103"/>
      <c r="L48" s="114">
        <f>IF(I48=0,"",I48/K48)</f>
      </c>
    </row>
    <row r="49" spans="1:12" ht="44.25" customHeight="1">
      <c r="A49" s="98">
        <v>42</v>
      </c>
      <c r="B49" s="125" t="s">
        <v>218</v>
      </c>
      <c r="C49" s="125" t="s">
        <v>173</v>
      </c>
      <c r="D49" s="112" t="s">
        <v>243</v>
      </c>
      <c r="E49" s="191" t="s">
        <v>220</v>
      </c>
      <c r="F49" s="192">
        <v>41730</v>
      </c>
      <c r="G49" s="101">
        <v>720</v>
      </c>
      <c r="H49" s="102"/>
      <c r="I49" s="103"/>
      <c r="J49" s="103"/>
      <c r="K49" s="103"/>
      <c r="L49" s="114">
        <f>IF(I49=0,"",I49/K49)</f>
      </c>
    </row>
    <row r="50" spans="1:12" ht="44.25" customHeight="1">
      <c r="A50" s="98">
        <v>43</v>
      </c>
      <c r="B50" s="193" t="s">
        <v>218</v>
      </c>
      <c r="C50" s="193" t="s">
        <v>173</v>
      </c>
      <c r="D50" s="194" t="s">
        <v>244</v>
      </c>
      <c r="E50" s="195" t="s">
        <v>220</v>
      </c>
      <c r="F50" s="196">
        <v>41730</v>
      </c>
      <c r="G50" s="197">
        <v>200</v>
      </c>
      <c r="H50" s="198"/>
      <c r="I50" s="199"/>
      <c r="J50" s="199"/>
      <c r="K50" s="199"/>
      <c r="L50" s="200">
        <f>IF(I50=0,"",I50/K50)</f>
      </c>
    </row>
    <row r="51" spans="1:12" ht="44.25" customHeight="1">
      <c r="A51" s="98">
        <v>44</v>
      </c>
      <c r="B51" s="201" t="s">
        <v>218</v>
      </c>
      <c r="C51" s="201" t="s">
        <v>173</v>
      </c>
      <c r="D51" s="201" t="s">
        <v>245</v>
      </c>
      <c r="E51" s="202" t="s">
        <v>220</v>
      </c>
      <c r="F51" s="203">
        <v>41730</v>
      </c>
      <c r="G51" s="204">
        <v>1850</v>
      </c>
      <c r="H51" s="204"/>
      <c r="I51" s="204"/>
      <c r="J51" s="204"/>
      <c r="K51" s="204"/>
      <c r="L51" s="205"/>
    </row>
    <row r="52" spans="1:12" ht="44.25" customHeight="1">
      <c r="A52" s="98">
        <v>45</v>
      </c>
      <c r="B52" s="201" t="s">
        <v>218</v>
      </c>
      <c r="C52" s="206" t="s">
        <v>173</v>
      </c>
      <c r="D52" s="201" t="s">
        <v>246</v>
      </c>
      <c r="E52" s="207" t="s">
        <v>220</v>
      </c>
      <c r="F52" s="203">
        <v>41730</v>
      </c>
      <c r="G52" s="204">
        <v>2020</v>
      </c>
      <c r="H52" s="204"/>
      <c r="I52" s="204"/>
      <c r="J52" s="204"/>
      <c r="K52" s="204"/>
      <c r="L52" s="205"/>
    </row>
    <row r="53" spans="1:12" ht="44.25" customHeight="1">
      <c r="A53" s="98">
        <v>46</v>
      </c>
      <c r="B53" s="201" t="s">
        <v>218</v>
      </c>
      <c r="C53" s="201" t="s">
        <v>173</v>
      </c>
      <c r="D53" s="201" t="s">
        <v>247</v>
      </c>
      <c r="E53" s="202" t="s">
        <v>220</v>
      </c>
      <c r="F53" s="203">
        <v>41730</v>
      </c>
      <c r="G53" s="204">
        <v>220</v>
      </c>
      <c r="H53" s="204"/>
      <c r="I53" s="204"/>
      <c r="J53" s="204"/>
      <c r="K53" s="204"/>
      <c r="L53" s="205"/>
    </row>
    <row r="54" spans="1:14" ht="44.25" customHeight="1">
      <c r="A54" s="98">
        <v>47</v>
      </c>
      <c r="B54" s="201" t="s">
        <v>218</v>
      </c>
      <c r="C54" s="201" t="s">
        <v>173</v>
      </c>
      <c r="D54" s="201" t="s">
        <v>248</v>
      </c>
      <c r="E54" s="202" t="s">
        <v>220</v>
      </c>
      <c r="F54" s="203">
        <v>41730</v>
      </c>
      <c r="G54" s="204">
        <v>410</v>
      </c>
      <c r="H54" s="204"/>
      <c r="I54" s="204"/>
      <c r="J54" s="204"/>
      <c r="K54" s="204"/>
      <c r="L54" s="205"/>
      <c r="N54" s="23"/>
    </row>
    <row r="55" spans="1:12" ht="44.25" customHeight="1">
      <c r="A55" s="98">
        <v>48</v>
      </c>
      <c r="B55" s="201" t="s">
        <v>218</v>
      </c>
      <c r="C55" s="201" t="s">
        <v>173</v>
      </c>
      <c r="D55" s="201" t="s">
        <v>249</v>
      </c>
      <c r="E55" s="202" t="s">
        <v>220</v>
      </c>
      <c r="F55" s="203">
        <v>41730</v>
      </c>
      <c r="G55" s="204">
        <v>310</v>
      </c>
      <c r="H55" s="204"/>
      <c r="I55" s="204"/>
      <c r="J55" s="204"/>
      <c r="K55" s="204"/>
      <c r="L55" s="205"/>
    </row>
    <row r="56" spans="1:12" ht="44.25" customHeight="1">
      <c r="A56" s="98">
        <v>49</v>
      </c>
      <c r="B56" s="201" t="s">
        <v>218</v>
      </c>
      <c r="C56" s="201" t="s">
        <v>173</v>
      </c>
      <c r="D56" s="201" t="s">
        <v>250</v>
      </c>
      <c r="E56" s="202" t="s">
        <v>220</v>
      </c>
      <c r="F56" s="203">
        <v>41730</v>
      </c>
      <c r="G56" s="204">
        <v>220</v>
      </c>
      <c r="H56" s="204"/>
      <c r="I56" s="204"/>
      <c r="J56" s="204"/>
      <c r="K56" s="204"/>
      <c r="L56" s="205"/>
    </row>
    <row r="57" spans="1:12" ht="44.25" customHeight="1">
      <c r="A57" s="98">
        <v>50</v>
      </c>
      <c r="B57" s="201" t="s">
        <v>218</v>
      </c>
      <c r="C57" s="201" t="s">
        <v>173</v>
      </c>
      <c r="D57" s="201" t="s">
        <v>251</v>
      </c>
      <c r="E57" s="202" t="s">
        <v>220</v>
      </c>
      <c r="F57" s="203">
        <v>41730</v>
      </c>
      <c r="G57" s="204">
        <v>270</v>
      </c>
      <c r="H57" s="204"/>
      <c r="I57" s="204"/>
      <c r="J57" s="204"/>
      <c r="K57" s="204"/>
      <c r="L57" s="205"/>
    </row>
    <row r="58" spans="1:12" ht="44.25" customHeight="1">
      <c r="A58" s="98">
        <v>51</v>
      </c>
      <c r="B58" s="201" t="s">
        <v>218</v>
      </c>
      <c r="C58" s="201" t="s">
        <v>173</v>
      </c>
      <c r="D58" s="201" t="s">
        <v>252</v>
      </c>
      <c r="E58" s="202" t="s">
        <v>220</v>
      </c>
      <c r="F58" s="203">
        <v>41730</v>
      </c>
      <c r="G58" s="204">
        <v>570</v>
      </c>
      <c r="H58" s="204"/>
      <c r="I58" s="204"/>
      <c r="J58" s="204"/>
      <c r="K58" s="204"/>
      <c r="L58" s="205"/>
    </row>
    <row r="59" spans="1:12" ht="44.25" customHeight="1">
      <c r="A59" s="98">
        <v>52</v>
      </c>
      <c r="B59" s="201" t="s">
        <v>218</v>
      </c>
      <c r="C59" s="201" t="s">
        <v>173</v>
      </c>
      <c r="D59" s="201" t="s">
        <v>253</v>
      </c>
      <c r="E59" s="202" t="s">
        <v>220</v>
      </c>
      <c r="F59" s="203">
        <v>41730</v>
      </c>
      <c r="G59" s="204">
        <v>250</v>
      </c>
      <c r="H59" s="204"/>
      <c r="I59" s="204"/>
      <c r="J59" s="204"/>
      <c r="K59" s="204"/>
      <c r="L59" s="208"/>
    </row>
    <row r="60" spans="1:12" ht="44.25" customHeight="1">
      <c r="A60" s="98">
        <v>53</v>
      </c>
      <c r="B60" s="201" t="s">
        <v>218</v>
      </c>
      <c r="C60" s="201" t="s">
        <v>173</v>
      </c>
      <c r="D60" s="201" t="s">
        <v>254</v>
      </c>
      <c r="E60" s="202" t="s">
        <v>220</v>
      </c>
      <c r="F60" s="203">
        <v>41730</v>
      </c>
      <c r="G60" s="204">
        <v>460</v>
      </c>
      <c r="H60" s="204"/>
      <c r="I60" s="204"/>
      <c r="J60" s="204"/>
      <c r="K60" s="204"/>
      <c r="L60" s="208"/>
    </row>
    <row r="61" spans="1:12" ht="44.25" customHeight="1">
      <c r="A61" s="98">
        <v>54</v>
      </c>
      <c r="B61" s="201" t="s">
        <v>218</v>
      </c>
      <c r="C61" s="201" t="s">
        <v>173</v>
      </c>
      <c r="D61" s="201" t="s">
        <v>255</v>
      </c>
      <c r="E61" s="202" t="s">
        <v>220</v>
      </c>
      <c r="F61" s="203">
        <v>41730</v>
      </c>
      <c r="G61" s="204">
        <v>190</v>
      </c>
      <c r="H61" s="204"/>
      <c r="I61" s="204"/>
      <c r="J61" s="204"/>
      <c r="K61" s="204"/>
      <c r="L61" s="208"/>
    </row>
    <row r="62" spans="1:12" ht="44.25" customHeight="1">
      <c r="A62" s="98">
        <v>55</v>
      </c>
      <c r="B62" s="201" t="s">
        <v>218</v>
      </c>
      <c r="C62" s="201" t="s">
        <v>173</v>
      </c>
      <c r="D62" s="201" t="s">
        <v>256</v>
      </c>
      <c r="E62" s="202" t="s">
        <v>220</v>
      </c>
      <c r="F62" s="203">
        <v>41974</v>
      </c>
      <c r="G62" s="204">
        <v>450</v>
      </c>
      <c r="H62" s="204"/>
      <c r="I62" s="204"/>
      <c r="J62" s="204"/>
      <c r="K62" s="204"/>
      <c r="L62" s="208"/>
    </row>
    <row r="63" spans="1:12" ht="44.25" customHeight="1">
      <c r="A63" s="98">
        <v>56</v>
      </c>
      <c r="B63" s="201" t="s">
        <v>218</v>
      </c>
      <c r="C63" s="201" t="s">
        <v>173</v>
      </c>
      <c r="D63" s="201" t="s">
        <v>257</v>
      </c>
      <c r="E63" s="202" t="s">
        <v>220</v>
      </c>
      <c r="F63" s="203">
        <v>41974</v>
      </c>
      <c r="G63" s="204">
        <v>620</v>
      </c>
      <c r="H63" s="204"/>
      <c r="I63" s="204"/>
      <c r="J63" s="204"/>
      <c r="K63" s="204"/>
      <c r="L63" s="208"/>
    </row>
    <row r="64" spans="1:12" ht="44.25" customHeight="1">
      <c r="A64" s="98">
        <v>57</v>
      </c>
      <c r="B64" s="201" t="s">
        <v>218</v>
      </c>
      <c r="C64" s="201" t="s">
        <v>173</v>
      </c>
      <c r="D64" s="201" t="s">
        <v>258</v>
      </c>
      <c r="E64" s="202" t="s">
        <v>220</v>
      </c>
      <c r="F64" s="203">
        <v>41974</v>
      </c>
      <c r="G64" s="204">
        <v>650</v>
      </c>
      <c r="H64" s="204"/>
      <c r="I64" s="204"/>
      <c r="J64" s="204"/>
      <c r="K64" s="204"/>
      <c r="L64" s="208"/>
    </row>
    <row r="65" spans="1:12" ht="44.25" customHeight="1">
      <c r="A65" s="98">
        <v>58</v>
      </c>
      <c r="B65" s="201" t="s">
        <v>218</v>
      </c>
      <c r="C65" s="201" t="s">
        <v>173</v>
      </c>
      <c r="D65" s="201" t="s">
        <v>259</v>
      </c>
      <c r="E65" s="202" t="s">
        <v>220</v>
      </c>
      <c r="F65" s="203">
        <v>41974</v>
      </c>
      <c r="G65" s="204">
        <v>840</v>
      </c>
      <c r="H65" s="204"/>
      <c r="I65" s="204"/>
      <c r="J65" s="204"/>
      <c r="K65" s="204"/>
      <c r="L65" s="208"/>
    </row>
    <row r="66" spans="1:12" ht="44.25" customHeight="1">
      <c r="A66" s="98">
        <v>59</v>
      </c>
      <c r="B66" s="201" t="s">
        <v>218</v>
      </c>
      <c r="C66" s="201" t="s">
        <v>173</v>
      </c>
      <c r="D66" s="201" t="s">
        <v>260</v>
      </c>
      <c r="E66" s="202" t="s">
        <v>220</v>
      </c>
      <c r="F66" s="203">
        <v>41974</v>
      </c>
      <c r="G66" s="204">
        <v>1910</v>
      </c>
      <c r="H66" s="204"/>
      <c r="I66" s="204"/>
      <c r="J66" s="204"/>
      <c r="K66" s="204"/>
      <c r="L66" s="208"/>
    </row>
    <row r="67" spans="1:12" ht="44.25" customHeight="1">
      <c r="A67" s="98">
        <v>60</v>
      </c>
      <c r="B67" s="201" t="s">
        <v>218</v>
      </c>
      <c r="C67" s="201" t="s">
        <v>173</v>
      </c>
      <c r="D67" s="201" t="s">
        <v>261</v>
      </c>
      <c r="E67" s="202" t="s">
        <v>220</v>
      </c>
      <c r="F67" s="203">
        <v>41974</v>
      </c>
      <c r="G67" s="204">
        <v>700</v>
      </c>
      <c r="H67" s="204"/>
      <c r="I67" s="204"/>
      <c r="J67" s="204"/>
      <c r="K67" s="204"/>
      <c r="L67" s="208"/>
    </row>
    <row r="68" spans="1:12" ht="44.25" customHeight="1">
      <c r="A68" s="98">
        <v>61</v>
      </c>
      <c r="B68" s="201" t="s">
        <v>218</v>
      </c>
      <c r="C68" s="201" t="s">
        <v>173</v>
      </c>
      <c r="D68" s="201" t="s">
        <v>262</v>
      </c>
      <c r="E68" s="202" t="s">
        <v>220</v>
      </c>
      <c r="F68" s="203">
        <v>41974</v>
      </c>
      <c r="G68" s="204">
        <v>620</v>
      </c>
      <c r="H68" s="204"/>
      <c r="I68" s="204"/>
      <c r="J68" s="204"/>
      <c r="K68" s="204"/>
      <c r="L68" s="208"/>
    </row>
    <row r="69" spans="1:12" ht="44.25" customHeight="1">
      <c r="A69" s="98">
        <v>62</v>
      </c>
      <c r="B69" s="201" t="s">
        <v>218</v>
      </c>
      <c r="C69" s="201" t="s">
        <v>173</v>
      </c>
      <c r="D69" s="201" t="s">
        <v>263</v>
      </c>
      <c r="E69" s="202" t="s">
        <v>220</v>
      </c>
      <c r="F69" s="203">
        <v>41974</v>
      </c>
      <c r="G69" s="204">
        <v>740</v>
      </c>
      <c r="H69" s="204"/>
      <c r="I69" s="204"/>
      <c r="J69" s="204"/>
      <c r="K69" s="204"/>
      <c r="L69" s="208"/>
    </row>
    <row r="70" spans="1:12" ht="44.25" customHeight="1">
      <c r="A70" s="98">
        <v>63</v>
      </c>
      <c r="B70" s="201" t="s">
        <v>218</v>
      </c>
      <c r="C70" s="201" t="s">
        <v>173</v>
      </c>
      <c r="D70" s="201" t="s">
        <v>264</v>
      </c>
      <c r="E70" s="202" t="s">
        <v>220</v>
      </c>
      <c r="F70" s="203">
        <v>41974</v>
      </c>
      <c r="G70" s="204">
        <v>190</v>
      </c>
      <c r="H70" s="204"/>
      <c r="I70" s="204"/>
      <c r="J70" s="204"/>
      <c r="K70" s="204"/>
      <c r="L70" s="208"/>
    </row>
    <row r="71" spans="1:12" ht="44.25" customHeight="1">
      <c r="A71" s="98">
        <v>64</v>
      </c>
      <c r="B71" s="201" t="s">
        <v>218</v>
      </c>
      <c r="C71" s="201" t="s">
        <v>173</v>
      </c>
      <c r="D71" s="201" t="s">
        <v>265</v>
      </c>
      <c r="E71" s="202" t="s">
        <v>220</v>
      </c>
      <c r="F71" s="203">
        <v>41974</v>
      </c>
      <c r="G71" s="204">
        <v>310</v>
      </c>
      <c r="H71" s="204"/>
      <c r="I71" s="204"/>
      <c r="J71" s="204"/>
      <c r="K71" s="204"/>
      <c r="L71" s="208"/>
    </row>
    <row r="72" spans="1:12" ht="44.25" customHeight="1">
      <c r="A72" s="98">
        <v>65</v>
      </c>
      <c r="B72" s="201" t="s">
        <v>218</v>
      </c>
      <c r="C72" s="201" t="s">
        <v>173</v>
      </c>
      <c r="D72" s="201" t="s">
        <v>266</v>
      </c>
      <c r="E72" s="202" t="s">
        <v>220</v>
      </c>
      <c r="F72" s="203">
        <v>41974</v>
      </c>
      <c r="G72" s="204">
        <v>1850</v>
      </c>
      <c r="H72" s="204"/>
      <c r="I72" s="204"/>
      <c r="J72" s="204"/>
      <c r="K72" s="204"/>
      <c r="L72" s="208"/>
    </row>
    <row r="73" spans="1:12" ht="44.25" customHeight="1">
      <c r="A73" s="98">
        <v>66</v>
      </c>
      <c r="B73" s="201" t="s">
        <v>218</v>
      </c>
      <c r="C73" s="201" t="s">
        <v>173</v>
      </c>
      <c r="D73" s="201" t="s">
        <v>267</v>
      </c>
      <c r="E73" s="202" t="s">
        <v>220</v>
      </c>
      <c r="F73" s="203">
        <v>41974</v>
      </c>
      <c r="G73" s="204">
        <v>880</v>
      </c>
      <c r="H73" s="204"/>
      <c r="I73" s="204"/>
      <c r="J73" s="204"/>
      <c r="K73" s="204"/>
      <c r="L73" s="208"/>
    </row>
    <row r="74" spans="1:12" ht="44.25" customHeight="1">
      <c r="A74" s="98">
        <v>67</v>
      </c>
      <c r="B74" s="201" t="s">
        <v>218</v>
      </c>
      <c r="C74" s="201" t="s">
        <v>173</v>
      </c>
      <c r="D74" s="201" t="s">
        <v>268</v>
      </c>
      <c r="E74" s="202" t="s">
        <v>220</v>
      </c>
      <c r="F74" s="203">
        <v>41974</v>
      </c>
      <c r="G74" s="204">
        <v>320</v>
      </c>
      <c r="H74" s="204"/>
      <c r="I74" s="204"/>
      <c r="J74" s="204"/>
      <c r="K74" s="204"/>
      <c r="L74" s="208"/>
    </row>
    <row r="75" spans="1:12" ht="44.25" customHeight="1">
      <c r="A75" s="98">
        <v>68</v>
      </c>
      <c r="B75" s="201" t="s">
        <v>218</v>
      </c>
      <c r="C75" s="201" t="s">
        <v>173</v>
      </c>
      <c r="D75" s="201" t="s">
        <v>269</v>
      </c>
      <c r="E75" s="202" t="s">
        <v>220</v>
      </c>
      <c r="F75" s="203">
        <v>41974</v>
      </c>
      <c r="G75" s="204">
        <v>240</v>
      </c>
      <c r="H75" s="204"/>
      <c r="I75" s="204"/>
      <c r="J75" s="204"/>
      <c r="K75" s="204"/>
      <c r="L75" s="208"/>
    </row>
    <row r="76" spans="1:12" ht="44.25" customHeight="1">
      <c r="A76" s="98">
        <v>69</v>
      </c>
      <c r="B76" s="201" t="s">
        <v>218</v>
      </c>
      <c r="C76" s="201" t="s">
        <v>173</v>
      </c>
      <c r="D76" s="201" t="s">
        <v>270</v>
      </c>
      <c r="E76" s="202" t="s">
        <v>220</v>
      </c>
      <c r="F76" s="203">
        <v>41974</v>
      </c>
      <c r="G76" s="204">
        <v>570</v>
      </c>
      <c r="H76" s="204"/>
      <c r="I76" s="204"/>
      <c r="J76" s="204"/>
      <c r="K76" s="204"/>
      <c r="L76" s="208"/>
    </row>
    <row r="77" spans="1:12" ht="44.25" customHeight="1">
      <c r="A77" s="98">
        <v>70</v>
      </c>
      <c r="B77" s="201" t="s">
        <v>218</v>
      </c>
      <c r="C77" s="201" t="s">
        <v>173</v>
      </c>
      <c r="D77" s="201" t="s">
        <v>271</v>
      </c>
      <c r="E77" s="202" t="s">
        <v>220</v>
      </c>
      <c r="F77" s="203">
        <v>41974</v>
      </c>
      <c r="G77" s="204">
        <v>280</v>
      </c>
      <c r="H77" s="204"/>
      <c r="I77" s="204"/>
      <c r="J77" s="204"/>
      <c r="K77" s="204"/>
      <c r="L77" s="208"/>
    </row>
    <row r="78" spans="1:12" ht="44.25" customHeight="1">
      <c r="A78" s="98">
        <v>71</v>
      </c>
      <c r="B78" s="201" t="s">
        <v>218</v>
      </c>
      <c r="C78" s="201" t="s">
        <v>173</v>
      </c>
      <c r="D78" s="201" t="s">
        <v>272</v>
      </c>
      <c r="E78" s="202" t="s">
        <v>220</v>
      </c>
      <c r="F78" s="203">
        <v>41974</v>
      </c>
      <c r="G78" s="204">
        <v>230</v>
      </c>
      <c r="H78" s="204"/>
      <c r="I78" s="204"/>
      <c r="J78" s="204"/>
      <c r="K78" s="204"/>
      <c r="L78" s="208"/>
    </row>
    <row r="79" spans="1:12" ht="44.25" customHeight="1">
      <c r="A79" s="98">
        <v>72</v>
      </c>
      <c r="B79" s="201" t="s">
        <v>218</v>
      </c>
      <c r="C79" s="201" t="s">
        <v>173</v>
      </c>
      <c r="D79" s="201" t="s">
        <v>273</v>
      </c>
      <c r="E79" s="202" t="s">
        <v>220</v>
      </c>
      <c r="F79" s="203">
        <v>41974</v>
      </c>
      <c r="G79" s="204">
        <v>650</v>
      </c>
      <c r="H79" s="204"/>
      <c r="I79" s="204"/>
      <c r="J79" s="204"/>
      <c r="K79" s="204"/>
      <c r="L79" s="208"/>
    </row>
    <row r="80" spans="1:12" ht="44.25" customHeight="1">
      <c r="A80" s="98">
        <v>73</v>
      </c>
      <c r="B80" s="201" t="s">
        <v>218</v>
      </c>
      <c r="C80" s="201" t="s">
        <v>173</v>
      </c>
      <c r="D80" s="201" t="s">
        <v>274</v>
      </c>
      <c r="E80" s="202" t="s">
        <v>220</v>
      </c>
      <c r="F80" s="203">
        <v>41974</v>
      </c>
      <c r="G80" s="204">
        <v>500</v>
      </c>
      <c r="H80" s="204"/>
      <c r="I80" s="204"/>
      <c r="J80" s="204"/>
      <c r="K80" s="204"/>
      <c r="L80" s="208"/>
    </row>
    <row r="81" spans="1:12" ht="44.25" customHeight="1">
      <c r="A81" s="98">
        <v>74</v>
      </c>
      <c r="B81" s="201" t="s">
        <v>218</v>
      </c>
      <c r="C81" s="201" t="s">
        <v>173</v>
      </c>
      <c r="D81" s="201" t="s">
        <v>275</v>
      </c>
      <c r="E81" s="202" t="s">
        <v>220</v>
      </c>
      <c r="F81" s="203">
        <v>41974</v>
      </c>
      <c r="G81" s="204">
        <v>310</v>
      </c>
      <c r="H81" s="204"/>
      <c r="I81" s="204"/>
      <c r="J81" s="204"/>
      <c r="K81" s="204"/>
      <c r="L81" s="208"/>
    </row>
    <row r="82" spans="1:12" ht="44.25" customHeight="1">
      <c r="A82" s="98">
        <v>75</v>
      </c>
      <c r="B82" s="201" t="s">
        <v>218</v>
      </c>
      <c r="C82" s="201" t="s">
        <v>173</v>
      </c>
      <c r="D82" s="201" t="s">
        <v>276</v>
      </c>
      <c r="E82" s="202" t="s">
        <v>220</v>
      </c>
      <c r="F82" s="203">
        <v>41974</v>
      </c>
      <c r="G82" s="204">
        <v>200</v>
      </c>
      <c r="H82" s="204"/>
      <c r="I82" s="204"/>
      <c r="J82" s="204"/>
      <c r="K82" s="204"/>
      <c r="L82" s="208"/>
    </row>
    <row r="83" spans="1:12" ht="44.25" customHeight="1">
      <c r="A83" s="98">
        <v>76</v>
      </c>
      <c r="B83" s="201" t="s">
        <v>218</v>
      </c>
      <c r="C83" s="201" t="s">
        <v>173</v>
      </c>
      <c r="D83" s="201" t="s">
        <v>277</v>
      </c>
      <c r="E83" s="202" t="s">
        <v>220</v>
      </c>
      <c r="F83" s="203">
        <v>41974</v>
      </c>
      <c r="G83" s="204">
        <v>370</v>
      </c>
      <c r="H83" s="204"/>
      <c r="I83" s="204"/>
      <c r="J83" s="204"/>
      <c r="K83" s="204"/>
      <c r="L83" s="208"/>
    </row>
    <row r="84" spans="1:12" ht="44.25" customHeight="1">
      <c r="A84" s="98">
        <v>77</v>
      </c>
      <c r="B84" s="201" t="s">
        <v>218</v>
      </c>
      <c r="C84" s="201" t="s">
        <v>173</v>
      </c>
      <c r="D84" s="201" t="s">
        <v>278</v>
      </c>
      <c r="E84" s="202" t="s">
        <v>220</v>
      </c>
      <c r="F84" s="203">
        <v>41974</v>
      </c>
      <c r="G84" s="204">
        <v>20</v>
      </c>
      <c r="H84" s="204"/>
      <c r="I84" s="204"/>
      <c r="J84" s="204"/>
      <c r="K84" s="204"/>
      <c r="L84" s="208"/>
    </row>
    <row r="85" spans="1:12" ht="44.25" customHeight="1">
      <c r="A85" s="98">
        <v>78</v>
      </c>
      <c r="B85" s="201" t="s">
        <v>218</v>
      </c>
      <c r="C85" s="201" t="s">
        <v>173</v>
      </c>
      <c r="D85" s="201" t="s">
        <v>279</v>
      </c>
      <c r="E85" s="202" t="s">
        <v>220</v>
      </c>
      <c r="F85" s="203">
        <v>41974</v>
      </c>
      <c r="G85" s="204">
        <v>7</v>
      </c>
      <c r="H85" s="204"/>
      <c r="I85" s="204"/>
      <c r="J85" s="204"/>
      <c r="K85" s="204"/>
      <c r="L85" s="208"/>
    </row>
    <row r="86" spans="1:12" ht="44.25" customHeight="1">
      <c r="A86" s="98">
        <v>79</v>
      </c>
      <c r="B86" s="201" t="s">
        <v>218</v>
      </c>
      <c r="C86" s="201" t="s">
        <v>173</v>
      </c>
      <c r="D86" s="201" t="s">
        <v>280</v>
      </c>
      <c r="E86" s="202" t="s">
        <v>220</v>
      </c>
      <c r="F86" s="203">
        <v>41730</v>
      </c>
      <c r="G86" s="204">
        <v>420</v>
      </c>
      <c r="H86" s="204"/>
      <c r="I86" s="204"/>
      <c r="J86" s="204"/>
      <c r="K86" s="204"/>
      <c r="L86" s="208"/>
    </row>
    <row r="87" spans="1:12" ht="44.25" customHeight="1">
      <c r="A87" s="98">
        <v>80</v>
      </c>
      <c r="B87" s="201" t="s">
        <v>218</v>
      </c>
      <c r="C87" s="201" t="s">
        <v>173</v>
      </c>
      <c r="D87" s="201" t="s">
        <v>281</v>
      </c>
      <c r="E87" s="202" t="s">
        <v>220</v>
      </c>
      <c r="F87" s="203">
        <v>41730</v>
      </c>
      <c r="G87" s="204">
        <v>2620</v>
      </c>
      <c r="H87" s="204"/>
      <c r="I87" s="204"/>
      <c r="J87" s="204"/>
      <c r="K87" s="204"/>
      <c r="L87" s="208"/>
    </row>
    <row r="88" spans="1:12" ht="44.25" customHeight="1">
      <c r="A88" s="98">
        <v>81</v>
      </c>
      <c r="B88" s="201" t="s">
        <v>218</v>
      </c>
      <c r="C88" s="201" t="s">
        <v>173</v>
      </c>
      <c r="D88" s="201" t="s">
        <v>282</v>
      </c>
      <c r="E88" s="202" t="s">
        <v>220</v>
      </c>
      <c r="F88" s="203">
        <v>41730</v>
      </c>
      <c r="G88" s="204">
        <v>270</v>
      </c>
      <c r="H88" s="204"/>
      <c r="I88" s="204"/>
      <c r="J88" s="204"/>
      <c r="K88" s="204"/>
      <c r="L88" s="208"/>
    </row>
    <row r="89" spans="1:12" ht="44.25" customHeight="1">
      <c r="A89" s="98">
        <v>82</v>
      </c>
      <c r="B89" s="201" t="s">
        <v>218</v>
      </c>
      <c r="C89" s="201" t="s">
        <v>173</v>
      </c>
      <c r="D89" s="201" t="s">
        <v>283</v>
      </c>
      <c r="E89" s="202" t="s">
        <v>220</v>
      </c>
      <c r="F89" s="203">
        <v>41730</v>
      </c>
      <c r="G89" s="204">
        <v>1360</v>
      </c>
      <c r="H89" s="204"/>
      <c r="I89" s="204"/>
      <c r="J89" s="204"/>
      <c r="K89" s="204"/>
      <c r="L89" s="208"/>
    </row>
    <row r="90" spans="1:12" ht="44.25" customHeight="1">
      <c r="A90" s="98">
        <v>83</v>
      </c>
      <c r="B90" s="201" t="s">
        <v>218</v>
      </c>
      <c r="C90" s="201" t="s">
        <v>173</v>
      </c>
      <c r="D90" s="201" t="s">
        <v>284</v>
      </c>
      <c r="E90" s="202" t="s">
        <v>220</v>
      </c>
      <c r="F90" s="203">
        <v>41730</v>
      </c>
      <c r="G90" s="204">
        <v>370</v>
      </c>
      <c r="H90" s="204"/>
      <c r="I90" s="204"/>
      <c r="J90" s="204"/>
      <c r="K90" s="204"/>
      <c r="L90" s="208"/>
    </row>
    <row r="91" spans="1:12" ht="44.25" customHeight="1">
      <c r="A91" s="98">
        <v>84</v>
      </c>
      <c r="B91" s="201" t="s">
        <v>218</v>
      </c>
      <c r="C91" s="201" t="s">
        <v>173</v>
      </c>
      <c r="D91" s="201" t="s">
        <v>285</v>
      </c>
      <c r="E91" s="202" t="s">
        <v>220</v>
      </c>
      <c r="F91" s="203">
        <v>41730</v>
      </c>
      <c r="G91" s="204">
        <v>2160</v>
      </c>
      <c r="H91" s="204"/>
      <c r="I91" s="204"/>
      <c r="J91" s="204"/>
      <c r="K91" s="204"/>
      <c r="L91" s="208"/>
    </row>
    <row r="92" spans="1:12" ht="44.25" customHeight="1">
      <c r="A92" s="98">
        <v>85</v>
      </c>
      <c r="B92" s="201" t="s">
        <v>218</v>
      </c>
      <c r="C92" s="201" t="s">
        <v>173</v>
      </c>
      <c r="D92" s="201" t="s">
        <v>286</v>
      </c>
      <c r="E92" s="202" t="s">
        <v>220</v>
      </c>
      <c r="F92" s="203">
        <v>41730</v>
      </c>
      <c r="G92" s="204">
        <v>240</v>
      </c>
      <c r="H92" s="204"/>
      <c r="I92" s="204"/>
      <c r="J92" s="204"/>
      <c r="K92" s="204"/>
      <c r="L92" s="208"/>
    </row>
    <row r="93" spans="1:12" ht="44.25" customHeight="1" thickBot="1">
      <c r="A93" s="98">
        <v>86</v>
      </c>
      <c r="B93" s="209" t="s">
        <v>218</v>
      </c>
      <c r="C93" s="209" t="s">
        <v>173</v>
      </c>
      <c r="D93" s="209" t="s">
        <v>287</v>
      </c>
      <c r="E93" s="210" t="s">
        <v>220</v>
      </c>
      <c r="F93" s="211">
        <v>41730</v>
      </c>
      <c r="G93" s="212">
        <v>1130</v>
      </c>
      <c r="H93" s="212"/>
      <c r="I93" s="212"/>
      <c r="J93" s="212"/>
      <c r="K93" s="212"/>
      <c r="L93" s="213"/>
    </row>
  </sheetData>
  <sheetProtection/>
  <mergeCells count="15">
    <mergeCell ref="D5:D7"/>
    <mergeCell ref="E5:E7"/>
    <mergeCell ref="F5:F7"/>
    <mergeCell ref="G5:G6"/>
    <mergeCell ref="H5:H7"/>
    <mergeCell ref="I5:I6"/>
    <mergeCell ref="J5:J6"/>
    <mergeCell ref="K5:K6"/>
    <mergeCell ref="L5:L6"/>
    <mergeCell ref="A3:E3"/>
    <mergeCell ref="F3:G3"/>
    <mergeCell ref="H3:L3"/>
    <mergeCell ref="A5:A7"/>
    <mergeCell ref="B5:B7"/>
    <mergeCell ref="C5:C7"/>
  </mergeCells>
  <hyperlinks>
    <hyperlink ref="C52" location="総括表!A1" display="総括表へはこちらをクリック！"/>
    <hyperlink ref="E52" location="企画部!A1" display="企画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4" r:id="rId1"/>
  <rowBreaks count="1" manualBreakCount="1">
    <brk id="79" max="11" man="1"/>
  </rowBreaks>
</worksheet>
</file>

<file path=xl/worksheets/sheet8.xml><?xml version="1.0" encoding="utf-8"?>
<worksheet xmlns="http://schemas.openxmlformats.org/spreadsheetml/2006/main" xmlns:r="http://schemas.openxmlformats.org/officeDocument/2006/relationships">
  <sheetPr>
    <tabColor indexed="10"/>
  </sheetPr>
  <dimension ref="A1:H19"/>
  <sheetViews>
    <sheetView view="pageBreakPreview" zoomScale="80" zoomScaleSheetLayoutView="80" zoomScalePageLayoutView="0" workbookViewId="0" topLeftCell="A1">
      <selection activeCell="J18" sqref="J18"/>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7"/>
      <c r="B1" s="7"/>
      <c r="C1" s="7"/>
      <c r="D1" s="7"/>
      <c r="E1" s="7"/>
      <c r="F1" s="7"/>
      <c r="G1" s="7"/>
      <c r="H1" s="7"/>
    </row>
    <row r="2" spans="1:8" ht="23.25" customHeight="1">
      <c r="A2" s="620" t="s">
        <v>93</v>
      </c>
      <c r="B2" s="620"/>
      <c r="C2" s="620"/>
      <c r="D2" s="620"/>
      <c r="E2" s="620"/>
      <c r="F2" s="620"/>
      <c r="G2" s="620"/>
      <c r="H2" s="620"/>
    </row>
    <row r="3" spans="1:8" ht="13.5">
      <c r="A3" s="7"/>
      <c r="B3" s="7"/>
      <c r="C3" s="7"/>
      <c r="D3" s="7"/>
      <c r="E3" s="7"/>
      <c r="F3" s="7"/>
      <c r="G3" s="7"/>
      <c r="H3" s="7"/>
    </row>
    <row r="4" spans="1:8" ht="13.5">
      <c r="A4" s="7"/>
      <c r="B4" s="7"/>
      <c r="C4" s="7"/>
      <c r="D4" s="7"/>
      <c r="E4" s="7"/>
      <c r="F4" s="7"/>
      <c r="G4" s="214" t="s">
        <v>288</v>
      </c>
      <c r="H4" s="172"/>
    </row>
    <row r="5" spans="1:8" ht="13.5">
      <c r="A5" s="7"/>
      <c r="B5" s="7"/>
      <c r="C5" s="7"/>
      <c r="D5" s="7"/>
      <c r="E5" s="7"/>
      <c r="F5" s="7"/>
      <c r="G5" s="7"/>
      <c r="H5" s="173" t="s">
        <v>88</v>
      </c>
    </row>
    <row r="6" spans="1:8" s="1" customFormat="1" ht="32.25" customHeight="1">
      <c r="A6" s="61" t="s">
        <v>289</v>
      </c>
      <c r="B6" s="82" t="s">
        <v>91</v>
      </c>
      <c r="C6" s="82" t="s">
        <v>3</v>
      </c>
      <c r="D6" s="82" t="s">
        <v>4</v>
      </c>
      <c r="E6" s="82" t="s">
        <v>5</v>
      </c>
      <c r="F6" s="174" t="s">
        <v>6</v>
      </c>
      <c r="G6" s="92" t="s">
        <v>86</v>
      </c>
      <c r="H6" s="174" t="s">
        <v>7</v>
      </c>
    </row>
    <row r="7" spans="1:8" ht="39.75" customHeight="1">
      <c r="A7" s="81"/>
      <c r="B7" s="48"/>
      <c r="C7" s="48"/>
      <c r="D7" s="175"/>
      <c r="E7" s="47"/>
      <c r="F7" s="144"/>
      <c r="G7" s="144"/>
      <c r="H7" s="144"/>
    </row>
    <row r="8" spans="1:8" ht="39.75" customHeight="1">
      <c r="A8" s="81"/>
      <c r="B8" s="48"/>
      <c r="C8" s="48"/>
      <c r="D8" s="215"/>
      <c r="E8" s="47"/>
      <c r="F8" s="216"/>
      <c r="G8" s="216"/>
      <c r="H8" s="216"/>
    </row>
    <row r="9" spans="1:8" ht="39.75" customHeight="1">
      <c r="A9" s="81"/>
      <c r="B9" s="48"/>
      <c r="C9" s="48"/>
      <c r="D9" s="215"/>
      <c r="E9" s="47"/>
      <c r="F9" s="216"/>
      <c r="G9" s="216"/>
      <c r="H9" s="216"/>
    </row>
    <row r="10" spans="1:8" ht="39.75" customHeight="1">
      <c r="A10" s="81"/>
      <c r="B10" s="48"/>
      <c r="C10" s="217"/>
      <c r="D10" s="86"/>
      <c r="E10" s="47"/>
      <c r="F10" s="144"/>
      <c r="G10" s="144"/>
      <c r="H10" s="144"/>
    </row>
    <row r="11" spans="1:8" ht="39.75" customHeight="1">
      <c r="A11" s="81"/>
      <c r="B11" s="48"/>
      <c r="C11" s="81"/>
      <c r="D11" s="47"/>
      <c r="E11" s="47"/>
      <c r="F11" s="144"/>
      <c r="G11" s="144"/>
      <c r="H11" s="144"/>
    </row>
    <row r="12" spans="1:8" ht="32.25" customHeight="1">
      <c r="A12" s="176"/>
      <c r="B12" s="61" t="s">
        <v>290</v>
      </c>
      <c r="C12" s="33" t="s">
        <v>42</v>
      </c>
      <c r="D12" s="663" t="s">
        <v>1</v>
      </c>
      <c r="E12" s="664"/>
      <c r="F12" s="176">
        <f>SUM(F7:F11)</f>
        <v>0</v>
      </c>
      <c r="G12" s="176">
        <f>SUM(G7:G11)</f>
        <v>0</v>
      </c>
      <c r="H12" s="176">
        <f>SUM(H7:H11)</f>
        <v>0</v>
      </c>
    </row>
    <row r="13" spans="1:8" ht="32.25" customHeight="1">
      <c r="A13" s="177"/>
      <c r="B13" s="177"/>
      <c r="C13" s="177"/>
      <c r="D13" s="177"/>
      <c r="E13" s="177"/>
      <c r="F13" s="177"/>
      <c r="G13" s="177"/>
      <c r="H13" s="177"/>
    </row>
    <row r="14" spans="1:8" ht="32.25" customHeight="1">
      <c r="A14" s="180"/>
      <c r="B14" s="180"/>
      <c r="C14" s="180"/>
      <c r="D14" s="180"/>
      <c r="E14" s="180"/>
      <c r="F14" s="180"/>
      <c r="G14" s="180"/>
      <c r="H14" s="180"/>
    </row>
    <row r="15" spans="1:8" ht="32.25" customHeight="1">
      <c r="A15" s="180"/>
      <c r="B15" s="180"/>
      <c r="C15" s="180"/>
      <c r="D15" s="180"/>
      <c r="E15" s="180"/>
      <c r="F15" s="180"/>
      <c r="G15" s="180"/>
      <c r="H15" s="180"/>
    </row>
    <row r="16" spans="1:8" ht="32.25" customHeight="1">
      <c r="A16" s="180"/>
      <c r="B16" s="180"/>
      <c r="C16" s="180"/>
      <c r="D16" s="180"/>
      <c r="E16" s="180"/>
      <c r="F16" s="180"/>
      <c r="G16" s="180"/>
      <c r="H16" s="180"/>
    </row>
    <row r="17" spans="1:8" ht="32.25" customHeight="1">
      <c r="A17" s="180"/>
      <c r="B17" s="180"/>
      <c r="C17" s="180"/>
      <c r="D17" s="180"/>
      <c r="E17" s="180"/>
      <c r="F17" s="180"/>
      <c r="G17" s="180"/>
      <c r="H17" s="180"/>
    </row>
    <row r="18" spans="1:8" ht="32.25" customHeight="1">
      <c r="A18" s="180"/>
      <c r="B18" s="180"/>
      <c r="C18" s="180"/>
      <c r="D18" s="180"/>
      <c r="E18" s="180"/>
      <c r="F18" s="180"/>
      <c r="G18" s="180"/>
      <c r="H18" s="180"/>
    </row>
    <row r="19" spans="1:8" ht="32.25" customHeight="1">
      <c r="A19" s="180"/>
      <c r="B19" s="180"/>
      <c r="C19" s="180"/>
      <c r="D19" s="180"/>
      <c r="E19" s="180"/>
      <c r="F19" s="180"/>
      <c r="G19" s="180"/>
      <c r="H19" s="180"/>
    </row>
  </sheetData>
  <sheetProtection/>
  <mergeCells count="2">
    <mergeCell ref="A2:H2"/>
    <mergeCell ref="D12:E12"/>
  </mergeCells>
  <hyperlinks>
    <hyperlink ref="C12" location="'環境部（詳細）'!A1"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2"/>
  </sheetPr>
  <dimension ref="A1:L62"/>
  <sheetViews>
    <sheetView view="pageBreakPreview" zoomScale="80" zoomScaleNormal="85" zoomScaleSheetLayoutView="80" zoomScalePageLayoutView="0" workbookViewId="0" topLeftCell="A1">
      <selection activeCell="J18" sqref="J18"/>
    </sheetView>
  </sheetViews>
  <sheetFormatPr defaultColWidth="9.00390625" defaultRowHeight="13.5"/>
  <cols>
    <col min="1" max="1" width="5.125" style="218" customWidth="1"/>
    <col min="2" max="2" width="29.625" style="218" customWidth="1"/>
    <col min="3" max="3" width="25.625" style="218" customWidth="1"/>
    <col min="4" max="4" width="26.625" style="218" customWidth="1"/>
    <col min="5" max="5" width="20.625" style="218" customWidth="1"/>
    <col min="6" max="6" width="9.625" style="260" customWidth="1"/>
    <col min="7" max="7" width="8.625" style="218" customWidth="1"/>
    <col min="8" max="8" width="9.75390625" style="218" customWidth="1"/>
    <col min="9" max="12" width="8.625" style="218" customWidth="1"/>
    <col min="13" max="16384" width="9.00390625" style="218" customWidth="1"/>
  </cols>
  <sheetData>
    <row r="1" spans="1:6" ht="14.25" customHeight="1">
      <c r="A1" s="218" t="s">
        <v>63</v>
      </c>
      <c r="C1" s="219" t="s">
        <v>23</v>
      </c>
      <c r="D1" s="220" t="s">
        <v>291</v>
      </c>
      <c r="E1" s="221"/>
      <c r="F1" s="218"/>
    </row>
    <row r="2" spans="6:12" ht="14.25" customHeight="1" thickBot="1">
      <c r="F2" s="222"/>
      <c r="G2" s="223"/>
      <c r="H2" s="223"/>
      <c r="I2" s="223"/>
      <c r="J2" s="224"/>
      <c r="K2" s="224"/>
      <c r="L2" s="224"/>
    </row>
    <row r="3" spans="1:12" ht="19.5" customHeight="1">
      <c r="A3" s="623" t="s">
        <v>25</v>
      </c>
      <c r="B3" s="624"/>
      <c r="C3" s="624"/>
      <c r="D3" s="624"/>
      <c r="E3" s="624"/>
      <c r="F3" s="625" t="s">
        <v>40</v>
      </c>
      <c r="G3" s="626"/>
      <c r="H3" s="640" t="s">
        <v>89</v>
      </c>
      <c r="I3" s="641"/>
      <c r="J3" s="641"/>
      <c r="K3" s="641"/>
      <c r="L3" s="642"/>
    </row>
    <row r="4" spans="1:12" s="225" customFormat="1" ht="19.5" customHeight="1">
      <c r="A4" s="26" t="s">
        <v>292</v>
      </c>
      <c r="B4" s="27" t="s">
        <v>293</v>
      </c>
      <c r="C4" s="27" t="s">
        <v>294</v>
      </c>
      <c r="D4" s="27" t="s">
        <v>295</v>
      </c>
      <c r="E4" s="28" t="s">
        <v>296</v>
      </c>
      <c r="F4" s="29" t="s">
        <v>297</v>
      </c>
      <c r="G4" s="50" t="s">
        <v>298</v>
      </c>
      <c r="H4" s="75" t="s">
        <v>299</v>
      </c>
      <c r="I4" s="76" t="s">
        <v>300</v>
      </c>
      <c r="J4" s="77" t="s">
        <v>301</v>
      </c>
      <c r="K4" s="77" t="s">
        <v>302</v>
      </c>
      <c r="L4" s="78" t="s">
        <v>303</v>
      </c>
    </row>
    <row r="5" spans="1:12" ht="23.25" customHeight="1">
      <c r="A5" s="685" t="s">
        <v>304</v>
      </c>
      <c r="B5" s="688" t="s">
        <v>90</v>
      </c>
      <c r="C5" s="665" t="s">
        <v>32</v>
      </c>
      <c r="D5" s="665" t="s">
        <v>33</v>
      </c>
      <c r="E5" s="668" t="s">
        <v>34</v>
      </c>
      <c r="F5" s="671" t="s">
        <v>35</v>
      </c>
      <c r="G5" s="674" t="s">
        <v>36</v>
      </c>
      <c r="H5" s="676" t="s">
        <v>77</v>
      </c>
      <c r="I5" s="679" t="s">
        <v>50</v>
      </c>
      <c r="J5" s="681" t="s">
        <v>73</v>
      </c>
      <c r="K5" s="683" t="s">
        <v>37</v>
      </c>
      <c r="L5" s="654" t="s">
        <v>305</v>
      </c>
    </row>
    <row r="6" spans="1:12" ht="54.75" customHeight="1">
      <c r="A6" s="686"/>
      <c r="B6" s="666"/>
      <c r="C6" s="666"/>
      <c r="D6" s="666"/>
      <c r="E6" s="669"/>
      <c r="F6" s="672"/>
      <c r="G6" s="675"/>
      <c r="H6" s="677"/>
      <c r="I6" s="680"/>
      <c r="J6" s="682"/>
      <c r="K6" s="684"/>
      <c r="L6" s="655"/>
    </row>
    <row r="7" spans="1:12" ht="19.5" customHeight="1" thickBot="1">
      <c r="A7" s="687"/>
      <c r="B7" s="667"/>
      <c r="C7" s="667"/>
      <c r="D7" s="667"/>
      <c r="E7" s="670"/>
      <c r="F7" s="673"/>
      <c r="G7" s="226" t="s">
        <v>38</v>
      </c>
      <c r="H7" s="678"/>
      <c r="I7" s="227" t="s">
        <v>38</v>
      </c>
      <c r="J7" s="228" t="s">
        <v>39</v>
      </c>
      <c r="K7" s="228" t="s">
        <v>38</v>
      </c>
      <c r="L7" s="229" t="s">
        <v>306</v>
      </c>
    </row>
    <row r="8" spans="1:12" ht="19.5" customHeight="1">
      <c r="A8" s="230">
        <v>1</v>
      </c>
      <c r="B8" s="231"/>
      <c r="C8" s="232"/>
      <c r="D8" s="231"/>
      <c r="E8" s="233"/>
      <c r="F8" s="234"/>
      <c r="G8" s="235"/>
      <c r="H8" s="236"/>
      <c r="I8" s="237"/>
      <c r="J8" s="237"/>
      <c r="K8" s="237"/>
      <c r="L8" s="238">
        <f aca="true" t="shared" si="0" ref="L8:L30">IF(I8=0,"",I8/K8)</f>
      </c>
    </row>
    <row r="9" spans="1:12" ht="19.5" customHeight="1">
      <c r="A9" s="239">
        <v>2</v>
      </c>
      <c r="B9" s="240"/>
      <c r="C9" s="241"/>
      <c r="D9" s="240"/>
      <c r="E9" s="242"/>
      <c r="F9" s="243"/>
      <c r="G9" s="244"/>
      <c r="H9" s="245"/>
      <c r="I9" s="246"/>
      <c r="J9" s="246"/>
      <c r="K9" s="246"/>
      <c r="L9" s="247">
        <f t="shared" si="0"/>
      </c>
    </row>
    <row r="10" spans="1:12" ht="19.5" customHeight="1">
      <c r="A10" s="239">
        <v>3</v>
      </c>
      <c r="B10" s="240"/>
      <c r="C10" s="241"/>
      <c r="D10" s="240"/>
      <c r="E10" s="242"/>
      <c r="F10" s="243"/>
      <c r="G10" s="244"/>
      <c r="H10" s="245"/>
      <c r="I10" s="246"/>
      <c r="J10" s="246"/>
      <c r="K10" s="246"/>
      <c r="L10" s="247">
        <f t="shared" si="0"/>
      </c>
    </row>
    <row r="11" spans="1:12" ht="19.5" customHeight="1">
      <c r="A11" s="239">
        <v>4</v>
      </c>
      <c r="B11" s="240"/>
      <c r="C11" s="241"/>
      <c r="D11" s="240"/>
      <c r="E11" s="242"/>
      <c r="F11" s="243"/>
      <c r="G11" s="244"/>
      <c r="H11" s="245"/>
      <c r="I11" s="246"/>
      <c r="J11" s="246"/>
      <c r="K11" s="246"/>
      <c r="L11" s="247">
        <f t="shared" si="0"/>
      </c>
    </row>
    <row r="12" spans="1:12" ht="19.5" customHeight="1">
      <c r="A12" s="239">
        <v>5</v>
      </c>
      <c r="B12" s="240"/>
      <c r="C12" s="241"/>
      <c r="D12" s="240"/>
      <c r="E12" s="242"/>
      <c r="F12" s="243"/>
      <c r="G12" s="244"/>
      <c r="H12" s="245"/>
      <c r="I12" s="246"/>
      <c r="J12" s="246"/>
      <c r="K12" s="246"/>
      <c r="L12" s="247">
        <f t="shared" si="0"/>
      </c>
    </row>
    <row r="13" spans="1:12" ht="19.5" customHeight="1">
      <c r="A13" s="239">
        <v>6</v>
      </c>
      <c r="B13" s="240"/>
      <c r="C13" s="241"/>
      <c r="D13" s="240"/>
      <c r="E13" s="242"/>
      <c r="F13" s="243"/>
      <c r="G13" s="244"/>
      <c r="H13" s="245"/>
      <c r="I13" s="246"/>
      <c r="J13" s="246"/>
      <c r="K13" s="246"/>
      <c r="L13" s="247">
        <f t="shared" si="0"/>
      </c>
    </row>
    <row r="14" spans="1:12" ht="19.5" customHeight="1">
      <c r="A14" s="239">
        <v>7</v>
      </c>
      <c r="B14" s="240"/>
      <c r="C14" s="241"/>
      <c r="D14" s="240"/>
      <c r="E14" s="242"/>
      <c r="F14" s="243"/>
      <c r="G14" s="244"/>
      <c r="H14" s="245"/>
      <c r="I14" s="246"/>
      <c r="J14" s="246"/>
      <c r="K14" s="246"/>
      <c r="L14" s="247">
        <f t="shared" si="0"/>
      </c>
    </row>
    <row r="15" spans="1:12" ht="19.5" customHeight="1">
      <c r="A15" s="239">
        <v>8</v>
      </c>
      <c r="B15" s="240"/>
      <c r="C15" s="241"/>
      <c r="D15" s="240"/>
      <c r="E15" s="242"/>
      <c r="F15" s="243"/>
      <c r="G15" s="244"/>
      <c r="H15" s="245"/>
      <c r="I15" s="246"/>
      <c r="J15" s="246"/>
      <c r="K15" s="246"/>
      <c r="L15" s="247">
        <f t="shared" si="0"/>
      </c>
    </row>
    <row r="16" spans="1:12" ht="19.5" customHeight="1">
      <c r="A16" s="239">
        <v>9</v>
      </c>
      <c r="B16" s="240"/>
      <c r="C16" s="241"/>
      <c r="D16" s="240"/>
      <c r="E16" s="242"/>
      <c r="F16" s="243"/>
      <c r="G16" s="244"/>
      <c r="H16" s="245"/>
      <c r="I16" s="246"/>
      <c r="J16" s="246"/>
      <c r="K16" s="246"/>
      <c r="L16" s="247">
        <f t="shared" si="0"/>
      </c>
    </row>
    <row r="17" spans="1:12" ht="19.5" customHeight="1">
      <c r="A17" s="239">
        <v>10</v>
      </c>
      <c r="B17" s="240"/>
      <c r="C17" s="241"/>
      <c r="D17" s="240"/>
      <c r="E17" s="242"/>
      <c r="F17" s="243"/>
      <c r="G17" s="244"/>
      <c r="H17" s="245"/>
      <c r="I17" s="246"/>
      <c r="J17" s="246"/>
      <c r="K17" s="246"/>
      <c r="L17" s="247">
        <f t="shared" si="0"/>
      </c>
    </row>
    <row r="18" spans="1:12" ht="19.5" customHeight="1">
      <c r="A18" s="239">
        <v>11</v>
      </c>
      <c r="B18" s="240"/>
      <c r="C18" s="241"/>
      <c r="D18" s="240"/>
      <c r="E18" s="242"/>
      <c r="F18" s="243"/>
      <c r="G18" s="244"/>
      <c r="H18" s="245"/>
      <c r="I18" s="246"/>
      <c r="J18" s="246"/>
      <c r="K18" s="246"/>
      <c r="L18" s="247">
        <f t="shared" si="0"/>
      </c>
    </row>
    <row r="19" spans="1:12" ht="19.5" customHeight="1">
      <c r="A19" s="239">
        <v>12</v>
      </c>
      <c r="B19" s="240"/>
      <c r="C19" s="241"/>
      <c r="D19" s="240"/>
      <c r="E19" s="242"/>
      <c r="F19" s="243"/>
      <c r="G19" s="244"/>
      <c r="H19" s="245"/>
      <c r="I19" s="246"/>
      <c r="J19" s="246"/>
      <c r="K19" s="246"/>
      <c r="L19" s="247">
        <f t="shared" si="0"/>
      </c>
    </row>
    <row r="20" spans="1:12" ht="19.5" customHeight="1">
      <c r="A20" s="239">
        <v>13</v>
      </c>
      <c r="B20" s="240"/>
      <c r="C20" s="241"/>
      <c r="D20" s="240"/>
      <c r="E20" s="242"/>
      <c r="F20" s="243"/>
      <c r="G20" s="244"/>
      <c r="H20" s="245"/>
      <c r="I20" s="246"/>
      <c r="J20" s="246"/>
      <c r="K20" s="246"/>
      <c r="L20" s="247">
        <f t="shared" si="0"/>
      </c>
    </row>
    <row r="21" spans="1:12" ht="19.5" customHeight="1">
      <c r="A21" s="239">
        <v>14</v>
      </c>
      <c r="B21" s="240"/>
      <c r="C21" s="241"/>
      <c r="D21" s="240"/>
      <c r="E21" s="242"/>
      <c r="F21" s="243"/>
      <c r="G21" s="244"/>
      <c r="H21" s="245"/>
      <c r="I21" s="246"/>
      <c r="J21" s="246"/>
      <c r="K21" s="246"/>
      <c r="L21" s="247">
        <f t="shared" si="0"/>
      </c>
    </row>
    <row r="22" spans="1:12" ht="19.5" customHeight="1">
      <c r="A22" s="239">
        <v>15</v>
      </c>
      <c r="B22" s="240"/>
      <c r="C22" s="241"/>
      <c r="D22" s="240"/>
      <c r="E22" s="242"/>
      <c r="F22" s="243"/>
      <c r="G22" s="244"/>
      <c r="H22" s="245"/>
      <c r="I22" s="246"/>
      <c r="J22" s="246"/>
      <c r="K22" s="246"/>
      <c r="L22" s="247">
        <f t="shared" si="0"/>
      </c>
    </row>
    <row r="23" spans="1:12" ht="19.5" customHeight="1">
      <c r="A23" s="239">
        <v>16</v>
      </c>
      <c r="B23" s="240"/>
      <c r="C23" s="241"/>
      <c r="D23" s="240"/>
      <c r="E23" s="242"/>
      <c r="F23" s="243"/>
      <c r="G23" s="244"/>
      <c r="H23" s="245"/>
      <c r="I23" s="246"/>
      <c r="J23" s="246"/>
      <c r="K23" s="246"/>
      <c r="L23" s="247">
        <f t="shared" si="0"/>
      </c>
    </row>
    <row r="24" spans="1:12" ht="19.5" customHeight="1">
      <c r="A24" s="239">
        <v>17</v>
      </c>
      <c r="B24" s="240"/>
      <c r="C24" s="241"/>
      <c r="D24" s="240"/>
      <c r="E24" s="242"/>
      <c r="F24" s="243"/>
      <c r="G24" s="244"/>
      <c r="H24" s="245"/>
      <c r="I24" s="246"/>
      <c r="J24" s="246"/>
      <c r="K24" s="246"/>
      <c r="L24" s="247">
        <f t="shared" si="0"/>
      </c>
    </row>
    <row r="25" spans="1:12" ht="19.5" customHeight="1">
      <c r="A25" s="239">
        <v>18</v>
      </c>
      <c r="B25" s="240"/>
      <c r="C25" s="241"/>
      <c r="D25" s="240"/>
      <c r="E25" s="242"/>
      <c r="F25" s="243"/>
      <c r="G25" s="244"/>
      <c r="H25" s="245"/>
      <c r="I25" s="246"/>
      <c r="J25" s="246"/>
      <c r="K25" s="246"/>
      <c r="L25" s="247">
        <f t="shared" si="0"/>
      </c>
    </row>
    <row r="26" spans="1:12" ht="19.5" customHeight="1">
      <c r="A26" s="239">
        <v>19</v>
      </c>
      <c r="B26" s="240"/>
      <c r="C26" s="241"/>
      <c r="D26" s="240"/>
      <c r="E26" s="242"/>
      <c r="F26" s="243"/>
      <c r="G26" s="244"/>
      <c r="H26" s="245"/>
      <c r="I26" s="246"/>
      <c r="J26" s="246"/>
      <c r="K26" s="246"/>
      <c r="L26" s="247">
        <f t="shared" si="0"/>
      </c>
    </row>
    <row r="27" spans="1:12" ht="19.5" customHeight="1">
      <c r="A27" s="239">
        <v>20</v>
      </c>
      <c r="B27" s="240"/>
      <c r="C27" s="241"/>
      <c r="D27" s="240"/>
      <c r="E27" s="242"/>
      <c r="F27" s="243"/>
      <c r="G27" s="244"/>
      <c r="H27" s="245"/>
      <c r="I27" s="246"/>
      <c r="J27" s="246"/>
      <c r="K27" s="246"/>
      <c r="L27" s="247">
        <f t="shared" si="0"/>
      </c>
    </row>
    <row r="28" spans="1:12" ht="19.5" customHeight="1">
      <c r="A28" s="239">
        <v>21</v>
      </c>
      <c r="B28" s="240"/>
      <c r="C28" s="241"/>
      <c r="D28" s="240"/>
      <c r="E28" s="242"/>
      <c r="F28" s="243"/>
      <c r="G28" s="244"/>
      <c r="H28" s="245"/>
      <c r="I28" s="246"/>
      <c r="J28" s="246"/>
      <c r="K28" s="246"/>
      <c r="L28" s="247">
        <f t="shared" si="0"/>
      </c>
    </row>
    <row r="29" spans="1:12" ht="19.5" customHeight="1">
      <c r="A29" s="239">
        <v>22</v>
      </c>
      <c r="B29" s="240"/>
      <c r="C29" s="241"/>
      <c r="D29" s="240"/>
      <c r="E29" s="242"/>
      <c r="F29" s="243"/>
      <c r="G29" s="244"/>
      <c r="H29" s="245"/>
      <c r="I29" s="246"/>
      <c r="J29" s="246"/>
      <c r="K29" s="246"/>
      <c r="L29" s="247">
        <f t="shared" si="0"/>
      </c>
    </row>
    <row r="30" spans="1:12" ht="19.5" customHeight="1">
      <c r="A30" s="239">
        <v>23</v>
      </c>
      <c r="B30" s="240"/>
      <c r="C30" s="241"/>
      <c r="D30" s="240"/>
      <c r="E30" s="242"/>
      <c r="F30" s="243"/>
      <c r="G30" s="244"/>
      <c r="H30" s="245"/>
      <c r="I30" s="246"/>
      <c r="J30" s="246"/>
      <c r="K30" s="246"/>
      <c r="L30" s="247">
        <f t="shared" si="0"/>
      </c>
    </row>
    <row r="31" spans="1:12" ht="19.5" customHeight="1">
      <c r="A31" s="239">
        <v>24</v>
      </c>
      <c r="B31" s="240"/>
      <c r="C31" s="241"/>
      <c r="D31" s="240"/>
      <c r="E31" s="242"/>
      <c r="F31" s="243"/>
      <c r="G31" s="244"/>
      <c r="H31" s="245"/>
      <c r="I31" s="246"/>
      <c r="J31" s="246"/>
      <c r="K31" s="246"/>
      <c r="L31" s="247">
        <f>IF(I31=0,"",I31/K31)</f>
      </c>
    </row>
    <row r="32" spans="1:12" ht="19.5" customHeight="1" thickBot="1">
      <c r="A32" s="248">
        <v>25</v>
      </c>
      <c r="B32" s="249"/>
      <c r="C32" s="250"/>
      <c r="D32" s="249"/>
      <c r="E32" s="251"/>
      <c r="F32" s="252"/>
      <c r="G32" s="253"/>
      <c r="H32" s="254"/>
      <c r="I32" s="255"/>
      <c r="J32" s="255"/>
      <c r="K32" s="255"/>
      <c r="L32" s="256">
        <f>IF(I32=0,"",I32/K32)</f>
      </c>
    </row>
    <row r="33" s="257" customFormat="1" ht="13.5">
      <c r="F33" s="258"/>
    </row>
    <row r="34" spans="3:6" s="257" customFormat="1" ht="13.5">
      <c r="C34" s="259" t="s">
        <v>43</v>
      </c>
      <c r="E34" s="259" t="s">
        <v>307</v>
      </c>
      <c r="F34" s="258"/>
    </row>
    <row r="35" s="257" customFormat="1" ht="13.5">
      <c r="F35" s="258"/>
    </row>
    <row r="36" s="257" customFormat="1" ht="13.5">
      <c r="F36" s="258"/>
    </row>
    <row r="37" s="257" customFormat="1" ht="13.5">
      <c r="F37" s="258"/>
    </row>
    <row r="38" s="257" customFormat="1" ht="13.5">
      <c r="F38" s="258"/>
    </row>
    <row r="39" s="257" customFormat="1" ht="13.5">
      <c r="F39" s="258"/>
    </row>
    <row r="40" s="257" customFormat="1" ht="13.5">
      <c r="F40" s="258"/>
    </row>
    <row r="41" spans="1:12" ht="13.5">
      <c r="A41" s="257"/>
      <c r="B41" s="257"/>
      <c r="C41" s="257"/>
      <c r="D41" s="257"/>
      <c r="E41" s="257"/>
      <c r="F41" s="258"/>
      <c r="G41" s="257"/>
      <c r="H41" s="257"/>
      <c r="I41" s="257"/>
      <c r="J41" s="257"/>
      <c r="K41" s="257"/>
      <c r="L41" s="257"/>
    </row>
    <row r="42" spans="3:12" ht="13.5">
      <c r="C42" s="257"/>
      <c r="D42" s="257"/>
      <c r="E42" s="257"/>
      <c r="F42" s="258"/>
      <c r="G42" s="257"/>
      <c r="H42" s="257"/>
      <c r="I42" s="257"/>
      <c r="J42" s="257"/>
      <c r="K42" s="257"/>
      <c r="L42" s="257"/>
    </row>
    <row r="43" spans="3:12" ht="13.5">
      <c r="C43" s="257"/>
      <c r="D43" s="257"/>
      <c r="E43" s="257"/>
      <c r="F43" s="258"/>
      <c r="G43" s="257"/>
      <c r="H43" s="257"/>
      <c r="I43" s="257"/>
      <c r="J43" s="257"/>
      <c r="K43" s="257"/>
      <c r="L43" s="257"/>
    </row>
    <row r="44" spans="3:12" ht="13.5">
      <c r="C44" s="257"/>
      <c r="D44" s="257"/>
      <c r="E44" s="257"/>
      <c r="F44" s="258"/>
      <c r="G44" s="257"/>
      <c r="H44" s="257"/>
      <c r="I44" s="257"/>
      <c r="J44" s="257"/>
      <c r="K44" s="257"/>
      <c r="L44" s="257"/>
    </row>
    <row r="45" spans="3:12" ht="13.5">
      <c r="C45" s="257"/>
      <c r="D45" s="257"/>
      <c r="E45" s="257"/>
      <c r="F45" s="258"/>
      <c r="G45" s="257"/>
      <c r="H45" s="257"/>
      <c r="I45" s="257"/>
      <c r="J45" s="257"/>
      <c r="K45" s="257"/>
      <c r="L45" s="257"/>
    </row>
    <row r="46" spans="3:12" ht="13.5">
      <c r="C46" s="257"/>
      <c r="D46" s="257"/>
      <c r="E46" s="257"/>
      <c r="F46" s="258"/>
      <c r="G46" s="257"/>
      <c r="H46" s="257"/>
      <c r="I46" s="257"/>
      <c r="J46" s="257"/>
      <c r="K46" s="257"/>
      <c r="L46" s="257"/>
    </row>
    <row r="47" spans="3:12" ht="13.5">
      <c r="C47" s="257"/>
      <c r="D47" s="257"/>
      <c r="E47" s="257"/>
      <c r="F47" s="258"/>
      <c r="G47" s="257"/>
      <c r="H47" s="257"/>
      <c r="I47" s="257"/>
      <c r="J47" s="257"/>
      <c r="K47" s="257"/>
      <c r="L47" s="257"/>
    </row>
    <row r="48" spans="3:12" ht="13.5">
      <c r="C48" s="257"/>
      <c r="D48" s="257"/>
      <c r="E48" s="257"/>
      <c r="F48" s="258"/>
      <c r="G48" s="257"/>
      <c r="H48" s="257"/>
      <c r="I48" s="257"/>
      <c r="J48" s="257"/>
      <c r="K48" s="257"/>
      <c r="L48" s="257"/>
    </row>
    <row r="49" spans="3:12" ht="13.5">
      <c r="C49" s="257"/>
      <c r="D49" s="257"/>
      <c r="E49" s="257"/>
      <c r="F49" s="258"/>
      <c r="G49" s="257"/>
      <c r="H49" s="257"/>
      <c r="I49" s="257"/>
      <c r="J49" s="257"/>
      <c r="K49" s="257"/>
      <c r="L49" s="257"/>
    </row>
    <row r="50" spans="3:12" ht="13.5">
      <c r="C50" s="257"/>
      <c r="D50" s="257"/>
      <c r="E50" s="257"/>
      <c r="F50" s="258"/>
      <c r="G50" s="257"/>
      <c r="H50" s="257"/>
      <c r="I50" s="257"/>
      <c r="J50" s="257"/>
      <c r="K50" s="257"/>
      <c r="L50" s="257"/>
    </row>
    <row r="51" spans="3:12" ht="13.5">
      <c r="C51" s="257"/>
      <c r="D51" s="257"/>
      <c r="E51" s="257"/>
      <c r="F51" s="258"/>
      <c r="G51" s="257"/>
      <c r="H51" s="257"/>
      <c r="I51" s="257"/>
      <c r="J51" s="257"/>
      <c r="K51" s="257"/>
      <c r="L51" s="257"/>
    </row>
    <row r="52" spans="3:12" ht="13.5">
      <c r="C52" s="257"/>
      <c r="D52" s="257"/>
      <c r="E52" s="257"/>
      <c r="F52" s="258"/>
      <c r="G52" s="257"/>
      <c r="H52" s="257"/>
      <c r="I52" s="257"/>
      <c r="J52" s="257"/>
      <c r="K52" s="257"/>
      <c r="L52" s="257"/>
    </row>
    <row r="53" spans="3:12" ht="13.5">
      <c r="C53" s="257"/>
      <c r="D53" s="257"/>
      <c r="E53" s="257"/>
      <c r="F53" s="258"/>
      <c r="G53" s="257"/>
      <c r="H53" s="257"/>
      <c r="I53" s="257"/>
      <c r="J53" s="257"/>
      <c r="K53" s="257"/>
      <c r="L53" s="257"/>
    </row>
    <row r="54" spans="3:12" ht="13.5">
      <c r="C54" s="257"/>
      <c r="D54" s="257"/>
      <c r="E54" s="257"/>
      <c r="F54" s="258"/>
      <c r="G54" s="257"/>
      <c r="H54" s="257"/>
      <c r="I54" s="257"/>
      <c r="J54" s="257"/>
      <c r="K54" s="257"/>
      <c r="L54" s="257"/>
    </row>
    <row r="55" spans="3:12" ht="13.5">
      <c r="C55" s="257"/>
      <c r="D55" s="257"/>
      <c r="E55" s="257"/>
      <c r="F55" s="258"/>
      <c r="G55" s="257"/>
      <c r="H55" s="257"/>
      <c r="I55" s="257"/>
      <c r="J55" s="257"/>
      <c r="K55" s="257"/>
      <c r="L55" s="257"/>
    </row>
    <row r="56" spans="3:12" ht="13.5">
      <c r="C56" s="257"/>
      <c r="D56" s="257"/>
      <c r="E56" s="257"/>
      <c r="F56" s="258"/>
      <c r="G56" s="257"/>
      <c r="H56" s="257"/>
      <c r="I56" s="257"/>
      <c r="J56" s="257"/>
      <c r="K56" s="257"/>
      <c r="L56" s="257"/>
    </row>
    <row r="57" spans="3:12" ht="13.5">
      <c r="C57" s="257"/>
      <c r="D57" s="257"/>
      <c r="E57" s="257"/>
      <c r="F57" s="258"/>
      <c r="G57" s="257"/>
      <c r="H57" s="257"/>
      <c r="I57" s="257"/>
      <c r="J57" s="257"/>
      <c r="K57" s="257"/>
      <c r="L57" s="257"/>
    </row>
    <row r="58" spans="3:12" ht="13.5">
      <c r="C58" s="257"/>
      <c r="D58" s="257"/>
      <c r="E58" s="257"/>
      <c r="F58" s="258"/>
      <c r="G58" s="257"/>
      <c r="H58" s="257"/>
      <c r="I58" s="257"/>
      <c r="J58" s="257"/>
      <c r="K58" s="257"/>
      <c r="L58" s="257"/>
    </row>
    <row r="59" spans="3:12" ht="13.5">
      <c r="C59" s="257"/>
      <c r="D59" s="257"/>
      <c r="E59" s="257"/>
      <c r="F59" s="258"/>
      <c r="G59" s="257"/>
      <c r="H59" s="257"/>
      <c r="I59" s="257"/>
      <c r="J59" s="257"/>
      <c r="K59" s="257"/>
      <c r="L59" s="257"/>
    </row>
    <row r="60" spans="3:12" ht="13.5">
      <c r="C60" s="257"/>
      <c r="D60" s="257"/>
      <c r="E60" s="257"/>
      <c r="F60" s="258"/>
      <c r="G60" s="257"/>
      <c r="H60" s="257"/>
      <c r="I60" s="257"/>
      <c r="J60" s="257"/>
      <c r="K60" s="257"/>
      <c r="L60" s="257"/>
    </row>
    <row r="61" spans="3:12" ht="13.5">
      <c r="C61" s="257"/>
      <c r="D61" s="257"/>
      <c r="E61" s="257"/>
      <c r="F61" s="258"/>
      <c r="G61" s="257"/>
      <c r="H61" s="257"/>
      <c r="I61" s="257"/>
      <c r="J61" s="257"/>
      <c r="K61" s="257"/>
      <c r="L61" s="257"/>
    </row>
    <row r="62" spans="3:12" ht="13.5">
      <c r="C62" s="257"/>
      <c r="D62" s="257"/>
      <c r="E62" s="257"/>
      <c r="F62" s="258"/>
      <c r="G62" s="257"/>
      <c r="H62" s="257"/>
      <c r="I62" s="257"/>
      <c r="J62" s="257"/>
      <c r="K62" s="257"/>
      <c r="L62" s="257"/>
    </row>
  </sheetData>
  <sheetProtection/>
  <mergeCells count="15">
    <mergeCell ref="I5:I6"/>
    <mergeCell ref="J5:J6"/>
    <mergeCell ref="K5:K6"/>
    <mergeCell ref="L5:L6"/>
    <mergeCell ref="A3:E3"/>
    <mergeCell ref="F3:G3"/>
    <mergeCell ref="H3:L3"/>
    <mergeCell ref="A5:A7"/>
    <mergeCell ref="B5:B7"/>
    <mergeCell ref="C5:C7"/>
    <mergeCell ref="D5:D7"/>
    <mergeCell ref="E5:E7"/>
    <mergeCell ref="F5:F7"/>
    <mergeCell ref="G5:G6"/>
    <mergeCell ref="H5:H7"/>
  </mergeCells>
  <hyperlinks>
    <hyperlink ref="C34" location="総括表!A1" display="総括表へはこちらをクリック！"/>
    <hyperlink ref="E34" location="環境部!Print_Titles" display="環境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2018-03-27T02:01:42Z</cp:lastPrinted>
  <dcterms:created xsi:type="dcterms:W3CDTF">2012-02-24T04:19:02Z</dcterms:created>
  <dcterms:modified xsi:type="dcterms:W3CDTF">2018-03-27T02:13:59Z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