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8660" activeTab="0"/>
  </bookViews>
  <sheets>
    <sheet name="土地取引件数 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<sst xmlns="http://schemas.openxmlformats.org/spreadsheetml/2006/main" count="57" uniqueCount="56">
  <si>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市町村別</t>
  </si>
  <si>
    <t>市　部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</si>
  <si>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</si>
  <si>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</si>
  <si>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</si>
  <si>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</si>
  <si>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</si>
  <si>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</si>
  <si>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</si>
  <si>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</si>
  <si>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</si>
  <si>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</si>
  <si>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　頭　郡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</si>
  <si>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</si>
  <si>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</si>
  <si>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</si>
  <si>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</si>
  <si>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</si>
  <si>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</si>
  <si>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</si>
  <si>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</si>
  <si>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　頭　郡　</t>
  </si>
  <si>
    <t>読谷村</t>
  </si>
  <si>
    <t>嘉手納町</t>
  </si>
  <si>
    <t>北谷町</t>
  </si>
  <si>
    <t>北中城村</t>
  </si>
  <si>
    <t>中城村</t>
  </si>
  <si>
    <t>西原町</t>
  </si>
  <si>
    <t>島　尻　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</si>
  <si>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</si>
  <si>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</si>
  <si>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</si>
  <si>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</si>
  <si>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</si>
  <si>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</si>
  <si>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</si>
  <si>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</si>
  <si>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</si>
  <si>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</si>
  <si>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</si>
  <si>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</si>
  <si>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</si>
  <si>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</si>
  <si>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</si>
  <si>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</si>
  <si>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与那国町</t>
  </si>
  <si>
    <t>県計</t>
  </si>
  <si>
    <t>うるま市</t>
  </si>
  <si>
    <t>国頭村</t>
  </si>
  <si>
    <t>1.土地取引件数</t>
  </si>
  <si>
    <t>－</t>
  </si>
  <si>
    <t>対前年比(%)</t>
  </si>
  <si>
    <t>件数(件)</t>
  </si>
  <si>
    <t>.</t>
  </si>
  <si>
    <t>R５年３月末時点　　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</si>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</sst>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.0;[Red]#,##0.0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hair"/>
      <right style="dotted"/>
      <top style="thin"/>
      <bottom style="hair"/>
    </border>
    <border>
      <left style="dotted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2" fillId="0" borderId="0" xfId="49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9" fontId="2" fillId="0" borderId="10" xfId="49" applyNumberFormat="1" applyFont="1" applyFill="1" applyBorder="1" applyAlignment="1">
      <alignment horizontal="right"/>
    </xf>
    <xf numFmtId="179" fontId="2" fillId="0" borderId="11" xfId="49" applyNumberFormat="1" applyFont="1" applyFill="1" applyBorder="1" applyAlignment="1">
      <alignment horizontal="right"/>
    </xf>
    <xf numFmtId="179" fontId="2" fillId="0" borderId="12" xfId="49" applyNumberFormat="1" applyFont="1" applyFill="1" applyBorder="1" applyAlignment="1">
      <alignment horizontal="right"/>
    </xf>
    <xf numFmtId="179" fontId="2" fillId="0" borderId="13" xfId="49" applyNumberFormat="1" applyFont="1" applyFill="1" applyBorder="1" applyAlignment="1">
      <alignment horizontal="right"/>
    </xf>
    <xf numFmtId="179" fontId="2" fillId="0" borderId="14" xfId="49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0" fontId="2" fillId="33" borderId="14" xfId="49" applyNumberFormat="1" applyFont="1" applyFill="1" applyBorder="1" applyAlignment="1" applyProtection="1">
      <alignment horizontal="center" vertical="center"/>
      <protection hidden="1"/>
    </xf>
    <xf numFmtId="38" fontId="2" fillId="33" borderId="19" xfId="49" applyFont="1" applyFill="1" applyBorder="1" applyAlignment="1" applyProtection="1">
      <alignment horizontal="distributed" vertical="distributed"/>
      <protection hidden="1"/>
    </xf>
    <xf numFmtId="38" fontId="2" fillId="33" borderId="20" xfId="49" applyFont="1" applyFill="1" applyBorder="1" applyAlignment="1" applyProtection="1">
      <alignment horizontal="distributed" vertical="distributed"/>
      <protection hidden="1"/>
    </xf>
    <xf numFmtId="38" fontId="2" fillId="33" borderId="20" xfId="49" applyFont="1" applyFill="1" applyBorder="1" applyAlignment="1">
      <alignment horizontal="distributed" vertical="distributed"/>
    </xf>
    <xf numFmtId="38" fontId="2" fillId="33" borderId="21" xfId="49" applyFont="1" applyFill="1" applyBorder="1" applyAlignment="1">
      <alignment horizontal="distributed" vertical="distributed"/>
    </xf>
    <xf numFmtId="38" fontId="5" fillId="33" borderId="19" xfId="49" applyFont="1" applyFill="1" applyBorder="1" applyAlignment="1" applyProtection="1">
      <alignment horizontal="distributed" vertical="distributed"/>
      <protection hidden="1"/>
    </xf>
    <xf numFmtId="38" fontId="5" fillId="33" borderId="20" xfId="49" applyFont="1" applyFill="1" applyBorder="1" applyAlignment="1" applyProtection="1">
      <alignment horizontal="distributed" vertical="distributed"/>
      <protection hidden="1"/>
    </xf>
    <xf numFmtId="38" fontId="5" fillId="33" borderId="21" xfId="49" applyFont="1" applyFill="1" applyBorder="1" applyAlignment="1" applyProtection="1">
      <alignment horizontal="distributed" vertical="distributed"/>
      <protection hidden="1"/>
    </xf>
    <xf numFmtId="38" fontId="2" fillId="33" borderId="21" xfId="49" applyFont="1" applyFill="1" applyBorder="1" applyAlignment="1" applyProtection="1">
      <alignment horizontal="distributed" vertical="distributed"/>
      <protection hidden="1"/>
    </xf>
    <xf numFmtId="0" fontId="2" fillId="33" borderId="22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79" fontId="2" fillId="0" borderId="23" xfId="49" applyNumberFormat="1" applyFont="1" applyFill="1" applyBorder="1" applyAlignment="1">
      <alignment horizontal="right"/>
    </xf>
    <xf numFmtId="179" fontId="2" fillId="0" borderId="24" xfId="49" applyNumberFormat="1" applyFont="1" applyFill="1" applyBorder="1" applyAlignment="1">
      <alignment horizontal="right"/>
    </xf>
    <xf numFmtId="179" fontId="2" fillId="0" borderId="16" xfId="49" applyNumberFormat="1" applyFont="1" applyFill="1" applyBorder="1" applyAlignment="1">
      <alignment horizontal="right"/>
    </xf>
    <xf numFmtId="177" fontId="2" fillId="0" borderId="14" xfId="49" applyNumberFormat="1" applyFont="1" applyFill="1" applyBorder="1" applyAlignment="1">
      <alignment horizontal="right"/>
    </xf>
    <xf numFmtId="38" fontId="2" fillId="33" borderId="18" xfId="49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179" fontId="2" fillId="0" borderId="26" xfId="49" applyNumberFormat="1" applyFont="1" applyFill="1" applyBorder="1" applyAlignment="1">
      <alignment horizontal="right"/>
    </xf>
    <xf numFmtId="0" fontId="2" fillId="33" borderId="27" xfId="49" applyNumberFormat="1" applyFont="1" applyFill="1" applyBorder="1" applyAlignment="1" applyProtection="1">
      <alignment horizontal="center" vertical="center"/>
      <protection hidden="1"/>
    </xf>
    <xf numFmtId="177" fontId="2" fillId="0" borderId="2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79" fontId="2" fillId="0" borderId="30" xfId="49" applyNumberFormat="1" applyFont="1" applyFill="1" applyBorder="1" applyAlignment="1">
      <alignment horizontal="right"/>
    </xf>
    <xf numFmtId="179" fontId="2" fillId="0" borderId="31" xfId="49" applyNumberFormat="1" applyFont="1" applyFill="1" applyBorder="1" applyAlignment="1">
      <alignment horizontal="right"/>
    </xf>
    <xf numFmtId="179" fontId="2" fillId="0" borderId="32" xfId="49" applyNumberFormat="1" applyFont="1" applyFill="1" applyBorder="1" applyAlignment="1">
      <alignment horizontal="right"/>
    </xf>
    <xf numFmtId="179" fontId="2" fillId="0" borderId="33" xfId="49" applyNumberFormat="1" applyFont="1" applyFill="1" applyBorder="1" applyAlignment="1">
      <alignment horizontal="right"/>
    </xf>
    <xf numFmtId="179" fontId="2" fillId="0" borderId="34" xfId="49" applyNumberFormat="1" applyFont="1" applyFill="1" applyBorder="1" applyAlignment="1">
      <alignment horizontal="right"/>
    </xf>
    <xf numFmtId="0" fontId="2" fillId="33" borderId="26" xfId="49" applyNumberFormat="1" applyFont="1" applyFill="1" applyBorder="1" applyAlignment="1" applyProtection="1">
      <alignment horizontal="center" vertical="center"/>
      <protection hidden="1"/>
    </xf>
    <xf numFmtId="38" fontId="2" fillId="33" borderId="25" xfId="49" applyFont="1" applyFill="1" applyBorder="1" applyAlignment="1" applyProtection="1">
      <alignment horizontal="center" vertical="center"/>
      <protection hidden="1"/>
    </xf>
    <xf numFmtId="38" fontId="2" fillId="33" borderId="26" xfId="49" applyFont="1" applyFill="1" applyBorder="1" applyAlignment="1" applyProtection="1">
      <alignment horizontal="center" vertical="center"/>
      <protection hidden="1"/>
    </xf>
    <xf numFmtId="38" fontId="2" fillId="33" borderId="35" xfId="49" applyFont="1" applyFill="1" applyBorder="1" applyAlignment="1" applyProtection="1">
      <alignment horizontal="center" vertical="center"/>
      <protection hidden="1"/>
    </xf>
    <xf numFmtId="179" fontId="2" fillId="0" borderId="36" xfId="49" applyNumberFormat="1" applyFont="1" applyFill="1" applyBorder="1" applyAlignment="1">
      <alignment horizontal="right"/>
    </xf>
    <xf numFmtId="179" fontId="2" fillId="0" borderId="37" xfId="49" applyNumberFormat="1" applyFont="1" applyFill="1" applyBorder="1" applyAlignment="1">
      <alignment horizontal="right"/>
    </xf>
    <xf numFmtId="179" fontId="2" fillId="0" borderId="38" xfId="49" applyNumberFormat="1" applyFont="1" applyFill="1" applyBorder="1" applyAlignment="1">
      <alignment horizontal="right"/>
    </xf>
    <xf numFmtId="179" fontId="2" fillId="0" borderId="39" xfId="49" applyNumberFormat="1" applyFont="1" applyFill="1" applyBorder="1" applyAlignment="1">
      <alignment horizontal="right"/>
    </xf>
    <xf numFmtId="179" fontId="2" fillId="0" borderId="40" xfId="49" applyNumberFormat="1" applyFont="1" applyFill="1" applyBorder="1" applyAlignment="1">
      <alignment horizontal="right"/>
    </xf>
    <xf numFmtId="179" fontId="2" fillId="0" borderId="41" xfId="49" applyNumberFormat="1" applyFont="1" applyFill="1" applyBorder="1" applyAlignment="1">
      <alignment horizontal="right"/>
    </xf>
    <xf numFmtId="179" fontId="2" fillId="0" borderId="42" xfId="49" applyNumberFormat="1" applyFont="1" applyFill="1" applyBorder="1" applyAlignment="1">
      <alignment horizontal="right"/>
    </xf>
    <xf numFmtId="179" fontId="2" fillId="0" borderId="43" xfId="49" applyNumberFormat="1" applyFont="1" applyFill="1" applyBorder="1" applyAlignment="1">
      <alignment horizontal="right"/>
    </xf>
    <xf numFmtId="179" fontId="2" fillId="0" borderId="44" xfId="49" applyNumberFormat="1" applyFont="1" applyFill="1" applyBorder="1" applyAlignment="1">
      <alignment horizontal="right"/>
    </xf>
    <xf numFmtId="179" fontId="2" fillId="0" borderId="35" xfId="49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77" fontId="2" fillId="0" borderId="45" xfId="0" applyNumberFormat="1" applyFont="1" applyBorder="1" applyAlignment="1">
      <alignment horizontal="right"/>
    </xf>
    <xf numFmtId="177" fontId="2" fillId="0" borderId="46" xfId="0" applyNumberFormat="1" applyFont="1" applyBorder="1" applyAlignment="1">
      <alignment horizontal="right"/>
    </xf>
    <xf numFmtId="177" fontId="2" fillId="0" borderId="47" xfId="0" applyNumberFormat="1" applyFont="1" applyBorder="1" applyAlignment="1">
      <alignment horizontal="right"/>
    </xf>
    <xf numFmtId="177" fontId="2" fillId="0" borderId="48" xfId="0" applyNumberFormat="1" applyFont="1" applyBorder="1" applyAlignment="1">
      <alignment horizontal="right"/>
    </xf>
    <xf numFmtId="177" fontId="2" fillId="0" borderId="49" xfId="0" applyNumberFormat="1" applyFont="1" applyBorder="1" applyAlignment="1">
      <alignment horizontal="right"/>
    </xf>
    <xf numFmtId="177" fontId="2" fillId="0" borderId="50" xfId="0" applyNumberFormat="1" applyFont="1" applyBorder="1" applyAlignment="1">
      <alignment horizontal="right"/>
    </xf>
    <xf numFmtId="177" fontId="2" fillId="0" borderId="51" xfId="0" applyNumberFormat="1" applyFont="1" applyBorder="1" applyAlignment="1">
      <alignment horizontal="right"/>
    </xf>
    <xf numFmtId="177" fontId="2" fillId="0" borderId="52" xfId="0" applyNumberFormat="1" applyFont="1" applyBorder="1" applyAlignment="1">
      <alignment horizontal="right"/>
    </xf>
    <xf numFmtId="177" fontId="2" fillId="0" borderId="53" xfId="0" applyNumberFormat="1" applyFont="1" applyBorder="1" applyAlignment="1">
      <alignment horizontal="right"/>
    </xf>
    <xf numFmtId="177" fontId="2" fillId="0" borderId="54" xfId="0" applyNumberFormat="1" applyFont="1" applyBorder="1" applyAlignment="1">
      <alignment horizontal="right"/>
    </xf>
    <xf numFmtId="177" fontId="2" fillId="0" borderId="55" xfId="0" applyNumberFormat="1" applyFont="1" applyBorder="1" applyAlignment="1">
      <alignment horizontal="right"/>
    </xf>
    <xf numFmtId="177" fontId="2" fillId="0" borderId="56" xfId="0" applyNumberFormat="1" applyFont="1" applyBorder="1" applyAlignment="1">
      <alignment horizontal="right"/>
    </xf>
    <xf numFmtId="179" fontId="2" fillId="0" borderId="57" xfId="49" applyNumberFormat="1" applyFont="1" applyFill="1" applyBorder="1" applyAlignment="1">
      <alignment horizontal="right"/>
    </xf>
    <xf numFmtId="179" fontId="2" fillId="0" borderId="58" xfId="49" applyNumberFormat="1" applyFont="1" applyFill="1" applyBorder="1" applyAlignment="1">
      <alignment horizontal="right"/>
    </xf>
    <xf numFmtId="179" fontId="2" fillId="0" borderId="46" xfId="49" applyNumberFormat="1" applyFont="1" applyFill="1" applyBorder="1" applyAlignment="1">
      <alignment horizontal="right"/>
    </xf>
    <xf numFmtId="179" fontId="2" fillId="0" borderId="59" xfId="49" applyNumberFormat="1" applyFont="1" applyFill="1" applyBorder="1" applyAlignment="1">
      <alignment horizontal="right"/>
    </xf>
    <xf numFmtId="179" fontId="2" fillId="0" borderId="60" xfId="49" applyNumberFormat="1" applyFont="1" applyFill="1" applyBorder="1" applyAlignment="1">
      <alignment horizontal="right"/>
    </xf>
    <xf numFmtId="179" fontId="2" fillId="0" borderId="61" xfId="49" applyNumberFormat="1" applyFont="1" applyFill="1" applyBorder="1" applyAlignment="1">
      <alignment horizontal="right"/>
    </xf>
    <xf numFmtId="0" fontId="2" fillId="33" borderId="62" xfId="0" applyFont="1" applyFill="1" applyBorder="1" applyAlignment="1">
      <alignment horizontal="center" vertical="center" textRotation="255"/>
    </xf>
    <xf numFmtId="0" fontId="2" fillId="33" borderId="63" xfId="0" applyFont="1" applyFill="1" applyBorder="1" applyAlignment="1">
      <alignment horizontal="center" vertical="center" textRotation="255"/>
    </xf>
    <xf numFmtId="0" fontId="2" fillId="33" borderId="64" xfId="0" applyFont="1" applyFill="1" applyBorder="1" applyAlignment="1">
      <alignment horizontal="center" vertical="center" textRotation="255"/>
    </xf>
    <xf numFmtId="0" fontId="2" fillId="33" borderId="62" xfId="0" applyFont="1" applyFill="1" applyBorder="1" applyAlignment="1">
      <alignment horizontal="center" vertical="distributed" textRotation="255"/>
    </xf>
    <xf numFmtId="0" fontId="2" fillId="33" borderId="64" xfId="0" applyFont="1" applyFill="1" applyBorder="1" applyAlignment="1">
      <alignment horizontal="center" vertical="distributed" textRotation="255"/>
    </xf>
    <xf numFmtId="38" fontId="2" fillId="33" borderId="65" xfId="49" applyFont="1" applyFill="1" applyBorder="1" applyAlignment="1" applyProtection="1">
      <alignment horizontal="center" vertical="center"/>
      <protection hidden="1"/>
    </xf>
    <xf numFmtId="38" fontId="2" fillId="33" borderId="60" xfId="49" applyFont="1" applyFill="1" applyBorder="1" applyAlignment="1" applyProtection="1">
      <alignment horizontal="center" vertical="center"/>
      <protection hidden="1"/>
    </xf>
    <xf numFmtId="38" fontId="2" fillId="33" borderId="66" xfId="49" applyFont="1" applyFill="1" applyBorder="1" applyAlignment="1" applyProtection="1">
      <alignment horizontal="center" vertical="center"/>
      <protection hidden="1"/>
    </xf>
    <xf numFmtId="38" fontId="2" fillId="33" borderId="45" xfId="49" applyFont="1" applyFill="1" applyBorder="1" applyAlignment="1" applyProtection="1">
      <alignment horizontal="center" vertical="center"/>
      <protection hidden="1"/>
    </xf>
    <xf numFmtId="38" fontId="2" fillId="33" borderId="67" xfId="49" applyFont="1" applyFill="1" applyBorder="1" applyAlignment="1" applyProtection="1">
      <alignment horizontal="center" vertical="center"/>
      <protection hidden="1"/>
    </xf>
    <xf numFmtId="38" fontId="2" fillId="33" borderId="48" xfId="49" applyFont="1" applyFill="1" applyBorder="1" applyAlignment="1" applyProtection="1">
      <alignment horizontal="center" vertical="center"/>
      <protection hidden="1"/>
    </xf>
    <xf numFmtId="38" fontId="2" fillId="33" borderId="27" xfId="49" applyFont="1" applyFill="1" applyBorder="1" applyAlignment="1" applyProtection="1">
      <alignment horizontal="center" vertical="center"/>
      <protection hidden="1"/>
    </xf>
    <xf numFmtId="0" fontId="3" fillId="33" borderId="6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distributed" vertical="center" textRotation="255"/>
    </xf>
    <xf numFmtId="0" fontId="2" fillId="33" borderId="63" xfId="0" applyFont="1" applyFill="1" applyBorder="1" applyAlignment="1">
      <alignment horizontal="distributed" vertical="center" textRotation="255"/>
    </xf>
    <xf numFmtId="0" fontId="2" fillId="33" borderId="64" xfId="0" applyFont="1" applyFill="1" applyBorder="1" applyAlignment="1">
      <alignment horizontal="distributed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showGridLines="0" tabSelected="1" workbookViewId="0" topLeftCell="A1">
      <selection activeCell="Y18" sqref="Y18"/>
    </sheetView>
  </sheetViews>
  <sheetFormatPr defaultColWidth="9.00390625" defaultRowHeight="13.5"/>
  <cols>
    <col min="1" max="1" width="4.125" style="0" customWidth="1"/>
    <col min="3" max="3" width="9.00390625" style="0" customWidth="1"/>
    <col min="4" max="4" width="9.00390625" style="0" hidden="1" customWidth="1"/>
    <col min="5" max="5" width="0" style="0" hidden="1" customWidth="1"/>
    <col min="9" max="10" width="9.00390625" style="0" customWidth="1"/>
    <col min="11" max="11" width="9.00390625" style="0" hidden="1" customWidth="1"/>
    <col min="12" max="12" width="0" style="0" hidden="1" customWidth="1"/>
  </cols>
  <sheetData>
    <row r="1" ht="12.75">
      <c r="Q1" s="58" t="s">
        <v>54</v>
      </c>
    </row>
    <row r="3" ht="12.75">
      <c r="B3" t="s">
        <v>49</v>
      </c>
    </row>
    <row r="4" spans="14:16" ht="12.75">
      <c r="N4" s="9"/>
      <c r="O4" s="9"/>
      <c r="P4" s="9"/>
    </row>
    <row r="5" spans="2:17" ht="12.75">
      <c r="B5" s="84" t="s">
        <v>0</v>
      </c>
      <c r="C5" s="85"/>
      <c r="D5" s="82" t="s">
        <v>52</v>
      </c>
      <c r="E5" s="88"/>
      <c r="F5" s="88"/>
      <c r="G5" s="88"/>
      <c r="H5" s="88"/>
      <c r="I5" s="88"/>
      <c r="J5" s="83"/>
      <c r="K5" s="89" t="s">
        <v>51</v>
      </c>
      <c r="L5" s="90"/>
      <c r="M5" s="90"/>
      <c r="N5" s="90"/>
      <c r="O5" s="90"/>
      <c r="P5" s="90"/>
      <c r="Q5" s="91"/>
    </row>
    <row r="6" spans="2:17" ht="12.75">
      <c r="B6" s="86"/>
      <c r="C6" s="87"/>
      <c r="D6" s="15">
        <v>27</v>
      </c>
      <c r="E6" s="15">
        <v>28</v>
      </c>
      <c r="F6" s="15">
        <v>30</v>
      </c>
      <c r="G6" s="15">
        <v>31</v>
      </c>
      <c r="H6" s="15">
        <v>2</v>
      </c>
      <c r="I6" s="33">
        <v>3</v>
      </c>
      <c r="J6" s="44">
        <v>4</v>
      </c>
      <c r="K6" s="47">
        <v>27</v>
      </c>
      <c r="L6" s="30">
        <v>28</v>
      </c>
      <c r="M6" s="30">
        <v>30</v>
      </c>
      <c r="N6" s="30">
        <v>31</v>
      </c>
      <c r="O6" s="30">
        <v>2</v>
      </c>
      <c r="P6" s="45">
        <v>3</v>
      </c>
      <c r="Q6" s="46">
        <v>4</v>
      </c>
    </row>
    <row r="7" spans="2:17" ht="13.5" customHeight="1">
      <c r="B7" s="77" t="s">
        <v>1</v>
      </c>
      <c r="C7" s="16" t="s">
        <v>2</v>
      </c>
      <c r="D7" s="14">
        <v>3031</v>
      </c>
      <c r="E7" s="14">
        <v>2559</v>
      </c>
      <c r="F7" s="14">
        <v>2357</v>
      </c>
      <c r="G7" s="14">
        <v>2298</v>
      </c>
      <c r="H7" s="34">
        <v>1998</v>
      </c>
      <c r="I7" s="63">
        <v>2108</v>
      </c>
      <c r="J7" s="59">
        <v>2051</v>
      </c>
      <c r="K7" s="48">
        <v>123.81535947712419</v>
      </c>
      <c r="L7" s="7">
        <v>84.42758165621908</v>
      </c>
      <c r="M7" s="7">
        <v>90.96873793901969</v>
      </c>
      <c r="N7" s="39">
        <v>97.5</v>
      </c>
      <c r="O7" s="7">
        <f>H7/G7*100</f>
        <v>86.94516971279373</v>
      </c>
      <c r="P7" s="7">
        <f>I7/H7*100</f>
        <v>105.50550550550551</v>
      </c>
      <c r="Q7" s="72">
        <f>J7/I7*100</f>
        <v>97.29601518026566</v>
      </c>
    </row>
    <row r="8" spans="2:17" ht="12.75" customHeight="1">
      <c r="B8" s="78"/>
      <c r="C8" s="17" t="s">
        <v>3</v>
      </c>
      <c r="D8" s="10">
        <v>724</v>
      </c>
      <c r="E8" s="10">
        <v>683</v>
      </c>
      <c r="F8" s="10">
        <v>838</v>
      </c>
      <c r="G8" s="10">
        <v>932</v>
      </c>
      <c r="H8" s="36">
        <v>743</v>
      </c>
      <c r="I8" s="64">
        <v>679</v>
      </c>
      <c r="J8" s="60">
        <v>870</v>
      </c>
      <c r="K8" s="49">
        <v>92.3469387755102</v>
      </c>
      <c r="L8" s="4">
        <v>94.33701657458563</v>
      </c>
      <c r="M8" s="4">
        <v>76.5296803652968</v>
      </c>
      <c r="N8" s="40">
        <v>111.2</v>
      </c>
      <c r="O8" s="4">
        <f aca="true" t="shared" si="0" ref="O8:O47">H8/G8*100</f>
        <v>79.72103004291846</v>
      </c>
      <c r="P8" s="4">
        <f aca="true" t="shared" si="1" ref="P8:P47">I8/H8*100</f>
        <v>91.38627187079408</v>
      </c>
      <c r="Q8" s="73">
        <f aca="true" t="shared" si="2" ref="Q8:Q37">J8/I8*100</f>
        <v>128.12960235640648</v>
      </c>
    </row>
    <row r="9" spans="2:17" ht="12.75">
      <c r="B9" s="78"/>
      <c r="C9" s="17" t="s">
        <v>4</v>
      </c>
      <c r="D9" s="12">
        <v>658</v>
      </c>
      <c r="E9" s="12">
        <v>790</v>
      </c>
      <c r="F9" s="12">
        <v>723</v>
      </c>
      <c r="G9" s="12">
        <v>693</v>
      </c>
      <c r="H9" s="35">
        <v>603</v>
      </c>
      <c r="I9" s="65">
        <v>581</v>
      </c>
      <c r="J9" s="61">
        <v>645</v>
      </c>
      <c r="K9" s="50">
        <v>100</v>
      </c>
      <c r="L9" s="4">
        <v>120.06079027355622</v>
      </c>
      <c r="M9" s="4">
        <v>106.32352941176471</v>
      </c>
      <c r="N9" s="5">
        <v>95.9</v>
      </c>
      <c r="O9" s="4">
        <f t="shared" si="0"/>
        <v>87.01298701298701</v>
      </c>
      <c r="P9" s="4">
        <f t="shared" si="1"/>
        <v>96.35157545605307</v>
      </c>
      <c r="Q9" s="73">
        <f t="shared" si="2"/>
        <v>111.01549053356283</v>
      </c>
    </row>
    <row r="10" spans="2:17" ht="12.75">
      <c r="B10" s="78"/>
      <c r="C10" s="17" t="s">
        <v>5</v>
      </c>
      <c r="D10" s="10">
        <v>736</v>
      </c>
      <c r="E10" s="10">
        <v>1136</v>
      </c>
      <c r="F10" s="10">
        <v>1095</v>
      </c>
      <c r="G10" s="10">
        <v>1272</v>
      </c>
      <c r="H10" s="36">
        <v>828</v>
      </c>
      <c r="I10" s="64">
        <v>979</v>
      </c>
      <c r="J10" s="60">
        <v>801</v>
      </c>
      <c r="K10" s="50">
        <v>88.88888888888889</v>
      </c>
      <c r="L10" s="4">
        <v>154.34782608695653</v>
      </c>
      <c r="M10" s="4">
        <v>103.39943342776203</v>
      </c>
      <c r="N10" s="5">
        <v>116.2</v>
      </c>
      <c r="O10" s="4">
        <f t="shared" si="0"/>
        <v>65.09433962264151</v>
      </c>
      <c r="P10" s="4">
        <f t="shared" si="1"/>
        <v>118.2367149758454</v>
      </c>
      <c r="Q10" s="73">
        <f t="shared" si="2"/>
        <v>81.81818181818183</v>
      </c>
    </row>
    <row r="11" spans="2:17" ht="12.75">
      <c r="B11" s="78"/>
      <c r="C11" s="17" t="s">
        <v>6</v>
      </c>
      <c r="D11" s="10">
        <v>780</v>
      </c>
      <c r="E11" s="10">
        <v>766</v>
      </c>
      <c r="F11" s="10">
        <v>854</v>
      </c>
      <c r="G11" s="10">
        <v>801</v>
      </c>
      <c r="H11" s="36">
        <v>1419</v>
      </c>
      <c r="I11" s="64">
        <v>1220</v>
      </c>
      <c r="J11" s="60">
        <v>891</v>
      </c>
      <c r="K11" s="50">
        <v>120.74303405572755</v>
      </c>
      <c r="L11" s="4">
        <v>98.2051282051282</v>
      </c>
      <c r="M11" s="4">
        <v>115.24966261808368</v>
      </c>
      <c r="N11" s="5">
        <v>93.8</v>
      </c>
      <c r="O11" s="4">
        <f t="shared" si="0"/>
        <v>177.15355805243448</v>
      </c>
      <c r="P11" s="4">
        <f t="shared" si="1"/>
        <v>85.97603946441156</v>
      </c>
      <c r="Q11" s="73">
        <f t="shared" si="2"/>
        <v>73.0327868852459</v>
      </c>
    </row>
    <row r="12" spans="2:17" ht="12.75">
      <c r="B12" s="78"/>
      <c r="C12" s="17" t="s">
        <v>7</v>
      </c>
      <c r="D12" s="10">
        <v>604</v>
      </c>
      <c r="E12" s="10">
        <v>659</v>
      </c>
      <c r="F12" s="10">
        <v>777</v>
      </c>
      <c r="G12" s="10">
        <v>584</v>
      </c>
      <c r="H12" s="36">
        <v>580</v>
      </c>
      <c r="I12" s="64">
        <v>730</v>
      </c>
      <c r="J12" s="60">
        <v>634</v>
      </c>
      <c r="K12" s="50">
        <v>96.17834394904459</v>
      </c>
      <c r="L12" s="4">
        <v>109.10596026490067</v>
      </c>
      <c r="M12" s="4">
        <v>105.85831062670299</v>
      </c>
      <c r="N12" s="5">
        <v>75.2</v>
      </c>
      <c r="O12" s="4">
        <f t="shared" si="0"/>
        <v>99.31506849315068</v>
      </c>
      <c r="P12" s="4">
        <f t="shared" si="1"/>
        <v>125.86206896551724</v>
      </c>
      <c r="Q12" s="73">
        <f t="shared" si="2"/>
        <v>86.84931506849315</v>
      </c>
    </row>
    <row r="13" spans="2:17" ht="12.75">
      <c r="B13" s="78"/>
      <c r="C13" s="17" t="s">
        <v>8</v>
      </c>
      <c r="D13" s="10">
        <v>1290</v>
      </c>
      <c r="E13" s="10">
        <v>1301</v>
      </c>
      <c r="F13" s="10">
        <v>1425</v>
      </c>
      <c r="G13" s="10">
        <v>1408</v>
      </c>
      <c r="H13" s="36">
        <v>1455</v>
      </c>
      <c r="I13" s="64">
        <v>1274</v>
      </c>
      <c r="J13" s="60">
        <v>1488</v>
      </c>
      <c r="K13" s="49">
        <v>117.91590493601463</v>
      </c>
      <c r="L13" s="4">
        <v>100.85271317829458</v>
      </c>
      <c r="M13" s="4">
        <v>93.01566579634465</v>
      </c>
      <c r="N13" s="40">
        <v>98.8</v>
      </c>
      <c r="O13" s="4">
        <f t="shared" si="0"/>
        <v>103.33806818181819</v>
      </c>
      <c r="P13" s="4">
        <f t="shared" si="1"/>
        <v>87.56013745704468</v>
      </c>
      <c r="Q13" s="73">
        <f t="shared" si="2"/>
        <v>116.79748822605967</v>
      </c>
    </row>
    <row r="14" spans="2:17" ht="12.75">
      <c r="B14" s="78"/>
      <c r="C14" s="17" t="s">
        <v>9</v>
      </c>
      <c r="D14" s="10">
        <v>475</v>
      </c>
      <c r="E14" s="10">
        <v>470</v>
      </c>
      <c r="F14" s="10">
        <v>456</v>
      </c>
      <c r="G14" s="10">
        <v>589</v>
      </c>
      <c r="H14" s="36">
        <v>467</v>
      </c>
      <c r="I14" s="64">
        <v>507</v>
      </c>
      <c r="J14" s="60">
        <v>419</v>
      </c>
      <c r="K14" s="50">
        <v>81.47512864493997</v>
      </c>
      <c r="L14" s="4">
        <v>98.94736842105263</v>
      </c>
      <c r="M14" s="4">
        <v>69.93865030674846</v>
      </c>
      <c r="N14" s="5">
        <v>129.2</v>
      </c>
      <c r="O14" s="4">
        <f t="shared" si="0"/>
        <v>79.28692699490662</v>
      </c>
      <c r="P14" s="4">
        <f t="shared" si="1"/>
        <v>108.56531049250535</v>
      </c>
      <c r="Q14" s="73">
        <f t="shared" si="2"/>
        <v>82.64299802761342</v>
      </c>
    </row>
    <row r="15" spans="2:17" ht="12.75">
      <c r="B15" s="78"/>
      <c r="C15" s="17" t="s">
        <v>47</v>
      </c>
      <c r="D15" s="10">
        <v>1184</v>
      </c>
      <c r="E15" s="10">
        <v>1316</v>
      </c>
      <c r="F15" s="10">
        <v>1471</v>
      </c>
      <c r="G15" s="10">
        <v>1333</v>
      </c>
      <c r="H15" s="36">
        <v>1330</v>
      </c>
      <c r="I15" s="64">
        <v>1507</v>
      </c>
      <c r="J15" s="60">
        <v>1607</v>
      </c>
      <c r="K15" s="50">
        <v>107.24637681159422</v>
      </c>
      <c r="L15" s="4">
        <v>111.14864864864865</v>
      </c>
      <c r="M15" s="4">
        <v>99.32478055367994</v>
      </c>
      <c r="N15" s="5">
        <v>90.6</v>
      </c>
      <c r="O15" s="4">
        <f t="shared" si="0"/>
        <v>99.77494373593399</v>
      </c>
      <c r="P15" s="4">
        <f t="shared" si="1"/>
        <v>113.30827067669173</v>
      </c>
      <c r="Q15" s="73">
        <f t="shared" si="2"/>
        <v>106.635700066357</v>
      </c>
    </row>
    <row r="16" spans="2:20" ht="12.75">
      <c r="B16" s="78"/>
      <c r="C16" s="18" t="s">
        <v>10</v>
      </c>
      <c r="D16" s="10">
        <v>741</v>
      </c>
      <c r="E16" s="10">
        <v>746</v>
      </c>
      <c r="F16" s="10">
        <v>1099</v>
      </c>
      <c r="G16" s="10">
        <v>1040</v>
      </c>
      <c r="H16" s="36">
        <v>887</v>
      </c>
      <c r="I16" s="64">
        <v>807</v>
      </c>
      <c r="J16" s="60">
        <v>909</v>
      </c>
      <c r="K16" s="50">
        <v>100.13513513513514</v>
      </c>
      <c r="L16" s="4">
        <v>100.67476383265857</v>
      </c>
      <c r="M16" s="4">
        <v>118.55447680690399</v>
      </c>
      <c r="N16" s="5">
        <v>94.6</v>
      </c>
      <c r="O16" s="4">
        <f t="shared" si="0"/>
        <v>85.28846153846153</v>
      </c>
      <c r="P16" s="4">
        <f t="shared" si="1"/>
        <v>90.98083427282975</v>
      </c>
      <c r="Q16" s="73">
        <f t="shared" si="2"/>
        <v>112.63940520446096</v>
      </c>
      <c r="R16" s="25"/>
      <c r="S16" s="25"/>
      <c r="T16" s="25"/>
    </row>
    <row r="17" spans="2:19" ht="12.75">
      <c r="B17" s="79"/>
      <c r="C17" s="19" t="s">
        <v>11</v>
      </c>
      <c r="D17" s="11">
        <v>652</v>
      </c>
      <c r="E17" s="11">
        <v>600</v>
      </c>
      <c r="F17" s="11">
        <v>524</v>
      </c>
      <c r="G17" s="11">
        <v>594</v>
      </c>
      <c r="H17" s="37">
        <v>640</v>
      </c>
      <c r="I17" s="66">
        <v>668</v>
      </c>
      <c r="J17" s="62">
        <v>661</v>
      </c>
      <c r="K17" s="51">
        <v>130.66132264529057</v>
      </c>
      <c r="L17" s="6">
        <v>92.02453987730061</v>
      </c>
      <c r="M17" s="6">
        <v>89.57264957264958</v>
      </c>
      <c r="N17" s="76">
        <v>113.4</v>
      </c>
      <c r="O17" s="26">
        <f t="shared" si="0"/>
        <v>107.74410774410774</v>
      </c>
      <c r="P17" s="26">
        <f t="shared" si="1"/>
        <v>104.375</v>
      </c>
      <c r="Q17" s="74">
        <f t="shared" si="2"/>
        <v>98.95209580838323</v>
      </c>
      <c r="S17" s="25"/>
    </row>
    <row r="18" spans="2:17" ht="12.75">
      <c r="B18" s="92" t="s">
        <v>12</v>
      </c>
      <c r="C18" s="20" t="s">
        <v>48</v>
      </c>
      <c r="D18" s="14">
        <v>101</v>
      </c>
      <c r="E18" s="14">
        <v>81</v>
      </c>
      <c r="F18" s="14">
        <v>75</v>
      </c>
      <c r="G18" s="14">
        <v>80</v>
      </c>
      <c r="H18" s="34">
        <v>67</v>
      </c>
      <c r="I18" s="63">
        <v>85</v>
      </c>
      <c r="J18" s="59">
        <v>69</v>
      </c>
      <c r="K18" s="52">
        <v>99.01960784313727</v>
      </c>
      <c r="L18" s="7">
        <v>80.19801980198021</v>
      </c>
      <c r="M18" s="7">
        <v>83.33333333333334</v>
      </c>
      <c r="N18" s="43">
        <v>106.7</v>
      </c>
      <c r="O18" s="7">
        <f t="shared" si="0"/>
        <v>83.75</v>
      </c>
      <c r="P18" s="7">
        <f t="shared" si="1"/>
        <v>126.86567164179105</v>
      </c>
      <c r="Q18" s="72">
        <f t="shared" si="2"/>
        <v>81.17647058823529</v>
      </c>
    </row>
    <row r="19" spans="2:17" ht="12.75">
      <c r="B19" s="93"/>
      <c r="C19" s="17" t="s">
        <v>13</v>
      </c>
      <c r="D19" s="10">
        <v>77</v>
      </c>
      <c r="E19" s="10">
        <v>95</v>
      </c>
      <c r="F19" s="10">
        <v>62</v>
      </c>
      <c r="G19" s="10">
        <v>72</v>
      </c>
      <c r="H19" s="36">
        <v>73</v>
      </c>
      <c r="I19" s="64">
        <v>65</v>
      </c>
      <c r="J19" s="60">
        <v>66</v>
      </c>
      <c r="K19" s="50">
        <v>71.29629629629629</v>
      </c>
      <c r="L19" s="4">
        <v>123.37662337662339</v>
      </c>
      <c r="M19" s="4">
        <v>65.95744680851064</v>
      </c>
      <c r="N19" s="5">
        <v>116.10000000000001</v>
      </c>
      <c r="O19" s="4">
        <f t="shared" si="0"/>
        <v>101.38888888888889</v>
      </c>
      <c r="P19" s="4">
        <f t="shared" si="1"/>
        <v>89.04109589041096</v>
      </c>
      <c r="Q19" s="73">
        <f t="shared" si="2"/>
        <v>101.53846153846153</v>
      </c>
    </row>
    <row r="20" spans="2:17" ht="12.75">
      <c r="B20" s="93"/>
      <c r="C20" s="21" t="s">
        <v>14</v>
      </c>
      <c r="D20" s="10">
        <v>41</v>
      </c>
      <c r="E20" s="10">
        <v>55</v>
      </c>
      <c r="F20" s="10">
        <v>52</v>
      </c>
      <c r="G20" s="10">
        <v>31</v>
      </c>
      <c r="H20" s="36">
        <v>40</v>
      </c>
      <c r="I20" s="64">
        <v>46</v>
      </c>
      <c r="J20" s="60">
        <v>30</v>
      </c>
      <c r="K20" s="50">
        <v>93.18181818181817</v>
      </c>
      <c r="L20" s="4">
        <v>134.14634146341464</v>
      </c>
      <c r="M20" s="4">
        <v>106.12244897959184</v>
      </c>
      <c r="N20" s="5">
        <v>59.599999999999994</v>
      </c>
      <c r="O20" s="4">
        <f t="shared" si="0"/>
        <v>129.03225806451613</v>
      </c>
      <c r="P20" s="4">
        <f t="shared" si="1"/>
        <v>114.99999999999999</v>
      </c>
      <c r="Q20" s="73">
        <f t="shared" si="2"/>
        <v>65.21739130434783</v>
      </c>
    </row>
    <row r="21" spans="2:17" ht="12.75">
      <c r="B21" s="93"/>
      <c r="C21" s="17" t="s">
        <v>15</v>
      </c>
      <c r="D21" s="10">
        <v>320</v>
      </c>
      <c r="E21" s="10">
        <v>358</v>
      </c>
      <c r="F21" s="10">
        <v>345</v>
      </c>
      <c r="G21" s="10">
        <v>317</v>
      </c>
      <c r="H21" s="36">
        <v>234</v>
      </c>
      <c r="I21" s="64">
        <v>229</v>
      </c>
      <c r="J21" s="60">
        <v>269</v>
      </c>
      <c r="K21" s="50">
        <v>80.20050125313283</v>
      </c>
      <c r="L21" s="4">
        <v>111.87499999999999</v>
      </c>
      <c r="M21" s="4">
        <v>94.52054794520548</v>
      </c>
      <c r="N21" s="5">
        <v>91.9</v>
      </c>
      <c r="O21" s="4">
        <f t="shared" si="0"/>
        <v>73.81703470031546</v>
      </c>
      <c r="P21" s="4">
        <f t="shared" si="1"/>
        <v>97.86324786324786</v>
      </c>
      <c r="Q21" s="73">
        <f t="shared" si="2"/>
        <v>117.46724890829694</v>
      </c>
    </row>
    <row r="22" spans="2:17" ht="12.75">
      <c r="B22" s="93"/>
      <c r="C22" s="21" t="s">
        <v>16</v>
      </c>
      <c r="D22" s="10">
        <v>297</v>
      </c>
      <c r="E22" s="10">
        <v>366</v>
      </c>
      <c r="F22" s="10">
        <v>429</v>
      </c>
      <c r="G22" s="10">
        <v>503</v>
      </c>
      <c r="H22" s="36">
        <v>345</v>
      </c>
      <c r="I22" s="64">
        <v>324</v>
      </c>
      <c r="J22" s="60">
        <v>292</v>
      </c>
      <c r="K22" s="50">
        <v>112.0754716981132</v>
      </c>
      <c r="L22" s="4">
        <v>123.23232323232322</v>
      </c>
      <c r="M22" s="4">
        <v>104.12621359223301</v>
      </c>
      <c r="N22" s="5">
        <v>117.19999999999999</v>
      </c>
      <c r="O22" s="4">
        <f t="shared" si="0"/>
        <v>68.58846918489066</v>
      </c>
      <c r="P22" s="4">
        <f t="shared" si="1"/>
        <v>93.91304347826087</v>
      </c>
      <c r="Q22" s="73">
        <f t="shared" si="2"/>
        <v>90.12345679012346</v>
      </c>
    </row>
    <row r="23" spans="2:17" ht="12.75">
      <c r="B23" s="93"/>
      <c r="C23" s="17" t="s">
        <v>17</v>
      </c>
      <c r="D23" s="10">
        <v>301</v>
      </c>
      <c r="E23" s="10">
        <v>374</v>
      </c>
      <c r="F23" s="10">
        <v>450</v>
      </c>
      <c r="G23" s="10">
        <v>347</v>
      </c>
      <c r="H23" s="36">
        <v>479</v>
      </c>
      <c r="I23" s="64">
        <v>337</v>
      </c>
      <c r="J23" s="60">
        <v>270</v>
      </c>
      <c r="K23" s="49">
        <v>111.89591078066914</v>
      </c>
      <c r="L23" s="4">
        <v>124.25249169435216</v>
      </c>
      <c r="M23" s="4">
        <v>108.69565217391303</v>
      </c>
      <c r="N23" s="42">
        <v>77.1</v>
      </c>
      <c r="O23" s="4">
        <f t="shared" si="0"/>
        <v>138.04034582132564</v>
      </c>
      <c r="P23" s="4">
        <f t="shared" si="1"/>
        <v>70.35490605427975</v>
      </c>
      <c r="Q23" s="73">
        <f t="shared" si="2"/>
        <v>80.1186943620178</v>
      </c>
    </row>
    <row r="24" spans="2:17" ht="12.75">
      <c r="B24" s="93"/>
      <c r="C24" s="21" t="s">
        <v>18</v>
      </c>
      <c r="D24" s="10">
        <v>104</v>
      </c>
      <c r="E24" s="10">
        <v>76</v>
      </c>
      <c r="F24" s="10">
        <v>107</v>
      </c>
      <c r="G24" s="10">
        <v>123</v>
      </c>
      <c r="H24" s="36">
        <v>103</v>
      </c>
      <c r="I24" s="64">
        <v>80</v>
      </c>
      <c r="J24" s="60">
        <v>131</v>
      </c>
      <c r="K24" s="50">
        <v>101.96078431372548</v>
      </c>
      <c r="L24" s="4">
        <v>73.07692307692307</v>
      </c>
      <c r="M24" s="4">
        <v>118.88888888888889</v>
      </c>
      <c r="N24" s="5">
        <v>114.99999999999999</v>
      </c>
      <c r="O24" s="4">
        <f t="shared" si="0"/>
        <v>83.73983739837398</v>
      </c>
      <c r="P24" s="4">
        <f t="shared" si="1"/>
        <v>77.66990291262135</v>
      </c>
      <c r="Q24" s="73">
        <f t="shared" si="2"/>
        <v>163.75</v>
      </c>
    </row>
    <row r="25" spans="2:17" ht="12.75">
      <c r="B25" s="93"/>
      <c r="C25" s="17" t="s">
        <v>19</v>
      </c>
      <c r="D25" s="10">
        <v>204</v>
      </c>
      <c r="E25" s="10">
        <v>131</v>
      </c>
      <c r="F25" s="10">
        <v>163</v>
      </c>
      <c r="G25" s="10">
        <v>130</v>
      </c>
      <c r="H25" s="36">
        <v>164</v>
      </c>
      <c r="I25" s="64">
        <v>303</v>
      </c>
      <c r="J25" s="60">
        <v>133</v>
      </c>
      <c r="K25" s="50">
        <v>132.46753246753246</v>
      </c>
      <c r="L25" s="4">
        <v>64.2156862745098</v>
      </c>
      <c r="M25" s="4">
        <v>99.39024390243902</v>
      </c>
      <c r="N25" s="5">
        <v>79.80000000000001</v>
      </c>
      <c r="O25" s="4">
        <f t="shared" si="0"/>
        <v>126.15384615384615</v>
      </c>
      <c r="P25" s="4">
        <f t="shared" si="1"/>
        <v>184.7560975609756</v>
      </c>
      <c r="Q25" s="73">
        <f t="shared" si="2"/>
        <v>43.89438943894389</v>
      </c>
    </row>
    <row r="26" spans="2:17" ht="12.75">
      <c r="B26" s="94"/>
      <c r="C26" s="22" t="s">
        <v>20</v>
      </c>
      <c r="D26" s="11">
        <v>109</v>
      </c>
      <c r="E26" s="11">
        <v>105</v>
      </c>
      <c r="F26" s="11">
        <v>102</v>
      </c>
      <c r="G26" s="11">
        <v>126</v>
      </c>
      <c r="H26" s="37">
        <v>168</v>
      </c>
      <c r="I26" s="66">
        <v>134</v>
      </c>
      <c r="J26" s="62">
        <v>123</v>
      </c>
      <c r="K26" s="51">
        <v>58.91891891891892</v>
      </c>
      <c r="L26" s="6">
        <v>96.3302752293578</v>
      </c>
      <c r="M26" s="6">
        <v>76.69172932330827</v>
      </c>
      <c r="N26" s="76">
        <v>123.5</v>
      </c>
      <c r="O26" s="6">
        <f t="shared" si="0"/>
        <v>133.33333333333331</v>
      </c>
      <c r="P26" s="6">
        <f t="shared" si="1"/>
        <v>79.76190476190477</v>
      </c>
      <c r="Q26" s="74">
        <f t="shared" si="2"/>
        <v>91.7910447761194</v>
      </c>
    </row>
    <row r="27" spans="2:17" ht="12.75">
      <c r="B27" s="92" t="s">
        <v>21</v>
      </c>
      <c r="C27" s="16" t="s">
        <v>22</v>
      </c>
      <c r="D27" s="14">
        <v>443</v>
      </c>
      <c r="E27" s="14">
        <v>386</v>
      </c>
      <c r="F27" s="14">
        <v>413</v>
      </c>
      <c r="G27" s="14">
        <v>564</v>
      </c>
      <c r="H27" s="34">
        <v>541</v>
      </c>
      <c r="I27" s="63">
        <v>570</v>
      </c>
      <c r="J27" s="59">
        <v>531</v>
      </c>
      <c r="K27" s="52">
        <v>109.92555831265508</v>
      </c>
      <c r="L27" s="7">
        <v>87.13318284424379</v>
      </c>
      <c r="M27" s="7">
        <v>99.51807228915662</v>
      </c>
      <c r="N27" s="39">
        <v>136.6</v>
      </c>
      <c r="O27" s="7">
        <f t="shared" si="0"/>
        <v>95.92198581560284</v>
      </c>
      <c r="P27" s="7">
        <f t="shared" si="1"/>
        <v>105.36044362292051</v>
      </c>
      <c r="Q27" s="72">
        <f t="shared" si="2"/>
        <v>93.15789473684211</v>
      </c>
    </row>
    <row r="28" spans="2:17" ht="12.75">
      <c r="B28" s="93"/>
      <c r="C28" s="17" t="s">
        <v>23</v>
      </c>
      <c r="D28" s="10">
        <v>136</v>
      </c>
      <c r="E28" s="10">
        <v>181</v>
      </c>
      <c r="F28" s="10">
        <v>196</v>
      </c>
      <c r="G28" s="10">
        <v>251</v>
      </c>
      <c r="H28" s="36">
        <v>286</v>
      </c>
      <c r="I28" s="64">
        <v>257</v>
      </c>
      <c r="J28" s="60">
        <v>268</v>
      </c>
      <c r="K28" s="53">
        <v>75.55555555555556</v>
      </c>
      <c r="L28" s="4">
        <v>133.08823529411765</v>
      </c>
      <c r="M28" s="4">
        <v>71.7948717948718</v>
      </c>
      <c r="N28" s="41">
        <v>128.1</v>
      </c>
      <c r="O28" s="4">
        <f t="shared" si="0"/>
        <v>113.94422310756973</v>
      </c>
      <c r="P28" s="4">
        <f t="shared" si="1"/>
        <v>89.86013986013987</v>
      </c>
      <c r="Q28" s="73">
        <f t="shared" si="2"/>
        <v>104.28015564202336</v>
      </c>
    </row>
    <row r="29" spans="2:17" ht="12.75">
      <c r="B29" s="93"/>
      <c r="C29" s="17" t="s">
        <v>24</v>
      </c>
      <c r="D29" s="10">
        <v>364</v>
      </c>
      <c r="E29" s="10">
        <v>372</v>
      </c>
      <c r="F29" s="10">
        <v>414</v>
      </c>
      <c r="G29" s="10">
        <v>417</v>
      </c>
      <c r="H29" s="36">
        <v>434</v>
      </c>
      <c r="I29" s="64">
        <v>517</v>
      </c>
      <c r="J29" s="60">
        <v>467</v>
      </c>
      <c r="K29" s="53">
        <v>87.92270531400966</v>
      </c>
      <c r="L29" s="4">
        <v>102.19780219780219</v>
      </c>
      <c r="M29" s="4">
        <v>102.47524752475248</v>
      </c>
      <c r="N29" s="41">
        <v>100.7</v>
      </c>
      <c r="O29" s="4">
        <f t="shared" si="0"/>
        <v>104.07673860911271</v>
      </c>
      <c r="P29" s="4">
        <f t="shared" si="1"/>
        <v>119.12442396313364</v>
      </c>
      <c r="Q29" s="73">
        <f t="shared" si="2"/>
        <v>90.32882011605416</v>
      </c>
    </row>
    <row r="30" spans="2:17" ht="12.75">
      <c r="B30" s="93"/>
      <c r="C30" s="17" t="s">
        <v>25</v>
      </c>
      <c r="D30" s="10">
        <v>213</v>
      </c>
      <c r="E30" s="10">
        <v>203</v>
      </c>
      <c r="F30" s="10">
        <v>203</v>
      </c>
      <c r="G30" s="10">
        <v>537</v>
      </c>
      <c r="H30" s="36">
        <v>201</v>
      </c>
      <c r="I30" s="64">
        <v>175</v>
      </c>
      <c r="J30" s="60">
        <v>165</v>
      </c>
      <c r="K30" s="53">
        <v>115.76086956521738</v>
      </c>
      <c r="L30" s="4">
        <v>95.30516431924883</v>
      </c>
      <c r="M30" s="4">
        <v>91.44144144144144</v>
      </c>
      <c r="N30" s="41">
        <v>264.5</v>
      </c>
      <c r="O30" s="4">
        <f t="shared" si="0"/>
        <v>37.43016759776536</v>
      </c>
      <c r="P30" s="4">
        <f t="shared" si="1"/>
        <v>87.06467661691542</v>
      </c>
      <c r="Q30" s="73">
        <f t="shared" si="2"/>
        <v>94.28571428571428</v>
      </c>
    </row>
    <row r="31" spans="2:17" ht="12.75">
      <c r="B31" s="93"/>
      <c r="C31" s="17" t="s">
        <v>26</v>
      </c>
      <c r="D31" s="10">
        <v>238</v>
      </c>
      <c r="E31" s="10">
        <v>235</v>
      </c>
      <c r="F31" s="10">
        <v>213</v>
      </c>
      <c r="G31" s="10">
        <v>211</v>
      </c>
      <c r="H31" s="36">
        <v>160</v>
      </c>
      <c r="I31" s="64">
        <v>163</v>
      </c>
      <c r="J31" s="60">
        <v>137</v>
      </c>
      <c r="K31" s="50">
        <v>103.47826086956522</v>
      </c>
      <c r="L31" s="4">
        <v>98.73949579831933</v>
      </c>
      <c r="M31" s="4">
        <v>101.42857142857142</v>
      </c>
      <c r="N31" s="41">
        <v>99.1</v>
      </c>
      <c r="O31" s="4">
        <f t="shared" si="0"/>
        <v>75.82938388625593</v>
      </c>
      <c r="P31" s="4">
        <f t="shared" si="1"/>
        <v>101.875</v>
      </c>
      <c r="Q31" s="73">
        <f t="shared" si="2"/>
        <v>84.04907975460122</v>
      </c>
    </row>
    <row r="32" spans="2:17" ht="12.75">
      <c r="B32" s="94"/>
      <c r="C32" s="23" t="s">
        <v>27</v>
      </c>
      <c r="D32" s="11">
        <v>377</v>
      </c>
      <c r="E32" s="11">
        <v>344</v>
      </c>
      <c r="F32" s="11">
        <v>251</v>
      </c>
      <c r="G32" s="11">
        <v>237</v>
      </c>
      <c r="H32" s="37">
        <v>303</v>
      </c>
      <c r="I32" s="66">
        <v>232</v>
      </c>
      <c r="J32" s="62">
        <v>237</v>
      </c>
      <c r="K32" s="51">
        <v>117.44548286604362</v>
      </c>
      <c r="L32" s="6">
        <v>91.24668435013263</v>
      </c>
      <c r="M32" s="6">
        <v>48.737864077669904</v>
      </c>
      <c r="N32" s="76">
        <v>94.4</v>
      </c>
      <c r="O32" s="6">
        <f t="shared" si="0"/>
        <v>127.84810126582278</v>
      </c>
      <c r="P32" s="6">
        <f t="shared" si="1"/>
        <v>76.56765676567657</v>
      </c>
      <c r="Q32" s="74">
        <f t="shared" si="2"/>
        <v>102.15517241379311</v>
      </c>
    </row>
    <row r="33" spans="2:17" ht="13.5" customHeight="1">
      <c r="B33" s="77" t="s">
        <v>28</v>
      </c>
      <c r="C33" s="16" t="s">
        <v>29</v>
      </c>
      <c r="D33" s="14">
        <v>152</v>
      </c>
      <c r="E33" s="14">
        <v>161</v>
      </c>
      <c r="F33" s="14">
        <v>121</v>
      </c>
      <c r="G33" s="14">
        <v>152</v>
      </c>
      <c r="H33" s="34">
        <v>129</v>
      </c>
      <c r="I33" s="63">
        <v>127</v>
      </c>
      <c r="J33" s="59">
        <v>145</v>
      </c>
      <c r="K33" s="52">
        <v>161.70212765957444</v>
      </c>
      <c r="L33" s="7">
        <v>105.92105263157893</v>
      </c>
      <c r="M33" s="7">
        <v>88.97058823529412</v>
      </c>
      <c r="N33" s="43">
        <v>125.6</v>
      </c>
      <c r="O33" s="7">
        <f t="shared" si="0"/>
        <v>84.86842105263158</v>
      </c>
      <c r="P33" s="7">
        <f t="shared" si="1"/>
        <v>98.44961240310077</v>
      </c>
      <c r="Q33" s="72">
        <f t="shared" si="2"/>
        <v>114.1732283464567</v>
      </c>
    </row>
    <row r="34" spans="2:17" ht="12.75" customHeight="1">
      <c r="B34" s="78"/>
      <c r="C34" s="17" t="s">
        <v>30</v>
      </c>
      <c r="D34" s="10">
        <v>306</v>
      </c>
      <c r="E34" s="10">
        <v>248</v>
      </c>
      <c r="F34" s="10">
        <v>265</v>
      </c>
      <c r="G34" s="10">
        <v>254</v>
      </c>
      <c r="H34" s="36">
        <v>253</v>
      </c>
      <c r="I34" s="64">
        <v>243</v>
      </c>
      <c r="J34" s="60">
        <v>204</v>
      </c>
      <c r="K34" s="50">
        <v>109.6774193548387</v>
      </c>
      <c r="L34" s="4">
        <v>81.04575163398692</v>
      </c>
      <c r="M34" s="4">
        <v>103.11284046692606</v>
      </c>
      <c r="N34" s="5">
        <v>95.8</v>
      </c>
      <c r="O34" s="27">
        <f t="shared" si="0"/>
        <v>99.60629921259843</v>
      </c>
      <c r="P34" s="27">
        <f t="shared" si="1"/>
        <v>96.04743083003953</v>
      </c>
      <c r="Q34" s="73">
        <f t="shared" si="2"/>
        <v>83.9506172839506</v>
      </c>
    </row>
    <row r="35" spans="2:17" ht="12.75">
      <c r="B35" s="78"/>
      <c r="C35" s="17" t="s">
        <v>31</v>
      </c>
      <c r="D35" s="10">
        <v>7</v>
      </c>
      <c r="E35" s="10">
        <v>17</v>
      </c>
      <c r="F35" s="10">
        <v>13</v>
      </c>
      <c r="G35" s="10">
        <v>5</v>
      </c>
      <c r="H35" s="36">
        <v>17</v>
      </c>
      <c r="I35" s="64">
        <v>11</v>
      </c>
      <c r="J35" s="60">
        <v>12</v>
      </c>
      <c r="K35" s="50">
        <v>700</v>
      </c>
      <c r="L35" s="4">
        <v>242.85714285714283</v>
      </c>
      <c r="M35" s="4">
        <v>185.71428571428572</v>
      </c>
      <c r="N35" s="5">
        <v>38.5</v>
      </c>
      <c r="O35" s="4">
        <f t="shared" si="0"/>
        <v>340</v>
      </c>
      <c r="P35" s="4">
        <f t="shared" si="1"/>
        <v>64.70588235294117</v>
      </c>
      <c r="Q35" s="73">
        <f t="shared" si="2"/>
        <v>109.09090909090908</v>
      </c>
    </row>
    <row r="36" spans="2:17" ht="12.75">
      <c r="B36" s="78"/>
      <c r="C36" s="17" t="s">
        <v>32</v>
      </c>
      <c r="D36" s="10">
        <v>7</v>
      </c>
      <c r="E36" s="10">
        <v>6</v>
      </c>
      <c r="F36" s="10">
        <v>14</v>
      </c>
      <c r="G36" s="10">
        <v>16</v>
      </c>
      <c r="H36" s="36">
        <v>8</v>
      </c>
      <c r="I36" s="64">
        <v>10</v>
      </c>
      <c r="J36" s="60">
        <v>10</v>
      </c>
      <c r="K36" s="50">
        <v>140</v>
      </c>
      <c r="L36" s="4">
        <v>85.71428571428571</v>
      </c>
      <c r="M36" s="4">
        <v>82.35294117647058</v>
      </c>
      <c r="N36" s="5">
        <v>114.3</v>
      </c>
      <c r="O36" s="4">
        <f t="shared" si="0"/>
        <v>50</v>
      </c>
      <c r="P36" s="4">
        <f t="shared" si="1"/>
        <v>125</v>
      </c>
      <c r="Q36" s="73">
        <f t="shared" si="2"/>
        <v>100</v>
      </c>
    </row>
    <row r="37" spans="2:17" ht="12.75">
      <c r="B37" s="78"/>
      <c r="C37" s="17" t="s">
        <v>33</v>
      </c>
      <c r="D37" s="10">
        <v>4</v>
      </c>
      <c r="E37" s="10">
        <v>9</v>
      </c>
      <c r="F37" s="10">
        <v>7</v>
      </c>
      <c r="G37" s="10">
        <v>16</v>
      </c>
      <c r="H37" s="36">
        <v>9</v>
      </c>
      <c r="I37" s="64">
        <v>13</v>
      </c>
      <c r="J37" s="60">
        <v>8</v>
      </c>
      <c r="K37" s="54">
        <v>30.76923076923077</v>
      </c>
      <c r="L37" s="4">
        <v>225</v>
      </c>
      <c r="M37" s="4">
        <v>25.925925925925924</v>
      </c>
      <c r="N37" s="42">
        <v>228.6</v>
      </c>
      <c r="O37" s="4">
        <f t="shared" si="0"/>
        <v>56.25</v>
      </c>
      <c r="P37" s="4">
        <f t="shared" si="1"/>
        <v>144.44444444444443</v>
      </c>
      <c r="Q37" s="73">
        <f t="shared" si="2"/>
        <v>61.53846153846154</v>
      </c>
    </row>
    <row r="38" spans="2:17" ht="12.75">
      <c r="B38" s="78"/>
      <c r="C38" s="17" t="s">
        <v>34</v>
      </c>
      <c r="D38" s="10">
        <v>1</v>
      </c>
      <c r="E38" s="10">
        <v>1</v>
      </c>
      <c r="F38" s="10">
        <v>2</v>
      </c>
      <c r="G38" s="10">
        <v>2</v>
      </c>
      <c r="H38" s="36">
        <v>1</v>
      </c>
      <c r="I38" s="64">
        <v>0</v>
      </c>
      <c r="J38" s="60">
        <v>0</v>
      </c>
      <c r="K38" s="55" t="s">
        <v>50</v>
      </c>
      <c r="L38" s="5">
        <v>100</v>
      </c>
      <c r="M38" s="4" t="s">
        <v>50</v>
      </c>
      <c r="N38" s="42">
        <v>100</v>
      </c>
      <c r="O38" s="4">
        <f t="shared" si="0"/>
        <v>50</v>
      </c>
      <c r="P38" s="4">
        <f t="shared" si="1"/>
        <v>0</v>
      </c>
      <c r="Q38" s="73" t="s">
        <v>55</v>
      </c>
    </row>
    <row r="39" spans="2:17" ht="12.75">
      <c r="B39" s="78"/>
      <c r="C39" s="17" t="s">
        <v>35</v>
      </c>
      <c r="D39" s="10">
        <v>46</v>
      </c>
      <c r="E39" s="10">
        <v>31</v>
      </c>
      <c r="F39" s="10">
        <v>39</v>
      </c>
      <c r="G39" s="10">
        <v>40</v>
      </c>
      <c r="H39" s="36">
        <v>58</v>
      </c>
      <c r="I39" s="64">
        <v>36</v>
      </c>
      <c r="J39" s="60">
        <v>20</v>
      </c>
      <c r="K39" s="50">
        <v>139.3939393939394</v>
      </c>
      <c r="L39" s="4">
        <v>67.3913043478261</v>
      </c>
      <c r="M39" s="4">
        <v>125.80645161290323</v>
      </c>
      <c r="N39" s="5">
        <v>102.60000000000001</v>
      </c>
      <c r="O39" s="4">
        <f t="shared" si="0"/>
        <v>145</v>
      </c>
      <c r="P39" s="4">
        <f t="shared" si="1"/>
        <v>62.06896551724138</v>
      </c>
      <c r="Q39" s="73">
        <f aca="true" t="shared" si="3" ref="Q39:Q48">J39/I39*100</f>
        <v>55.55555555555556</v>
      </c>
    </row>
    <row r="40" spans="2:17" ht="12.75">
      <c r="B40" s="78"/>
      <c r="C40" s="17" t="s">
        <v>36</v>
      </c>
      <c r="D40" s="10">
        <v>7</v>
      </c>
      <c r="E40" s="10">
        <v>8</v>
      </c>
      <c r="F40" s="10">
        <v>5</v>
      </c>
      <c r="G40" s="10">
        <v>8</v>
      </c>
      <c r="H40" s="36">
        <v>4</v>
      </c>
      <c r="I40" s="64">
        <v>10</v>
      </c>
      <c r="J40" s="60">
        <v>6</v>
      </c>
      <c r="K40" s="50">
        <v>63.63636363636363</v>
      </c>
      <c r="L40" s="4">
        <v>114.28571428571428</v>
      </c>
      <c r="M40" s="4">
        <v>62.5</v>
      </c>
      <c r="N40" s="5">
        <v>160</v>
      </c>
      <c r="O40" s="4">
        <f t="shared" si="0"/>
        <v>50</v>
      </c>
      <c r="P40" s="4">
        <f t="shared" si="1"/>
        <v>250</v>
      </c>
      <c r="Q40" s="73">
        <f t="shared" si="3"/>
        <v>60</v>
      </c>
    </row>
    <row r="41" spans="2:17" ht="12.75">
      <c r="B41" s="78"/>
      <c r="C41" s="17" t="s">
        <v>37</v>
      </c>
      <c r="D41" s="10">
        <v>22</v>
      </c>
      <c r="E41" s="10">
        <v>17</v>
      </c>
      <c r="F41" s="10">
        <v>20</v>
      </c>
      <c r="G41" s="10">
        <v>12</v>
      </c>
      <c r="H41" s="36">
        <v>22</v>
      </c>
      <c r="I41" s="64">
        <v>25</v>
      </c>
      <c r="J41" s="60">
        <v>36</v>
      </c>
      <c r="K41" s="50">
        <v>100</v>
      </c>
      <c r="L41" s="4">
        <v>77.27272727272727</v>
      </c>
      <c r="M41" s="4">
        <v>62.5</v>
      </c>
      <c r="N41" s="5">
        <v>60</v>
      </c>
      <c r="O41" s="4">
        <f t="shared" si="0"/>
        <v>183.33333333333331</v>
      </c>
      <c r="P41" s="4">
        <f t="shared" si="1"/>
        <v>113.63636363636364</v>
      </c>
      <c r="Q41" s="73">
        <f t="shared" si="3"/>
        <v>144</v>
      </c>
    </row>
    <row r="42" spans="2:17" ht="12.75">
      <c r="B42" s="78"/>
      <c r="C42" s="17" t="s">
        <v>38</v>
      </c>
      <c r="D42" s="10">
        <v>25</v>
      </c>
      <c r="E42" s="10">
        <v>27</v>
      </c>
      <c r="F42" s="10">
        <v>25</v>
      </c>
      <c r="G42" s="10">
        <v>120</v>
      </c>
      <c r="H42" s="36">
        <v>29</v>
      </c>
      <c r="I42" s="64">
        <v>31</v>
      </c>
      <c r="J42" s="60">
        <v>21</v>
      </c>
      <c r="K42" s="50">
        <v>44.642857142857146</v>
      </c>
      <c r="L42" s="4">
        <v>108</v>
      </c>
      <c r="M42" s="4">
        <v>75.75757575757575</v>
      </c>
      <c r="N42" s="5">
        <v>480</v>
      </c>
      <c r="O42" s="4">
        <f t="shared" si="0"/>
        <v>24.166666666666668</v>
      </c>
      <c r="P42" s="4">
        <f t="shared" si="1"/>
        <v>106.89655172413792</v>
      </c>
      <c r="Q42" s="73">
        <f t="shared" si="3"/>
        <v>67.74193548387096</v>
      </c>
    </row>
    <row r="43" spans="2:17" ht="12.75">
      <c r="B43" s="78"/>
      <c r="C43" s="17" t="s">
        <v>39</v>
      </c>
      <c r="D43" s="10">
        <v>80</v>
      </c>
      <c r="E43" s="10">
        <v>68</v>
      </c>
      <c r="F43" s="10">
        <v>99</v>
      </c>
      <c r="G43" s="10">
        <v>73</v>
      </c>
      <c r="H43" s="36">
        <v>75</v>
      </c>
      <c r="I43" s="64">
        <v>89</v>
      </c>
      <c r="J43" s="60">
        <v>95</v>
      </c>
      <c r="K43" s="54">
        <v>53.691275167785236</v>
      </c>
      <c r="L43" s="4">
        <v>85</v>
      </c>
      <c r="M43" s="4">
        <v>147.76119402985074</v>
      </c>
      <c r="N43" s="42">
        <v>73.7</v>
      </c>
      <c r="O43" s="4">
        <f t="shared" si="0"/>
        <v>102.73972602739727</v>
      </c>
      <c r="P43" s="4">
        <f t="shared" si="1"/>
        <v>118.66666666666667</v>
      </c>
      <c r="Q43" s="73">
        <f t="shared" si="3"/>
        <v>106.74157303370787</v>
      </c>
    </row>
    <row r="44" spans="2:17" ht="12.75">
      <c r="B44" s="79"/>
      <c r="C44" s="19" t="s">
        <v>40</v>
      </c>
      <c r="D44" s="11">
        <v>293</v>
      </c>
      <c r="E44" s="11">
        <v>299</v>
      </c>
      <c r="F44" s="11">
        <v>283</v>
      </c>
      <c r="G44" s="11">
        <v>332</v>
      </c>
      <c r="H44" s="37">
        <v>342</v>
      </c>
      <c r="I44" s="66">
        <v>425</v>
      </c>
      <c r="J44" s="68">
        <v>417</v>
      </c>
      <c r="K44" s="49">
        <v>100.6872852233677</v>
      </c>
      <c r="L44" s="6">
        <v>102.04778156996588</v>
      </c>
      <c r="M44" s="6">
        <v>102.9090909090909</v>
      </c>
      <c r="N44" s="40">
        <v>117.3</v>
      </c>
      <c r="O44" s="6">
        <f t="shared" si="0"/>
        <v>103.01204819277108</v>
      </c>
      <c r="P44" s="6">
        <f t="shared" si="1"/>
        <v>124.26900584795322</v>
      </c>
      <c r="Q44" s="74">
        <f t="shared" si="3"/>
        <v>98.11764705882354</v>
      </c>
    </row>
    <row r="45" spans="2:17" ht="12.75">
      <c r="B45" s="24" t="s">
        <v>41</v>
      </c>
      <c r="C45" s="16" t="s">
        <v>42</v>
      </c>
      <c r="D45" s="12">
        <v>27</v>
      </c>
      <c r="E45" s="12">
        <v>16</v>
      </c>
      <c r="F45" s="12">
        <v>13</v>
      </c>
      <c r="G45" s="12">
        <v>15</v>
      </c>
      <c r="H45" s="35">
        <v>8</v>
      </c>
      <c r="I45" s="65">
        <v>15</v>
      </c>
      <c r="J45" s="62">
        <v>13</v>
      </c>
      <c r="K45" s="52">
        <v>135</v>
      </c>
      <c r="L45" s="8">
        <v>59.25925925925925</v>
      </c>
      <c r="M45" s="8">
        <v>100</v>
      </c>
      <c r="N45" s="43">
        <v>115.4</v>
      </c>
      <c r="O45" s="8">
        <f t="shared" si="0"/>
        <v>53.333333333333336</v>
      </c>
      <c r="P45" s="8">
        <f t="shared" si="1"/>
        <v>187.5</v>
      </c>
      <c r="Q45" s="75">
        <f t="shared" si="3"/>
        <v>86.66666666666667</v>
      </c>
    </row>
    <row r="46" spans="2:17" ht="13.5" customHeight="1">
      <c r="B46" s="80" t="s">
        <v>43</v>
      </c>
      <c r="C46" s="16" t="s">
        <v>44</v>
      </c>
      <c r="D46" s="13">
        <v>115</v>
      </c>
      <c r="E46" s="13">
        <v>89</v>
      </c>
      <c r="F46" s="13">
        <v>131</v>
      </c>
      <c r="G46" s="13">
        <v>81</v>
      </c>
      <c r="H46" s="38">
        <v>100</v>
      </c>
      <c r="I46" s="67">
        <v>82</v>
      </c>
      <c r="J46" s="70">
        <v>90</v>
      </c>
      <c r="K46" s="48">
        <v>116.16161616161615</v>
      </c>
      <c r="L46" s="7">
        <v>77.39130434782608</v>
      </c>
      <c r="M46" s="7">
        <v>136.45833333333331</v>
      </c>
      <c r="N46" s="39">
        <v>61.8</v>
      </c>
      <c r="O46" s="27">
        <f t="shared" si="0"/>
        <v>123.45679012345678</v>
      </c>
      <c r="P46" s="27">
        <f t="shared" si="1"/>
        <v>82</v>
      </c>
      <c r="Q46" s="72">
        <f t="shared" si="3"/>
        <v>109.75609756097562</v>
      </c>
    </row>
    <row r="47" spans="2:17" ht="12.75" customHeight="1">
      <c r="B47" s="81"/>
      <c r="C47" s="23" t="s">
        <v>45</v>
      </c>
      <c r="D47" s="12">
        <v>13</v>
      </c>
      <c r="E47" s="12">
        <v>14</v>
      </c>
      <c r="F47" s="11">
        <v>18</v>
      </c>
      <c r="G47" s="11">
        <v>8</v>
      </c>
      <c r="H47" s="37">
        <v>9</v>
      </c>
      <c r="I47" s="66">
        <v>18</v>
      </c>
      <c r="J47" s="69">
        <v>8</v>
      </c>
      <c r="K47" s="56">
        <v>108.33333333333333</v>
      </c>
      <c r="L47" s="6">
        <v>107.6923076923077</v>
      </c>
      <c r="M47" s="6">
        <v>81.81818181818183</v>
      </c>
      <c r="N47" s="71">
        <v>44.4</v>
      </c>
      <c r="O47" s="6">
        <f t="shared" si="0"/>
        <v>112.5</v>
      </c>
      <c r="P47" s="6">
        <f t="shared" si="1"/>
        <v>200</v>
      </c>
      <c r="Q47" s="74">
        <f t="shared" si="3"/>
        <v>44.44444444444444</v>
      </c>
    </row>
    <row r="48" spans="2:17" ht="12.75">
      <c r="B48" s="82" t="s">
        <v>46</v>
      </c>
      <c r="C48" s="83"/>
      <c r="D48" s="29">
        <v>15305</v>
      </c>
      <c r="E48" s="29">
        <v>15399</v>
      </c>
      <c r="F48" s="29">
        <f>SUM(F7:F47)</f>
        <v>16149</v>
      </c>
      <c r="G48" s="29">
        <f>SUM(G7:G47)</f>
        <v>16624</v>
      </c>
      <c r="H48" s="29">
        <f>SUM(H7:H47)</f>
        <v>15612</v>
      </c>
      <c r="I48" s="29">
        <f>SUM(I7:I47)</f>
        <v>15712</v>
      </c>
      <c r="J48" s="29">
        <f>SUM(J7:J47)</f>
        <v>15249</v>
      </c>
      <c r="K48" s="57">
        <v>105.86567060939338</v>
      </c>
      <c r="L48" s="8">
        <v>100.61417837308069</v>
      </c>
      <c r="M48" s="8">
        <v>110.05909474641211</v>
      </c>
      <c r="N48" s="8">
        <v>95.28557941940052</v>
      </c>
      <c r="O48" s="28">
        <v>102.9</v>
      </c>
      <c r="P48" s="71">
        <f>I48/H48*100</f>
        <v>100.64053292339226</v>
      </c>
      <c r="Q48" s="32">
        <f t="shared" si="3"/>
        <v>97.05320773930754</v>
      </c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1"/>
      <c r="Q49" s="25" t="s">
        <v>53</v>
      </c>
    </row>
    <row r="50" spans="4:10" ht="12.75">
      <c r="D50" s="3"/>
      <c r="E50" s="3"/>
      <c r="F50" s="2"/>
      <c r="G50" s="2"/>
      <c r="H50" s="2"/>
      <c r="I50" s="2"/>
      <c r="J50" s="2"/>
    </row>
    <row r="52" spans="7:10" ht="12.75">
      <c r="G52" s="25"/>
      <c r="H52" s="25"/>
      <c r="I52" s="25"/>
      <c r="J52" s="25"/>
    </row>
    <row r="53" spans="7:10" ht="12.75">
      <c r="G53" s="25"/>
      <c r="H53" s="25"/>
      <c r="I53" s="25"/>
      <c r="J53" s="25"/>
    </row>
  </sheetData>
  <sheetProtection/>
  <mergeCells count="9">
    <mergeCell ref="B33:B44"/>
    <mergeCell ref="B46:B47"/>
    <mergeCell ref="B48:C48"/>
    <mergeCell ref="B5:C6"/>
    <mergeCell ref="D5:J5"/>
    <mergeCell ref="K5:Q5"/>
    <mergeCell ref="B7:B17"/>
    <mergeCell ref="B18:B26"/>
    <mergeCell ref="B27:B3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1"/>
  <headerFooter>
    <oddHeader>&amp;R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佐久川</dc:creator>
  <cp:keywords/>
  <dc:description/>
  <cp:lastModifiedBy>Administrator</cp:lastModifiedBy>
  <cp:lastPrinted>2024-01-16T05:53:46Z</cp:lastPrinted>
  <dcterms:created xsi:type="dcterms:W3CDTF">2008-04-14T04:23:59Z</dcterms:created>
  <dcterms:modified xsi:type="dcterms:W3CDTF">2024-01-16T06:01:13Z</dcterms:modified>
  <cp:category/>
  <cp:version/>
  <cp:contentType/>
  <cp:contentStatus/>
</cp:coreProperties>
</file>