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9390" activeTab="1"/>
  </bookViews>
  <sheets>
    <sheet name="別紙１" sheetId="1" r:id="rId1"/>
    <sheet name="別紙１－２" sheetId="2" r:id="rId2"/>
  </sheets>
  <definedNames>
    <definedName name="_xlnm.Print_Area" localSheetId="1">'別紙１－２'!$A$1:$L$30</definedName>
    <definedName name="_xlnm.Print_Titles" localSheetId="1">'別紙１－２'!$1:$9</definedName>
  </definedNames>
  <calcPr fullCalcOnLoad="1"/>
</workbook>
</file>

<file path=xl/comments2.xml><?xml version="1.0" encoding="utf-8"?>
<comments xmlns="http://schemas.openxmlformats.org/spreadsheetml/2006/main">
  <authors>
    <author>沖縄県</author>
  </authors>
  <commentList>
    <comment ref="G8" authorId="0">
      <text>
        <r>
          <rPr>
            <b/>
            <sz val="12"/>
            <rFont val="ＭＳ Ｐゴシック"/>
            <family val="3"/>
          </rPr>
          <t>各事業の基準額</t>
        </r>
      </text>
    </comment>
    <comment ref="H8" authorId="0">
      <text>
        <r>
          <rPr>
            <b/>
            <sz val="14"/>
            <rFont val="ＭＳ Ｐゴシック"/>
            <family val="3"/>
          </rPr>
          <t>対象外がなければ、自治体の場合はほぼC=E=F</t>
        </r>
      </text>
    </comment>
  </commentList>
</comments>
</file>

<file path=xl/sharedStrings.xml><?xml version="1.0" encoding="utf-8"?>
<sst xmlns="http://schemas.openxmlformats.org/spreadsheetml/2006/main" count="73" uniqueCount="62">
  <si>
    <t>補助基本額</t>
  </si>
  <si>
    <t>G</t>
  </si>
  <si>
    <t>総事業費</t>
  </si>
  <si>
    <t>差 引 額</t>
  </si>
  <si>
    <t>対象経費の
支出予定額</t>
  </si>
  <si>
    <t>補助基準額</t>
  </si>
  <si>
    <t>寄付金その他の収入額</t>
  </si>
  <si>
    <t>単位：円</t>
  </si>
  <si>
    <t>補助金所要額</t>
  </si>
  <si>
    <t>沖縄県障害者自立支援対策臨時特例基金特別対策事業補助金所要額調書(明細）</t>
  </si>
  <si>
    <t>補助率</t>
  </si>
  <si>
    <t>区分・種目</t>
  </si>
  <si>
    <t>Ｇ欄は、Ｃ欄、Ｄ欄、Ｅ欄及びＦ欄を比較して、いずれか低い方の額を選定する。</t>
  </si>
  <si>
    <t>Ｈ欄に1,000円未満の端数がある場合は端数を切り捨てて記入すること。</t>
  </si>
  <si>
    <t>備考</t>
  </si>
  <si>
    <t>Ａ</t>
  </si>
  <si>
    <t>Ｂ</t>
  </si>
  <si>
    <t>Ｃ(A-B)</t>
  </si>
  <si>
    <t>－</t>
  </si>
  <si>
    <t>－</t>
  </si>
  <si>
    <t>申請団体名</t>
  </si>
  <si>
    <t>第１号様式関係（別紙１－２）</t>
  </si>
  <si>
    <t>合　　　　　　　計</t>
  </si>
  <si>
    <t>申請団体
補助(支払)額</t>
  </si>
  <si>
    <t>H(=Ｇ×補助率)</t>
  </si>
  <si>
    <t>Ｄ</t>
  </si>
  <si>
    <t>Ｅ</t>
  </si>
  <si>
    <t>Ｆ</t>
  </si>
  <si>
    <t>第１号様式関係（別紙１）</t>
  </si>
  <si>
    <t>沖縄県障害者自立支援対策臨時特例基金特別対策事業補助金所要額調書</t>
  </si>
  <si>
    <t>申請団体名　</t>
  </si>
  <si>
    <t>区　　　分</t>
  </si>
  <si>
    <t>計</t>
  </si>
  <si>
    <t>備考　　本様式と併せて、別紙１－２（明細書）及び各種目の実施要項に定める様式を提出すること。</t>
  </si>
  <si>
    <t xml:space="preserve">       　　この様式中のＡ～Ｈ欄は、「別紙１－２」における各区分の小計欄のＡ～Ｈの数値と一致させること。</t>
  </si>
  <si>
    <t>Ａ</t>
  </si>
  <si>
    <t>Ｂ</t>
  </si>
  <si>
    <t>Ｃ(A-B)</t>
  </si>
  <si>
    <t>Ｄ</t>
  </si>
  <si>
    <t>Ｅ</t>
  </si>
  <si>
    <t>Ｆ</t>
  </si>
  <si>
    <t>G</t>
  </si>
  <si>
    <t>(1)　事業者に対する運営の安定化等を図る措置</t>
  </si>
  <si>
    <t>(2)　新法への移行等のための円滑な実施を図る措置</t>
  </si>
  <si>
    <t>(2)　新法への移行等のための円滑な実施を図る措置　　　　　　　　　（小計）</t>
  </si>
  <si>
    <t>(1)　事業者に対する運営の安定化等を図る措置　　　　　　　　　　　　（小計）</t>
  </si>
  <si>
    <t>ア　新体系定着支援事業</t>
  </si>
  <si>
    <t>ア　障害者自立支援基盤整備事業</t>
  </si>
  <si>
    <r>
      <t>イ-</t>
    </r>
    <r>
      <rPr>
        <sz val="11"/>
        <rFont val="ＭＳ Ｐゴシック"/>
        <family val="3"/>
      </rPr>
      <t>(ｱ)　</t>
    </r>
    <r>
      <rPr>
        <sz val="11"/>
        <rFont val="ＭＳ Ｐゴシック"/>
        <family val="3"/>
      </rPr>
      <t>障害者地域移行体制強化事業
　　　　　　グループホーム・ケアホームへの移行促進事業</t>
    </r>
  </si>
  <si>
    <t>イ-(ｲ)　障害者地域移行体制強化事業
　　　　　　福祉の支援を必要とする矯正施設等を退所した障害者
　　　　　の地域移行支援事業</t>
  </si>
  <si>
    <t>イ-(ｳ)　障害者地域移行体制強化事業
　　　　　　精神障害者等の家族に対する支援事業</t>
  </si>
  <si>
    <r>
      <t>ウ-</t>
    </r>
    <r>
      <rPr>
        <sz val="11"/>
        <rFont val="ＭＳ Ｐゴシック"/>
        <family val="3"/>
      </rPr>
      <t>(ｱ)</t>
    </r>
    <r>
      <rPr>
        <sz val="11"/>
        <rFont val="ＭＳ Ｐゴシック"/>
        <family val="3"/>
      </rPr>
      <t>　一般就労移行等促進事業
　　　　　　　職場実習・職場見学促進事業</t>
    </r>
  </si>
  <si>
    <t>ウ-(ｲ)　一般就労移行等促進事業
　　　　　　　障害者一般就労・職場定着促進支援事業</t>
  </si>
  <si>
    <t>ウｰ(ｳ)　一般就労移行等促進事業
　　　　　　　離職・再チャレンジ支援助成事業</t>
  </si>
  <si>
    <t>エｰ(ｱ)　相談支援体制充実・強化事業
　　　　　　相談支援発展推進支援事業</t>
  </si>
  <si>
    <t>エｰ(ｲ)　相談支援体制充実・強化事業
　　　　　　ピアサポートセンター等設置推進事業</t>
  </si>
  <si>
    <t>エｰ(ｳ)　相談支援体制充実・強化事業
　　　　　　居住サポート事業立ち上げ支援事業</t>
  </si>
  <si>
    <t>オ　障害者自立支援法等改正施行円滑化特別支援事業</t>
  </si>
  <si>
    <t>カ　移行等定着支援事業</t>
  </si>
  <si>
    <t>キ　障害者情報支援基盤整備事業</t>
  </si>
  <si>
    <t>ク　体育館等バリアフリー緊急整備事業</t>
  </si>
  <si>
    <t>エｰ(ｴ)　相談支援体制充実・強化事業
　　　　　　家庭訪問等事業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</si>
</sst>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
    <numFmt numFmtId="177" formatCode="#,##0_);[Red]\(#,##0\)"/>
    <numFmt numFmtId="178" formatCode="\10/10"/>
    <numFmt numFmtId="179" formatCode="0/10"/>
    <numFmt numFmtId="180" formatCode="#,##0&quot;×1.23&quot;"/>
    <numFmt numFmtId="181" formatCode="#,##0_ "/>
  </numFmts>
  <fonts count="11">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b/>
      <sz val="12"/>
      <name val="ＭＳ Ｐゴシック"/>
      <family val="3"/>
    </font>
    <font>
      <b/>
      <sz val="14"/>
      <name val="ＭＳ Ｐゴシック"/>
      <family val="3"/>
    </font>
    <font>
      <u val="single"/>
      <sz val="6.6"/>
      <color indexed="12"/>
      <name val="ＭＳ Ｐゴシック"/>
      <family val="3"/>
    </font>
    <font>
      <u val="single"/>
      <sz val="6.6"/>
      <color indexed="36"/>
      <name val="ＭＳ Ｐ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1">
    <border>
      <left/>
      <right/>
      <top/>
      <bottom/>
      <diagonal/>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medium"/>
      <bottom style="medium"/>
    </border>
    <border>
      <left>
        <color indexed="63"/>
      </left>
      <right style="medium"/>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9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vertical="center"/>
    </xf>
    <xf numFmtId="12" fontId="0" fillId="0" borderId="0" xfId="0" applyNumberFormat="1" applyAlignment="1">
      <alignment horizontal="center"/>
    </xf>
    <xf numFmtId="0" fontId="0" fillId="2" borderId="0" xfId="0" applyFill="1" applyAlignment="1">
      <alignment/>
    </xf>
    <xf numFmtId="12"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2" fontId="0" fillId="2" borderId="1" xfId="0" applyNumberForma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vertical="center"/>
    </xf>
    <xf numFmtId="3" fontId="0" fillId="2" borderId="0" xfId="0" applyNumberFormat="1" applyFill="1" applyBorder="1" applyAlignment="1">
      <alignment vertical="center"/>
    </xf>
    <xf numFmtId="3" fontId="0" fillId="2" borderId="0" xfId="0" applyNumberFormat="1" applyFill="1" applyAlignment="1">
      <alignment vertical="center"/>
    </xf>
    <xf numFmtId="0" fontId="0" fillId="2" borderId="2" xfId="0" applyFill="1" applyBorder="1" applyAlignment="1">
      <alignment horizontal="center" vertical="center"/>
    </xf>
    <xf numFmtId="12" fontId="0" fillId="2" borderId="2" xfId="0" applyNumberFormat="1" applyFill="1" applyBorder="1" applyAlignment="1">
      <alignment horizontal="center" vertical="center"/>
    </xf>
    <xf numFmtId="0" fontId="5" fillId="0" borderId="3" xfId="0" applyFont="1"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 fontId="5" fillId="0" borderId="3" xfId="0" applyNumberFormat="1" applyFont="1" applyFill="1" applyBorder="1" applyAlignment="1">
      <alignment vertical="center"/>
    </xf>
    <xf numFmtId="3" fontId="0" fillId="0" borderId="4" xfId="0" applyNumberFormat="1" applyFill="1" applyBorder="1" applyAlignment="1">
      <alignment vertical="center"/>
    </xf>
    <xf numFmtId="3" fontId="0" fillId="0" borderId="5" xfId="0" applyNumberFormat="1" applyFill="1" applyBorder="1" applyAlignment="1">
      <alignment vertical="center"/>
    </xf>
    <xf numFmtId="3" fontId="0" fillId="0" borderId="6" xfId="0" applyNumberFormat="1" applyFill="1" applyBorder="1" applyAlignment="1">
      <alignment vertical="center"/>
    </xf>
    <xf numFmtId="0" fontId="0" fillId="0" borderId="3" xfId="0" applyFill="1" applyBorder="1" applyAlignment="1">
      <alignment horizontal="center" vertical="center"/>
    </xf>
    <xf numFmtId="0" fontId="4" fillId="0" borderId="0" xfId="0" applyFont="1" applyAlignment="1">
      <alignment/>
    </xf>
    <xf numFmtId="3" fontId="0" fillId="0" borderId="9" xfId="0" applyNumberFormat="1" applyFill="1" applyBorder="1" applyAlignment="1">
      <alignment vertical="center"/>
    </xf>
    <xf numFmtId="3" fontId="0" fillId="0" borderId="10" xfId="0" applyNumberFormat="1" applyFill="1" applyBorder="1" applyAlignment="1">
      <alignment vertical="center"/>
    </xf>
    <xf numFmtId="12" fontId="4" fillId="0" borderId="0" xfId="0" applyNumberFormat="1" applyFont="1" applyAlignment="1">
      <alignment horizontal="center"/>
    </xf>
    <xf numFmtId="3" fontId="4" fillId="0" borderId="0" xfId="0" applyNumberFormat="1" applyFont="1" applyFill="1" applyBorder="1" applyAlignment="1">
      <alignment/>
    </xf>
    <xf numFmtId="0" fontId="0" fillId="0" borderId="11" xfId="0" applyBorder="1" applyAlignment="1">
      <alignment horizontal="center" vertical="center" shrinkToFit="1"/>
    </xf>
    <xf numFmtId="0" fontId="0" fillId="2" borderId="11" xfId="0" applyFill="1" applyBorder="1" applyAlignment="1">
      <alignment horizontal="center" vertical="center"/>
    </xf>
    <xf numFmtId="0" fontId="0" fillId="0" borderId="12" xfId="0" applyBorder="1" applyAlignment="1">
      <alignment horizontal="center"/>
    </xf>
    <xf numFmtId="0" fontId="2" fillId="0" borderId="11" xfId="0" applyFont="1" applyBorder="1" applyAlignment="1">
      <alignment horizontal="center" vertical="center" shrinkToFi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xf>
    <xf numFmtId="0" fontId="4" fillId="0" borderId="6" xfId="0" applyNumberFormat="1" applyFont="1" applyBorder="1" applyAlignment="1">
      <alignment horizontal="left" vertical="center"/>
    </xf>
    <xf numFmtId="181" fontId="0" fillId="0" borderId="2" xfId="0" applyNumberFormat="1" applyFont="1" applyBorder="1" applyAlignment="1">
      <alignment horizontal="center" vertical="center" shrinkToFit="1"/>
    </xf>
    <xf numFmtId="181" fontId="0" fillId="0" borderId="13" xfId="0" applyNumberFormat="1" applyFont="1" applyBorder="1" applyAlignment="1">
      <alignment horizontal="center" vertical="center" shrinkToFit="1"/>
    </xf>
    <xf numFmtId="0" fontId="0" fillId="0" borderId="0" xfId="0" applyNumberFormat="1" applyAlignment="1">
      <alignment vertical="center"/>
    </xf>
    <xf numFmtId="181" fontId="0" fillId="0" borderId="2" xfId="0" applyNumberFormat="1" applyFont="1" applyBorder="1" applyAlignment="1">
      <alignment vertical="center" shrinkToFit="1"/>
    </xf>
    <xf numFmtId="181" fontId="0" fillId="0" borderId="13" xfId="0" applyNumberFormat="1" applyFont="1" applyBorder="1" applyAlignment="1">
      <alignment vertical="center" shrinkToFit="1"/>
    </xf>
    <xf numFmtId="0" fontId="4" fillId="0" borderId="7" xfId="0" applyNumberFormat="1" applyFont="1" applyBorder="1" applyAlignment="1">
      <alignment horizontal="left" vertical="center"/>
    </xf>
    <xf numFmtId="181" fontId="0" fillId="0" borderId="11" xfId="0" applyNumberFormat="1" applyFont="1" applyBorder="1" applyAlignment="1">
      <alignment vertical="center" shrinkToFit="1"/>
    </xf>
    <xf numFmtId="181" fontId="0" fillId="0" borderId="8" xfId="0" applyNumberFormat="1" applyFont="1" applyBorder="1" applyAlignment="1">
      <alignment vertical="center" shrinkToFit="1"/>
    </xf>
    <xf numFmtId="0" fontId="0" fillId="0" borderId="0" xfId="0" applyNumberFormat="1" applyBorder="1" applyAlignment="1">
      <alignment vertical="center"/>
    </xf>
    <xf numFmtId="0" fontId="4" fillId="0" borderId="6" xfId="0" applyNumberFormat="1" applyFont="1" applyBorder="1" applyAlignment="1">
      <alignment horizontal="left" vertical="center" shrinkToFit="1"/>
    </xf>
    <xf numFmtId="0" fontId="0" fillId="0" borderId="14" xfId="0" applyNumberFormat="1" applyBorder="1" applyAlignment="1">
      <alignment horizontal="center" vertical="center"/>
    </xf>
    <xf numFmtId="181" fontId="0" fillId="0" borderId="12" xfId="0" applyNumberFormat="1" applyFont="1" applyBorder="1" applyAlignment="1">
      <alignment vertical="center" shrinkToFit="1"/>
    </xf>
    <xf numFmtId="177" fontId="2" fillId="0" borderId="11" xfId="0" applyNumberFormat="1" applyFont="1" applyFill="1" applyBorder="1" applyAlignment="1" applyProtection="1">
      <alignment horizontal="right" vertical="center" shrinkToFit="1"/>
      <protection locked="0"/>
    </xf>
    <xf numFmtId="177" fontId="2" fillId="0" borderId="1" xfId="0" applyNumberFormat="1" applyFont="1" applyFill="1" applyBorder="1" applyAlignment="1" applyProtection="1">
      <alignment vertical="center" shrinkToFit="1"/>
      <protection locked="0"/>
    </xf>
    <xf numFmtId="177" fontId="2" fillId="0" borderId="12" xfId="0" applyNumberFormat="1" applyFont="1" applyFill="1" applyBorder="1" applyAlignment="1" applyProtection="1">
      <alignment vertical="center" shrinkToFit="1"/>
      <protection locked="0"/>
    </xf>
    <xf numFmtId="177" fontId="2" fillId="3" borderId="15" xfId="0" applyNumberFormat="1" applyFont="1" applyFill="1" applyBorder="1" applyAlignment="1" applyProtection="1">
      <alignment horizontal="right" vertical="center" shrinkToFit="1"/>
      <protection/>
    </xf>
    <xf numFmtId="12" fontId="0" fillId="3" borderId="5" xfId="0" applyNumberFormat="1" applyFont="1" applyFill="1" applyBorder="1" applyAlignment="1" applyProtection="1">
      <alignment horizontal="center" vertical="center" shrinkToFit="1"/>
      <protection/>
    </xf>
    <xf numFmtId="177" fontId="2" fillId="3" borderId="16" xfId="0" applyNumberFormat="1" applyFont="1" applyFill="1" applyBorder="1" applyAlignment="1" applyProtection="1">
      <alignment horizontal="right" vertical="center" shrinkToFit="1"/>
      <protection/>
    </xf>
    <xf numFmtId="177" fontId="2" fillId="3" borderId="11" xfId="0" applyNumberFormat="1" applyFont="1" applyFill="1" applyBorder="1" applyAlignment="1" applyProtection="1">
      <alignment horizontal="right" vertical="center" shrinkToFit="1"/>
      <protection/>
    </xf>
    <xf numFmtId="12" fontId="0" fillId="3" borderId="11" xfId="0" applyNumberFormat="1" applyFont="1" applyFill="1" applyBorder="1" applyAlignment="1" applyProtection="1">
      <alignment horizontal="center" vertical="center" shrinkToFit="1"/>
      <protection/>
    </xf>
    <xf numFmtId="177" fontId="2" fillId="3" borderId="1" xfId="0" applyNumberFormat="1" applyFont="1" applyFill="1" applyBorder="1" applyAlignment="1" applyProtection="1">
      <alignment horizontal="right" vertical="center" shrinkToFit="1"/>
      <protection/>
    </xf>
    <xf numFmtId="177" fontId="2" fillId="3" borderId="1" xfId="0" applyNumberFormat="1" applyFont="1" applyFill="1" applyBorder="1" applyAlignment="1" applyProtection="1">
      <alignment vertical="center" shrinkToFit="1"/>
      <protection/>
    </xf>
    <xf numFmtId="179" fontId="0" fillId="3" borderId="1" xfId="0" applyNumberFormat="1" applyFont="1" applyFill="1" applyBorder="1" applyAlignment="1" applyProtection="1">
      <alignment vertical="center" shrinkToFit="1"/>
      <protection/>
    </xf>
    <xf numFmtId="177" fontId="2" fillId="3" borderId="12" xfId="0" applyNumberFormat="1" applyFont="1" applyFill="1" applyBorder="1" applyAlignment="1" applyProtection="1">
      <alignment vertical="center" shrinkToFit="1"/>
      <protection/>
    </xf>
    <xf numFmtId="177" fontId="2" fillId="3" borderId="12" xfId="0" applyNumberFormat="1" applyFont="1" applyFill="1" applyBorder="1" applyAlignment="1" applyProtection="1">
      <alignment horizontal="right" vertical="center" shrinkToFit="1"/>
      <protection/>
    </xf>
    <xf numFmtId="179" fontId="0" fillId="3" borderId="1" xfId="0" applyNumberFormat="1" applyFont="1" applyFill="1" applyBorder="1" applyAlignment="1" applyProtection="1">
      <alignment horizontal="center" vertical="center" shrinkToFit="1"/>
      <protection/>
    </xf>
    <xf numFmtId="179" fontId="0" fillId="3" borderId="12" xfId="0" applyNumberFormat="1" applyFont="1" applyFill="1" applyBorder="1" applyAlignment="1" applyProtection="1">
      <alignment horizontal="center" vertical="center" shrinkToFit="1"/>
      <protection/>
    </xf>
    <xf numFmtId="177" fontId="2" fillId="3" borderId="15" xfId="0" applyNumberFormat="1" applyFont="1" applyFill="1" applyBorder="1" applyAlignment="1" applyProtection="1">
      <alignment vertical="center" shrinkToFit="1"/>
      <protection/>
    </xf>
    <xf numFmtId="12" fontId="0" fillId="3" borderId="15" xfId="0" applyNumberFormat="1" applyFont="1" applyFill="1" applyBorder="1" applyAlignment="1" applyProtection="1">
      <alignment horizontal="center" vertical="center" shrinkToFit="1"/>
      <protection/>
    </xf>
    <xf numFmtId="177" fontId="2" fillId="3" borderId="17" xfId="0" applyNumberFormat="1" applyFont="1" applyFill="1" applyBorder="1" applyAlignment="1" applyProtection="1">
      <alignment vertical="center" shrinkToFit="1"/>
      <protection/>
    </xf>
    <xf numFmtId="0" fontId="0" fillId="2" borderId="6" xfId="0" applyFill="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3" fontId="0" fillId="0" borderId="14" xfId="0" applyNumberFormat="1" applyFill="1" applyBorder="1" applyAlignment="1">
      <alignment horizontal="left" vertical="center" wrapText="1"/>
    </xf>
    <xf numFmtId="3" fontId="0" fillId="0" borderId="18" xfId="0" applyNumberFormat="1" applyFill="1" applyBorder="1" applyAlignment="1">
      <alignment horizontal="left" vertical="center"/>
    </xf>
    <xf numFmtId="3" fontId="0" fillId="0" borderId="14" xfId="0" applyNumberFormat="1" applyFont="1" applyFill="1" applyBorder="1" applyAlignment="1">
      <alignment horizontal="left" vertical="center" wrapText="1"/>
    </xf>
    <xf numFmtId="3" fontId="0" fillId="0" borderId="18" xfId="0" applyNumberFormat="1" applyFont="1" applyFill="1" applyBorder="1" applyAlignment="1">
      <alignment horizontal="left" vertical="center" wrapText="1"/>
    </xf>
    <xf numFmtId="0" fontId="3" fillId="2" borderId="0" xfId="0" applyFont="1" applyFill="1" applyAlignment="1">
      <alignment horizontal="center" vertical="center"/>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xf>
    <xf numFmtId="0" fontId="0" fillId="2" borderId="20" xfId="0" applyFill="1" applyBorder="1" applyAlignment="1">
      <alignment horizontal="center"/>
    </xf>
    <xf numFmtId="0" fontId="0" fillId="2" borderId="18" xfId="0" applyFill="1" applyBorder="1" applyAlignment="1">
      <alignment horizont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3" fontId="0" fillId="0" borderId="14" xfId="0" applyNumberFormat="1" applyFill="1" applyBorder="1" applyAlignment="1">
      <alignment vertical="center" wrapText="1"/>
    </xf>
    <xf numFmtId="0" fontId="0" fillId="0" borderId="18" xfId="0" applyFill="1" applyBorder="1" applyAlignment="1">
      <alignment vertical="center"/>
    </xf>
    <xf numFmtId="3" fontId="0" fillId="0" borderId="18" xfId="0" applyNumberFormat="1" applyFill="1" applyBorder="1" applyAlignment="1">
      <alignment horizontal="left" vertical="center" wrapText="1"/>
    </xf>
    <xf numFmtId="3" fontId="0" fillId="0" borderId="9" xfId="0" applyNumberFormat="1" applyFill="1" applyBorder="1" applyAlignment="1">
      <alignment horizontal="left" vertical="center" wrapText="1"/>
    </xf>
    <xf numFmtId="3" fontId="0" fillId="0" borderId="10" xfId="0" applyNumberFormat="1" applyFill="1" applyBorder="1" applyAlignment="1">
      <alignment horizontal="left" vertical="center" wrapText="1"/>
    </xf>
    <xf numFmtId="3" fontId="0" fillId="0" borderId="14" xfId="0" applyNumberForma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zoomScale="80" zoomScaleNormal="80" workbookViewId="0" topLeftCell="A1">
      <selection activeCell="A6" sqref="A6"/>
    </sheetView>
  </sheetViews>
  <sheetFormatPr defaultColWidth="9.00390625" defaultRowHeight="13.5"/>
  <cols>
    <col min="1" max="1" width="38.25390625" style="0" customWidth="1"/>
    <col min="2" max="2" width="12.00390625" style="0" customWidth="1"/>
    <col min="3" max="3" width="13.375" style="0" customWidth="1"/>
    <col min="4" max="4" width="11.625" style="0" customWidth="1"/>
    <col min="5" max="5" width="12.25390625" style="0" customWidth="1"/>
    <col min="6" max="6" width="12.875" style="0" customWidth="1"/>
    <col min="7" max="7" width="13.375" style="0" customWidth="1"/>
    <col min="8" max="8" width="12.375" style="0" customWidth="1"/>
    <col min="9" max="9" width="13.75390625" style="0" customWidth="1"/>
  </cols>
  <sheetData>
    <row r="1" ht="13.5">
      <c r="A1" t="s">
        <v>28</v>
      </c>
    </row>
    <row r="3" spans="1:9" ht="19.5" customHeight="1">
      <c r="A3" s="73" t="s">
        <v>29</v>
      </c>
      <c r="B3" s="73"/>
      <c r="C3" s="73"/>
      <c r="D3" s="73"/>
      <c r="E3" s="73"/>
      <c r="F3" s="73"/>
      <c r="G3" s="73"/>
      <c r="H3" s="73"/>
      <c r="I3" s="73"/>
    </row>
    <row r="5" ht="13.5">
      <c r="A5" s="35" t="s">
        <v>30</v>
      </c>
    </row>
    <row r="6" ht="28.5" customHeight="1">
      <c r="A6" s="36">
        <f>'別紙１－２'!A6:C6</f>
        <v>0</v>
      </c>
    </row>
    <row r="7" ht="13.5">
      <c r="I7" s="37" t="s">
        <v>7</v>
      </c>
    </row>
    <row r="8" spans="1:9" s="1" customFormat="1" ht="61.5" customHeight="1">
      <c r="A8" s="74" t="s">
        <v>31</v>
      </c>
      <c r="B8" s="38" t="s">
        <v>2</v>
      </c>
      <c r="C8" s="39" t="s">
        <v>6</v>
      </c>
      <c r="D8" s="38" t="s">
        <v>3</v>
      </c>
      <c r="E8" s="39" t="s">
        <v>5</v>
      </c>
      <c r="F8" s="39" t="s">
        <v>4</v>
      </c>
      <c r="G8" s="39" t="s">
        <v>23</v>
      </c>
      <c r="H8" s="39" t="s">
        <v>0</v>
      </c>
      <c r="I8" s="39" t="s">
        <v>8</v>
      </c>
    </row>
    <row r="9" spans="1:9" s="2" customFormat="1" ht="18" customHeight="1">
      <c r="A9" s="75"/>
      <c r="B9" s="40" t="s">
        <v>35</v>
      </c>
      <c r="C9" s="40" t="s">
        <v>36</v>
      </c>
      <c r="D9" s="40" t="s">
        <v>37</v>
      </c>
      <c r="E9" s="40" t="s">
        <v>38</v>
      </c>
      <c r="F9" s="40" t="s">
        <v>39</v>
      </c>
      <c r="G9" s="40" t="s">
        <v>40</v>
      </c>
      <c r="H9" s="40" t="s">
        <v>41</v>
      </c>
      <c r="I9" s="33" t="s">
        <v>24</v>
      </c>
    </row>
    <row r="10" spans="1:9" s="44" customFormat="1" ht="24.75" customHeight="1">
      <c r="A10" s="41"/>
      <c r="B10" s="42"/>
      <c r="C10" s="42"/>
      <c r="D10" s="42"/>
      <c r="E10" s="42"/>
      <c r="F10" s="42"/>
      <c r="G10" s="42"/>
      <c r="H10" s="42"/>
      <c r="I10" s="43"/>
    </row>
    <row r="11" spans="1:9" s="44" customFormat="1" ht="24.75" customHeight="1">
      <c r="A11" s="41" t="s">
        <v>42</v>
      </c>
      <c r="B11" s="45">
        <f>'別紙１－２'!D10</f>
        <v>0</v>
      </c>
      <c r="C11" s="45">
        <f>'別紙１－２'!E10</f>
        <v>0</v>
      </c>
      <c r="D11" s="45">
        <f>'別紙１－２'!F10</f>
        <v>0</v>
      </c>
      <c r="E11" s="45">
        <f>'別紙１－２'!G10</f>
        <v>0</v>
      </c>
      <c r="F11" s="45">
        <f>'別紙１－２'!H10</f>
        <v>0</v>
      </c>
      <c r="G11" s="45">
        <f>'別紙１－２'!I10</f>
        <v>0</v>
      </c>
      <c r="H11" s="45">
        <f>'別紙１－２'!J10</f>
        <v>0</v>
      </c>
      <c r="I11" s="45">
        <f>'別紙１－２'!L10</f>
        <v>0</v>
      </c>
    </row>
    <row r="12" spans="1:9" s="50" customFormat="1" ht="24.75" customHeight="1">
      <c r="A12" s="47"/>
      <c r="B12" s="48"/>
      <c r="C12" s="48"/>
      <c r="D12" s="48"/>
      <c r="E12" s="48"/>
      <c r="F12" s="48"/>
      <c r="G12" s="48"/>
      <c r="H12" s="48"/>
      <c r="I12" s="49"/>
    </row>
    <row r="13" spans="1:9" s="44" customFormat="1" ht="24.75" customHeight="1">
      <c r="A13" s="41"/>
      <c r="B13" s="45"/>
      <c r="C13" s="45"/>
      <c r="D13" s="45"/>
      <c r="E13" s="45"/>
      <c r="F13" s="45"/>
      <c r="G13" s="45"/>
      <c r="H13" s="45"/>
      <c r="I13" s="46"/>
    </row>
    <row r="14" spans="1:9" s="44" customFormat="1" ht="24.75" customHeight="1">
      <c r="A14" s="51" t="s">
        <v>43</v>
      </c>
      <c r="B14" s="45">
        <f>'別紙１－２'!D12</f>
        <v>0</v>
      </c>
      <c r="C14" s="45">
        <f>'別紙１－２'!E12</f>
        <v>0</v>
      </c>
      <c r="D14" s="45">
        <f>'別紙１－２'!F12</f>
        <v>0</v>
      </c>
      <c r="E14" s="45">
        <f>'別紙１－２'!G12</f>
        <v>0</v>
      </c>
      <c r="F14" s="45">
        <f>'別紙１－２'!H12</f>
        <v>0</v>
      </c>
      <c r="G14" s="45">
        <f>'別紙１－２'!I12</f>
        <v>0</v>
      </c>
      <c r="H14" s="45">
        <f>'別紙１－２'!J12</f>
        <v>0</v>
      </c>
      <c r="I14" s="45">
        <f>'別紙１－２'!L12</f>
        <v>0</v>
      </c>
    </row>
    <row r="15" spans="1:9" s="44" customFormat="1" ht="24.75" customHeight="1">
      <c r="A15" s="41"/>
      <c r="B15" s="45"/>
      <c r="C15" s="45"/>
      <c r="D15" s="45"/>
      <c r="E15" s="45"/>
      <c r="F15" s="45"/>
      <c r="G15" s="45"/>
      <c r="H15" s="45"/>
      <c r="I15" s="46"/>
    </row>
    <row r="16" spans="1:9" s="44" customFormat="1" ht="77.25" customHeight="1">
      <c r="A16" s="52" t="s">
        <v>32</v>
      </c>
      <c r="B16" s="53">
        <f aca="true" t="shared" si="0" ref="B16:I16">SUM(B11:B15)</f>
        <v>0</v>
      </c>
      <c r="C16" s="53">
        <f t="shared" si="0"/>
        <v>0</v>
      </c>
      <c r="D16" s="53">
        <f t="shared" si="0"/>
        <v>0</v>
      </c>
      <c r="E16" s="53">
        <f t="shared" si="0"/>
        <v>0</v>
      </c>
      <c r="F16" s="53">
        <f t="shared" si="0"/>
        <v>0</v>
      </c>
      <c r="G16" s="53">
        <f t="shared" si="0"/>
        <v>0</v>
      </c>
      <c r="H16" s="53">
        <f t="shared" si="0"/>
        <v>0</v>
      </c>
      <c r="I16" s="53">
        <f t="shared" si="0"/>
        <v>0</v>
      </c>
    </row>
    <row r="17" ht="13.5">
      <c r="A17" s="28" t="s">
        <v>33</v>
      </c>
    </row>
    <row r="18" ht="13.5">
      <c r="A18" s="28" t="s">
        <v>34</v>
      </c>
    </row>
    <row r="19" ht="13.5">
      <c r="A19" s="28"/>
    </row>
    <row r="20" ht="13.5">
      <c r="A20" s="28"/>
    </row>
  </sheetData>
  <mergeCells count="2">
    <mergeCell ref="A3:I3"/>
    <mergeCell ref="A8:A9"/>
  </mergeCells>
  <printOptions horizontalCentered="1" verticalCentered="1"/>
  <pageMargins left="0.5511811023622047" right="0.4330708661417323" top="0.9055118110236221" bottom="0.6299212598425197" header="0.5118110236220472" footer="0.3937007874015748"/>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tabSelected="1" view="pageBreakPreview" zoomScale="60" zoomScaleNormal="80" workbookViewId="0" topLeftCell="A13">
      <selection activeCell="B23" sqref="B23:C27"/>
    </sheetView>
  </sheetViews>
  <sheetFormatPr defaultColWidth="9.00390625" defaultRowHeight="13.5"/>
  <cols>
    <col min="1" max="1" width="2.25390625" style="0" customWidth="1"/>
    <col min="2" max="2" width="5.75390625" style="0" customWidth="1"/>
    <col min="3" max="3" width="49.125" style="0" customWidth="1"/>
    <col min="4" max="10" width="16.375" style="0" customWidth="1"/>
    <col min="11" max="11" width="6.625" style="4" customWidth="1"/>
    <col min="12" max="12" width="16.375" style="0" customWidth="1"/>
    <col min="13" max="13" width="3.75390625" style="0" customWidth="1"/>
  </cols>
  <sheetData>
    <row r="1" spans="1:13" ht="22.5" customHeight="1">
      <c r="A1" t="s">
        <v>21</v>
      </c>
      <c r="B1" s="5"/>
      <c r="C1" s="5"/>
      <c r="D1" s="5"/>
      <c r="E1" s="5"/>
      <c r="F1" s="5"/>
      <c r="G1" s="5"/>
      <c r="H1" s="5"/>
      <c r="I1" s="5"/>
      <c r="J1" s="5"/>
      <c r="K1" s="6"/>
      <c r="L1" s="5"/>
      <c r="M1" s="5"/>
    </row>
    <row r="2" spans="1:13" ht="8.25" customHeight="1">
      <c r="A2" s="5"/>
      <c r="B2" s="5"/>
      <c r="C2" s="5"/>
      <c r="D2" s="5"/>
      <c r="E2" s="5"/>
      <c r="F2" s="5"/>
      <c r="G2" s="5"/>
      <c r="H2" s="5"/>
      <c r="I2" s="5"/>
      <c r="J2" s="5"/>
      <c r="K2" s="6"/>
      <c r="L2" s="5"/>
      <c r="M2" s="5"/>
    </row>
    <row r="3" spans="1:13" ht="19.5" customHeight="1">
      <c r="A3" s="80" t="s">
        <v>9</v>
      </c>
      <c r="B3" s="80"/>
      <c r="C3" s="80"/>
      <c r="D3" s="80"/>
      <c r="E3" s="80"/>
      <c r="F3" s="80"/>
      <c r="G3" s="80"/>
      <c r="H3" s="80"/>
      <c r="I3" s="80"/>
      <c r="J3" s="80"/>
      <c r="K3" s="80"/>
      <c r="L3" s="80"/>
      <c r="M3" s="5"/>
    </row>
    <row r="4" spans="1:13" ht="13.5">
      <c r="A4" s="5"/>
      <c r="B4" s="5"/>
      <c r="C4" s="5"/>
      <c r="D4" s="5"/>
      <c r="E4" s="5"/>
      <c r="F4" s="5"/>
      <c r="G4" s="5"/>
      <c r="H4" s="5"/>
      <c r="I4" s="5"/>
      <c r="J4" s="5"/>
      <c r="K4" s="6"/>
      <c r="L4" s="5"/>
      <c r="M4" s="5"/>
    </row>
    <row r="5" spans="1:13" ht="13.5">
      <c r="A5" s="86" t="s">
        <v>20</v>
      </c>
      <c r="B5" s="87"/>
      <c r="C5" s="88"/>
      <c r="D5" s="5"/>
      <c r="E5" s="5"/>
      <c r="F5" s="5"/>
      <c r="G5" s="5"/>
      <c r="H5" s="5"/>
      <c r="I5" s="5"/>
      <c r="J5" s="5"/>
      <c r="K5" s="6"/>
      <c r="L5" s="5"/>
      <c r="M5" s="5"/>
    </row>
    <row r="6" spans="1:13" ht="23.25" customHeight="1">
      <c r="A6" s="86"/>
      <c r="B6" s="87"/>
      <c r="C6" s="88"/>
      <c r="D6" s="5"/>
      <c r="E6" s="5"/>
      <c r="F6" s="5"/>
      <c r="G6" s="5"/>
      <c r="H6" s="5"/>
      <c r="I6" s="5"/>
      <c r="J6" s="5"/>
      <c r="K6" s="6"/>
      <c r="L6" s="5"/>
      <c r="M6" s="5"/>
    </row>
    <row r="7" spans="1:13" ht="13.5">
      <c r="A7" s="5"/>
      <c r="B7" s="5"/>
      <c r="C7" s="5"/>
      <c r="D7" s="5"/>
      <c r="E7" s="5"/>
      <c r="F7" s="5"/>
      <c r="G7" s="5"/>
      <c r="H7" s="5"/>
      <c r="I7" s="5"/>
      <c r="J7" s="5"/>
      <c r="K7" s="6"/>
      <c r="L7" s="7" t="s">
        <v>7</v>
      </c>
      <c r="M7" s="5"/>
    </row>
    <row r="8" spans="1:13" s="1" customFormat="1" ht="43.5" customHeight="1">
      <c r="A8" s="81" t="s">
        <v>11</v>
      </c>
      <c r="B8" s="82"/>
      <c r="C8" s="83"/>
      <c r="D8" s="8" t="s">
        <v>2</v>
      </c>
      <c r="E8" s="9" t="s">
        <v>6</v>
      </c>
      <c r="F8" s="8" t="s">
        <v>3</v>
      </c>
      <c r="G8" s="9" t="s">
        <v>5</v>
      </c>
      <c r="H8" s="9" t="s">
        <v>4</v>
      </c>
      <c r="I8" s="9" t="s">
        <v>23</v>
      </c>
      <c r="J8" s="9" t="s">
        <v>0</v>
      </c>
      <c r="K8" s="10" t="s">
        <v>10</v>
      </c>
      <c r="L8" s="9" t="s">
        <v>8</v>
      </c>
      <c r="M8" s="11"/>
    </row>
    <row r="9" spans="1:13" s="2" customFormat="1" ht="18" customHeight="1" thickBot="1">
      <c r="A9" s="72"/>
      <c r="B9" s="84"/>
      <c r="C9" s="85"/>
      <c r="D9" s="15" t="s">
        <v>15</v>
      </c>
      <c r="E9" s="15" t="s">
        <v>16</v>
      </c>
      <c r="F9" s="15" t="s">
        <v>17</v>
      </c>
      <c r="G9" s="34" t="s">
        <v>25</v>
      </c>
      <c r="H9" s="34" t="s">
        <v>26</v>
      </c>
      <c r="I9" s="34" t="s">
        <v>27</v>
      </c>
      <c r="J9" s="34" t="s">
        <v>1</v>
      </c>
      <c r="K9" s="16"/>
      <c r="L9" s="33" t="s">
        <v>24</v>
      </c>
      <c r="M9" s="12"/>
    </row>
    <row r="10" spans="1:13" s="2" customFormat="1" ht="30" customHeight="1" thickBot="1">
      <c r="A10" s="17" t="s">
        <v>45</v>
      </c>
      <c r="B10" s="18"/>
      <c r="C10" s="19"/>
      <c r="D10" s="57">
        <f aca="true" t="shared" si="0" ref="D10:J10">SUM(D11:D11)</f>
        <v>0</v>
      </c>
      <c r="E10" s="57">
        <f t="shared" si="0"/>
        <v>0</v>
      </c>
      <c r="F10" s="57">
        <f t="shared" si="0"/>
        <v>0</v>
      </c>
      <c r="G10" s="57">
        <f t="shared" si="0"/>
        <v>0</v>
      </c>
      <c r="H10" s="57">
        <f t="shared" si="0"/>
        <v>0</v>
      </c>
      <c r="I10" s="57">
        <f t="shared" si="0"/>
        <v>0</v>
      </c>
      <c r="J10" s="57">
        <f t="shared" si="0"/>
        <v>0</v>
      </c>
      <c r="K10" s="58" t="s">
        <v>18</v>
      </c>
      <c r="L10" s="59">
        <f>SUM(L11:L11)</f>
        <v>0</v>
      </c>
      <c r="M10" s="12"/>
    </row>
    <row r="11" spans="1:13" s="2" customFormat="1" ht="30" customHeight="1" thickBot="1">
      <c r="A11" s="20"/>
      <c r="B11" s="21" t="s">
        <v>46</v>
      </c>
      <c r="C11" s="22"/>
      <c r="D11" s="54"/>
      <c r="E11" s="54"/>
      <c r="F11" s="60">
        <f>D11-E11</f>
        <v>0</v>
      </c>
      <c r="G11" s="54"/>
      <c r="H11" s="54"/>
      <c r="I11" s="54"/>
      <c r="J11" s="60">
        <f>MIN(G11,I11,F11,H11)</f>
        <v>0</v>
      </c>
      <c r="K11" s="61">
        <v>0.75</v>
      </c>
      <c r="L11" s="60">
        <f>ROUNDDOWN(+J11*K11,-3)</f>
        <v>0</v>
      </c>
      <c r="M11" s="12"/>
    </row>
    <row r="12" spans="1:13" s="3" customFormat="1" ht="30" customHeight="1" thickBot="1">
      <c r="A12" s="23" t="s">
        <v>44</v>
      </c>
      <c r="B12" s="24"/>
      <c r="C12" s="25"/>
      <c r="D12" s="57">
        <f aca="true" t="shared" si="1" ref="D12:J12">SUM(D13:D27)</f>
        <v>0</v>
      </c>
      <c r="E12" s="57">
        <f t="shared" si="1"/>
        <v>0</v>
      </c>
      <c r="F12" s="57">
        <f t="shared" si="1"/>
        <v>0</v>
      </c>
      <c r="G12" s="57">
        <f t="shared" si="1"/>
        <v>0</v>
      </c>
      <c r="H12" s="57">
        <f t="shared" si="1"/>
        <v>0</v>
      </c>
      <c r="I12" s="57">
        <f t="shared" si="1"/>
        <v>0</v>
      </c>
      <c r="J12" s="57">
        <f t="shared" si="1"/>
        <v>0</v>
      </c>
      <c r="K12" s="58" t="s">
        <v>18</v>
      </c>
      <c r="L12" s="59">
        <f>SUM(L13:L27)</f>
        <v>0</v>
      </c>
      <c r="M12" s="14"/>
    </row>
    <row r="13" spans="1:13" s="3" customFormat="1" ht="30" customHeight="1">
      <c r="A13" s="26"/>
      <c r="B13" s="29" t="s">
        <v>47</v>
      </c>
      <c r="C13" s="30"/>
      <c r="D13" s="55"/>
      <c r="E13" s="55"/>
      <c r="F13" s="63">
        <f aca="true" t="shared" si="2" ref="F13:F27">D13-E13</f>
        <v>0</v>
      </c>
      <c r="G13" s="55"/>
      <c r="H13" s="55"/>
      <c r="I13" s="55"/>
      <c r="J13" s="63">
        <f>MIN(G13,I13,F13,H13)</f>
        <v>0</v>
      </c>
      <c r="K13" s="64">
        <v>1</v>
      </c>
      <c r="L13" s="63">
        <f aca="true" t="shared" si="3" ref="L13:L27">ROUNDDOWN(+J13*K13,-3)</f>
        <v>0</v>
      </c>
      <c r="M13" s="14"/>
    </row>
    <row r="14" spans="1:13" s="3" customFormat="1" ht="30" customHeight="1">
      <c r="A14" s="26"/>
      <c r="B14" s="78" t="s">
        <v>48</v>
      </c>
      <c r="C14" s="79"/>
      <c r="D14" s="56"/>
      <c r="E14" s="56"/>
      <c r="F14" s="65">
        <f t="shared" si="2"/>
        <v>0</v>
      </c>
      <c r="G14" s="56"/>
      <c r="H14" s="56"/>
      <c r="I14" s="56"/>
      <c r="J14" s="65">
        <f>MIN(G14,I14,F14,H14)</f>
        <v>0</v>
      </c>
      <c r="K14" s="64">
        <v>1</v>
      </c>
      <c r="L14" s="66">
        <f t="shared" si="3"/>
        <v>0</v>
      </c>
      <c r="M14" s="14"/>
    </row>
    <row r="15" spans="1:13" s="3" customFormat="1" ht="43.5" customHeight="1">
      <c r="A15" s="26"/>
      <c r="B15" s="78" t="s">
        <v>49</v>
      </c>
      <c r="C15" s="79"/>
      <c r="D15" s="55"/>
      <c r="E15" s="55"/>
      <c r="F15" s="65">
        <f t="shared" si="2"/>
        <v>0</v>
      </c>
      <c r="G15" s="55"/>
      <c r="H15" s="55"/>
      <c r="I15" s="55"/>
      <c r="J15" s="65">
        <f aca="true" t="shared" si="4" ref="J15:J26">MIN(G15,I15,F15,H15)</f>
        <v>0</v>
      </c>
      <c r="K15" s="64">
        <v>1</v>
      </c>
      <c r="L15" s="66">
        <f t="shared" si="3"/>
        <v>0</v>
      </c>
      <c r="M15" s="14"/>
    </row>
    <row r="16" spans="1:13" s="3" customFormat="1" ht="30" customHeight="1">
      <c r="A16" s="26"/>
      <c r="B16" s="78" t="s">
        <v>50</v>
      </c>
      <c r="C16" s="79"/>
      <c r="D16" s="55"/>
      <c r="E16" s="55"/>
      <c r="F16" s="63">
        <f t="shared" si="2"/>
        <v>0</v>
      </c>
      <c r="G16" s="55"/>
      <c r="H16" s="55"/>
      <c r="I16" s="55"/>
      <c r="J16" s="65">
        <f t="shared" si="4"/>
        <v>0</v>
      </c>
      <c r="K16" s="64">
        <v>1</v>
      </c>
      <c r="L16" s="63">
        <f t="shared" si="3"/>
        <v>0</v>
      </c>
      <c r="M16" s="13"/>
    </row>
    <row r="17" spans="1:13" s="3" customFormat="1" ht="30" customHeight="1">
      <c r="A17" s="26"/>
      <c r="B17" s="78" t="s">
        <v>51</v>
      </c>
      <c r="C17" s="79"/>
      <c r="D17" s="55"/>
      <c r="E17" s="55"/>
      <c r="F17" s="63">
        <f t="shared" si="2"/>
        <v>0</v>
      </c>
      <c r="G17" s="55"/>
      <c r="H17" s="55"/>
      <c r="I17" s="55"/>
      <c r="J17" s="65">
        <f t="shared" si="4"/>
        <v>0</v>
      </c>
      <c r="K17" s="67">
        <v>1</v>
      </c>
      <c r="L17" s="63">
        <f t="shared" si="3"/>
        <v>0</v>
      </c>
      <c r="M17" s="14"/>
    </row>
    <row r="18" spans="1:13" s="3" customFormat="1" ht="30" customHeight="1">
      <c r="A18" s="26"/>
      <c r="B18" s="78" t="s">
        <v>52</v>
      </c>
      <c r="C18" s="79"/>
      <c r="D18" s="55"/>
      <c r="E18" s="55"/>
      <c r="F18" s="63">
        <f t="shared" si="2"/>
        <v>0</v>
      </c>
      <c r="G18" s="55"/>
      <c r="H18" s="55"/>
      <c r="I18" s="55"/>
      <c r="J18" s="65">
        <f t="shared" si="4"/>
        <v>0</v>
      </c>
      <c r="K18" s="67">
        <v>1</v>
      </c>
      <c r="L18" s="66">
        <f t="shared" si="3"/>
        <v>0</v>
      </c>
      <c r="M18" s="14"/>
    </row>
    <row r="19" spans="1:13" s="3" customFormat="1" ht="30" customHeight="1">
      <c r="A19" s="26"/>
      <c r="B19" s="78" t="s">
        <v>53</v>
      </c>
      <c r="C19" s="79"/>
      <c r="D19" s="55"/>
      <c r="E19" s="55"/>
      <c r="F19" s="63">
        <f t="shared" si="2"/>
        <v>0</v>
      </c>
      <c r="G19" s="55"/>
      <c r="H19" s="55"/>
      <c r="I19" s="55"/>
      <c r="J19" s="65">
        <f t="shared" si="4"/>
        <v>0</v>
      </c>
      <c r="K19" s="67">
        <v>1</v>
      </c>
      <c r="L19" s="66">
        <f t="shared" si="3"/>
        <v>0</v>
      </c>
      <c r="M19" s="14"/>
    </row>
    <row r="20" spans="1:13" s="3" customFormat="1" ht="30" customHeight="1">
      <c r="A20" s="26"/>
      <c r="B20" s="76" t="s">
        <v>54</v>
      </c>
      <c r="C20" s="77"/>
      <c r="D20" s="56"/>
      <c r="E20" s="56"/>
      <c r="F20" s="65">
        <f t="shared" si="2"/>
        <v>0</v>
      </c>
      <c r="G20" s="56"/>
      <c r="H20" s="56"/>
      <c r="I20" s="56"/>
      <c r="J20" s="65">
        <f t="shared" si="4"/>
        <v>0</v>
      </c>
      <c r="K20" s="67">
        <v>1</v>
      </c>
      <c r="L20" s="66">
        <f t="shared" si="3"/>
        <v>0</v>
      </c>
      <c r="M20" s="13"/>
    </row>
    <row r="21" spans="1:13" s="3" customFormat="1" ht="30" customHeight="1">
      <c r="A21" s="26"/>
      <c r="B21" s="76" t="s">
        <v>55</v>
      </c>
      <c r="C21" s="77"/>
      <c r="D21" s="55"/>
      <c r="E21" s="55"/>
      <c r="F21" s="63">
        <f t="shared" si="2"/>
        <v>0</v>
      </c>
      <c r="G21" s="55"/>
      <c r="H21" s="55"/>
      <c r="I21" s="55"/>
      <c r="J21" s="65">
        <f t="shared" si="4"/>
        <v>0</v>
      </c>
      <c r="K21" s="67">
        <v>1</v>
      </c>
      <c r="L21" s="63">
        <f t="shared" si="3"/>
        <v>0</v>
      </c>
      <c r="M21" s="13"/>
    </row>
    <row r="22" spans="1:13" s="3" customFormat="1" ht="30" customHeight="1">
      <c r="A22" s="26"/>
      <c r="B22" s="76" t="s">
        <v>56</v>
      </c>
      <c r="C22" s="77"/>
      <c r="D22" s="55"/>
      <c r="E22" s="55"/>
      <c r="F22" s="63">
        <f t="shared" si="2"/>
        <v>0</v>
      </c>
      <c r="G22" s="55"/>
      <c r="H22" s="55"/>
      <c r="I22" s="55"/>
      <c r="J22" s="65">
        <f>MIN(G22,I22,F22,H22)</f>
        <v>0</v>
      </c>
      <c r="K22" s="67">
        <v>1</v>
      </c>
      <c r="L22" s="63">
        <f>ROUNDDOWN(+J22*K22,-3)</f>
        <v>0</v>
      </c>
      <c r="M22" s="13"/>
    </row>
    <row r="23" spans="1:13" s="3" customFormat="1" ht="30" customHeight="1">
      <c r="A23" s="26"/>
      <c r="B23" s="76" t="s">
        <v>61</v>
      </c>
      <c r="C23" s="77"/>
      <c r="D23" s="55"/>
      <c r="E23" s="55"/>
      <c r="F23" s="63">
        <f>D23-E23</f>
        <v>0</v>
      </c>
      <c r="G23" s="55"/>
      <c r="H23" s="55"/>
      <c r="I23" s="55"/>
      <c r="J23" s="65">
        <f>MIN(G23,I23,F23,H23)</f>
        <v>0</v>
      </c>
      <c r="K23" s="67">
        <v>1</v>
      </c>
      <c r="L23" s="63">
        <f>ROUNDDOWN(+J23*K23,-3)</f>
        <v>0</v>
      </c>
      <c r="M23" s="13"/>
    </row>
    <row r="24" spans="1:13" s="3" customFormat="1" ht="30" customHeight="1">
      <c r="A24" s="26"/>
      <c r="B24" s="76" t="s">
        <v>57</v>
      </c>
      <c r="C24" s="93"/>
      <c r="D24" s="55"/>
      <c r="E24" s="55"/>
      <c r="F24" s="63">
        <f t="shared" si="2"/>
        <v>0</v>
      </c>
      <c r="G24" s="55"/>
      <c r="H24" s="55"/>
      <c r="I24" s="55"/>
      <c r="J24" s="65">
        <f t="shared" si="4"/>
        <v>0</v>
      </c>
      <c r="K24" s="67">
        <v>1</v>
      </c>
      <c r="L24" s="66">
        <f t="shared" si="3"/>
        <v>0</v>
      </c>
      <c r="M24" s="14"/>
    </row>
    <row r="25" spans="1:13" s="3" customFormat="1" ht="30" customHeight="1">
      <c r="A25" s="26"/>
      <c r="B25" s="96" t="s">
        <v>58</v>
      </c>
      <c r="C25" s="77"/>
      <c r="D25" s="56"/>
      <c r="E25" s="56"/>
      <c r="F25" s="65">
        <f t="shared" si="2"/>
        <v>0</v>
      </c>
      <c r="G25" s="56"/>
      <c r="H25" s="56"/>
      <c r="I25" s="56"/>
      <c r="J25" s="65">
        <f t="shared" si="4"/>
        <v>0</v>
      </c>
      <c r="K25" s="68">
        <v>1</v>
      </c>
      <c r="L25" s="63">
        <f t="shared" si="3"/>
        <v>0</v>
      </c>
      <c r="M25" s="14"/>
    </row>
    <row r="26" spans="1:13" s="3" customFormat="1" ht="30" customHeight="1">
      <c r="A26" s="26"/>
      <c r="B26" s="91" t="s">
        <v>59</v>
      </c>
      <c r="C26" s="92"/>
      <c r="D26" s="55"/>
      <c r="E26" s="55"/>
      <c r="F26" s="63">
        <f t="shared" si="2"/>
        <v>0</v>
      </c>
      <c r="G26" s="55"/>
      <c r="H26" s="55"/>
      <c r="I26" s="55"/>
      <c r="J26" s="65">
        <f t="shared" si="4"/>
        <v>0</v>
      </c>
      <c r="K26" s="68">
        <v>1</v>
      </c>
      <c r="L26" s="63">
        <f t="shared" si="3"/>
        <v>0</v>
      </c>
      <c r="M26" s="14"/>
    </row>
    <row r="27" spans="1:13" s="3" customFormat="1" ht="30" customHeight="1" thickBot="1">
      <c r="A27" s="26"/>
      <c r="B27" s="94" t="s">
        <v>60</v>
      </c>
      <c r="C27" s="95"/>
      <c r="D27" s="55"/>
      <c r="E27" s="55"/>
      <c r="F27" s="63">
        <f t="shared" si="2"/>
        <v>0</v>
      </c>
      <c r="G27" s="55"/>
      <c r="H27" s="55"/>
      <c r="I27" s="55"/>
      <c r="J27" s="65">
        <f>MIN(G27,I27,F27,H27)</f>
        <v>0</v>
      </c>
      <c r="K27" s="67">
        <v>1</v>
      </c>
      <c r="L27" s="62">
        <f t="shared" si="3"/>
        <v>0</v>
      </c>
      <c r="M27" s="14"/>
    </row>
    <row r="28" spans="1:13" s="2" customFormat="1" ht="30" customHeight="1" thickBot="1">
      <c r="A28" s="27"/>
      <c r="B28" s="89" t="s">
        <v>22</v>
      </c>
      <c r="C28" s="90"/>
      <c r="D28" s="69">
        <f aca="true" t="shared" si="5" ref="D28:J28">+D10+D12</f>
        <v>0</v>
      </c>
      <c r="E28" s="69">
        <f t="shared" si="5"/>
        <v>0</v>
      </c>
      <c r="F28" s="69">
        <f t="shared" si="5"/>
        <v>0</v>
      </c>
      <c r="G28" s="69">
        <f t="shared" si="5"/>
        <v>0</v>
      </c>
      <c r="H28" s="69">
        <f t="shared" si="5"/>
        <v>0</v>
      </c>
      <c r="I28" s="69">
        <f t="shared" si="5"/>
        <v>0</v>
      </c>
      <c r="J28" s="69">
        <f t="shared" si="5"/>
        <v>0</v>
      </c>
      <c r="K28" s="70" t="s">
        <v>19</v>
      </c>
      <c r="L28" s="71">
        <f>+L10+L12</f>
        <v>0</v>
      </c>
      <c r="M28" s="12"/>
    </row>
    <row r="29" spans="2:11" s="28" customFormat="1" ht="12" customHeight="1">
      <c r="B29" s="28" t="s">
        <v>14</v>
      </c>
      <c r="C29" s="28" t="s">
        <v>12</v>
      </c>
      <c r="K29" s="31"/>
    </row>
    <row r="30" spans="1:11" s="28" customFormat="1" ht="12" customHeight="1">
      <c r="A30" s="32"/>
      <c r="B30" s="32"/>
      <c r="C30" s="32" t="s">
        <v>13</v>
      </c>
      <c r="K30" s="31"/>
    </row>
  </sheetData>
  <sheetProtection/>
  <mergeCells count="19">
    <mergeCell ref="B15:C15"/>
    <mergeCell ref="B28:C28"/>
    <mergeCell ref="B26:C26"/>
    <mergeCell ref="B24:C24"/>
    <mergeCell ref="B27:C27"/>
    <mergeCell ref="B25:C25"/>
    <mergeCell ref="A3:L3"/>
    <mergeCell ref="A8:C9"/>
    <mergeCell ref="B14:C14"/>
    <mergeCell ref="A5:C5"/>
    <mergeCell ref="A6:C6"/>
    <mergeCell ref="B17:C17"/>
    <mergeCell ref="B18:C18"/>
    <mergeCell ref="B19:C19"/>
    <mergeCell ref="B16:C16"/>
    <mergeCell ref="B21:C21"/>
    <mergeCell ref="B20:C20"/>
    <mergeCell ref="B22:C22"/>
    <mergeCell ref="B23:C23"/>
  </mergeCells>
  <printOptions horizontalCentered="1" verticalCentered="1"/>
  <pageMargins left="0.7480314960629921" right="0.2362204724409449" top="0.6299212598425197" bottom="0.2755905511811024" header="0.35433070866141736" footer="0.1968503937007874"/>
  <pageSetup fitToHeight="2" fitToWidth="1" horizontalDpi="600" verticalDpi="600" orientation="landscape" paperSize="9" scale="70" r:id="rId3"/>
  <headerFooter alignWithMargins="0">
    <oddFooter>&amp;C&amp;P/&amp;N ﾍﾟｰｼﾞ</oddFooter>
  </headerFooter>
  <ignoredErrors>
    <ignoredError sqref="J1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2012-09-12T11:08:32Z</cp:lastPrinted>
  <dcterms:created xsi:type="dcterms:W3CDTF">2004-04-21T09:46:41Z</dcterms:created>
  <dcterms:modified xsi:type="dcterms:W3CDTF">2012-09-12T11:14:35Z</dcterms:modified>
  <cp:category/>
  <cp:version/>
  <cp:contentType/>
  <cp:contentStatus/>
</cp:coreProperties>
</file>