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0445" windowHeight="11370" activeTab="1"/>
  </bookViews>
  <sheets>
    <sheet name="手書き様式" sheetId="1" r:id="rId1"/>
    <sheet name="ワークシート" sheetId="2" r:id="rId2"/>
  </sheets>
  <definedNames>
    <definedName name="_xlnm.Print_Area" localSheetId="1">'ワークシート'!$A$1:$AJ$31</definedName>
    <definedName name="_xlnm.Print_Area" localSheetId="0">'手書き様式'!$A$1:$AJ$30</definedName>
  </definedNames>
  <calcPr fullCalcOnLoad="1"/>
</workbook>
</file>

<file path=xl/sharedStrings.xml><?xml version="1.0" encoding="utf-8"?>
<sst xmlns="http://schemas.openxmlformats.org/spreadsheetml/2006/main" count="188" uniqueCount="103">
  <si>
    <t>１日</t>
  </si>
  <si>
    <t>２日</t>
  </si>
  <si>
    <t>３日</t>
  </si>
  <si>
    <t>４日</t>
  </si>
  <si>
    <t>５日</t>
  </si>
  <si>
    <t>６日</t>
  </si>
  <si>
    <t>７日</t>
  </si>
  <si>
    <t>８日</t>
  </si>
  <si>
    <t>９日</t>
  </si>
  <si>
    <t>１０日</t>
  </si>
  <si>
    <t>１１日</t>
  </si>
  <si>
    <t>１２日</t>
  </si>
  <si>
    <t>１３日</t>
  </si>
  <si>
    <t>１４日</t>
  </si>
  <si>
    <t>１５日</t>
  </si>
  <si>
    <t>１６日</t>
  </si>
  <si>
    <t>１７日</t>
  </si>
  <si>
    <t>１８日</t>
  </si>
  <si>
    <t>１９日</t>
  </si>
  <si>
    <t>２０日</t>
  </si>
  <si>
    <t>２１日</t>
  </si>
  <si>
    <t>２２日</t>
  </si>
  <si>
    <t>２３日</t>
  </si>
  <si>
    <t>２４日</t>
  </si>
  <si>
    <t>２５日</t>
  </si>
  <si>
    <t>２６日</t>
  </si>
  <si>
    <t>２７日</t>
  </si>
  <si>
    <t>２８日</t>
  </si>
  <si>
    <t>２９日</t>
  </si>
  <si>
    <t>３０日</t>
  </si>
  <si>
    <t>３１日</t>
  </si>
  <si>
    <t>事業所番号</t>
  </si>
  <si>
    <t>定員数</t>
  </si>
  <si>
    <t>注１）</t>
  </si>
  <si>
    <t>注２）</t>
  </si>
  <si>
    <t>注４）</t>
  </si>
  <si>
    <t>曜日</t>
  </si>
  <si>
    <t>　　　区　分</t>
  </si>
  <si>
    <t>算定対象外人数（再掲）</t>
  </si>
  <si>
    <t>　　　計</t>
  </si>
  <si>
    <t>月サービス分　）</t>
  </si>
  <si>
    <t>通所施設</t>
  </si>
  <si>
    <t>入所施設</t>
  </si>
  <si>
    <t>延べ人数</t>
  </si>
  <si>
    <t>前３か月の利用状況</t>
  </si>
  <si>
    <t>（平成</t>
  </si>
  <si>
    <t>年</t>
  </si>
  <si>
    <t>区　　分</t>
  </si>
  <si>
    <t>注５）</t>
  </si>
  <si>
    <t>注６）</t>
  </si>
  <si>
    <t>注７）</t>
  </si>
  <si>
    <t>前３か月計</t>
  </si>
  <si>
    <t>→</t>
  </si>
  <si>
    <t>①</t>
  </si>
  <si>
    <t>②</t>
  </si>
  <si>
    <t>③</t>
  </si>
  <si>
    <t>④</t>
  </si>
  <si>
    <t>⑤</t>
  </si>
  <si>
    <t>合計</t>
  </si>
  <si>
    <t>注８）</t>
  </si>
  <si>
    <t>入院・外泊者数（入所）</t>
  </si>
  <si>
    <t>離職者等の多計上警告</t>
  </si>
  <si>
    <t>→</t>
  </si>
  <si>
    <t>平成</t>
  </si>
  <si>
    <t>月サービス分</t>
  </si>
  <si>
    <t>開所日</t>
  </si>
  <si>
    <t>定員超過利用減算に係る利用実績記録票</t>
  </si>
  <si>
    <t>①</t>
  </si>
  <si>
    <t>③</t>
  </si>
  <si>
    <t>黄色のセルのみ入力又は選択すること。（他は自動計算）</t>
  </si>
  <si>
    <t>定員超過利用減算該当日</t>
  </si>
  <si>
    <t>事業を行った日（開所日）は、①欄に○印を記載すること。</t>
  </si>
  <si>
    <t>開所日の入力漏れ警告</t>
  </si>
  <si>
    <t>事業種別(選択)</t>
  </si>
  <si>
    <t>施設名</t>
  </si>
  <si>
    <t>障害児の数</t>
  </si>
  <si>
    <t>定員超過利用減算については、本票を作成し、減算の該当の有無の確認書類として管理すること。</t>
  </si>
  <si>
    <t>入所施設・通所施設の別に○印を記載すること。</t>
  </si>
  <si>
    <t>事業種別（選択）の欄で入所施設・通所施設の別を選択すること。（該当欄に○印が表示される。）</t>
  </si>
  <si>
    <t>算定対象外人数欄の入所施設における入院・外泊者数は、入院・外泊の初日及び最終日は計上しないこと。また、知的障害児</t>
  </si>
  <si>
    <t>注３）</t>
  </si>
  <si>
    <t>　　　</t>
  </si>
  <si>
    <t>開所日数</t>
  </si>
  <si>
    <t>算定対象障害児数（②-③）</t>
  </si>
  <si>
    <t>受入可能延べ
障害児数</t>
  </si>
  <si>
    <t>当該月の障害児の延べ人数</t>
  </si>
  <si>
    <t>　（一日当たりの算定対象となる障害児の数が定員超過上限を超える場合、⑤欄に「○」が表示される。）</t>
  </si>
  <si>
    <t>一日の算定対象障害児数④が、定員に対し所定の割合を超える場合は、⑤欄に○印を記載すること。</t>
  </si>
  <si>
    <t>前３か月の利用状況は、前３か月分の当該様式から各々該当する実績数を転記すること。</t>
  </si>
  <si>
    <t>事業を行った日（開所日）は、①欄に○印を入力すること。（○印がないにもかかわらず障害児の数が計上された場合は、表上</t>
  </si>
  <si>
    <r>
      <t>　に「</t>
    </r>
    <r>
      <rPr>
        <sz val="10"/>
        <color indexed="10"/>
        <rFont val="ＭＳ Ｐゴシック"/>
        <family val="3"/>
      </rPr>
      <t>注！</t>
    </r>
    <r>
      <rPr>
        <sz val="10"/>
        <rFont val="ＭＳ Ｐゴシック"/>
        <family val="3"/>
      </rPr>
      <t>」と表示される。）</t>
    </r>
  </si>
  <si>
    <t>障害児の数は、開所日に実際に利用した人数（法第２７条第１項第３号による措置により入所している児童の数を含む（入所・</t>
  </si>
  <si>
    <t>　通所共通）。入所施設においては入院・外泊中の者を含む。）を計上し、内訳欄に超過利用に算定されない者を再掲すること。</t>
  </si>
  <si>
    <t>算定対象外人数欄の入所施設における入院・外泊者数は、入院・外泊の初日及び最終日は計上しないこと。また、知的障害</t>
  </si>
  <si>
    <t>前３か月の利用状況は、前３か月のワークシートから転記されること。（前３か月の障害児の延べ人数が受入可能延べ障害児</t>
  </si>
  <si>
    <r>
      <t>　数を超える場合、表下に　「</t>
    </r>
    <r>
      <rPr>
        <sz val="10"/>
        <color indexed="10"/>
        <rFont val="ＭＳ Ｐゴシック"/>
        <family val="3"/>
      </rPr>
      <t>減算！</t>
    </r>
    <r>
      <rPr>
        <sz val="10"/>
        <rFont val="ＭＳ Ｐゴシック"/>
        <family val="3"/>
      </rPr>
      <t>」と表示される。）</t>
    </r>
  </si>
  <si>
    <t>　児施設は、離職者等欄に定員外受入が認められている離職者・地域移行困難者数を定員の５％を上限として再掲すること。</t>
  </si>
  <si>
    <r>
      <t>　（離職者・地域移行困難者数の計上が定員の５％を超える場合、表下に「</t>
    </r>
    <r>
      <rPr>
        <sz val="10"/>
        <color indexed="10"/>
        <rFont val="ＭＳ Ｐゴシック"/>
        <family val="3"/>
      </rPr>
      <t>超過</t>
    </r>
    <r>
      <rPr>
        <sz val="10"/>
        <rFont val="ＭＳ Ｐゴシック"/>
        <family val="3"/>
      </rPr>
      <t>」と表示される。）</t>
    </r>
  </si>
  <si>
    <t>離職者等（入所）</t>
  </si>
  <si>
    <t>　施設は、離職者等欄に定員外受入が認められている離職者・地域移行困難者数を定員の５％を上限として再掲すること。</t>
  </si>
  <si>
    <t>受入可能延べ障害児数は、前３か月の開所日数の合計に定員を乗じた数に、入所施設にあっては105/100を、通所施設に</t>
  </si>
  <si>
    <t>　　あっては110/100を乗じた数を記載すること。</t>
  </si>
  <si>
    <r>
      <t>　（一日当たりの算定対象となる障害児の数が定員超過上限を超える場合、⑤欄に「</t>
    </r>
    <r>
      <rPr>
        <sz val="10"/>
        <color indexed="10"/>
        <rFont val="ＭＳ Ｐゴシック"/>
        <family val="3"/>
      </rPr>
      <t>○</t>
    </r>
    <r>
      <rPr>
        <sz val="10"/>
        <rFont val="ＭＳ Ｐゴシック"/>
        <family val="3"/>
      </rPr>
      <t>」が表示される。）</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</si>
</sst>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F400]h:mm:ss\ AM/PM"/>
  </numFmts>
  <fonts count="12">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8"/>
      <name val="ＭＳ Ｐゴシック"/>
      <family val="3"/>
    </font>
    <font>
      <sz val="10"/>
      <color indexed="10"/>
      <name val="ＭＳ Ｐゴシック"/>
      <family val="3"/>
    </font>
    <font>
      <sz val="12"/>
      <name val="ＭＳ Ｐゴシック"/>
      <family val="3"/>
    </font>
    <font>
      <sz val="12"/>
      <color indexed="10"/>
      <name val="ＭＳ Ｐゴシック"/>
      <family val="3"/>
    </font>
    <font>
      <u val="single"/>
      <sz val="8.25"/>
      <color indexed="12"/>
      <name val="ＭＳ Ｐゴシック"/>
      <family val="3"/>
    </font>
    <font>
      <u val="single"/>
      <sz val="8.25"/>
      <color indexed="36"/>
      <name val="ＭＳ Ｐゴシック"/>
      <family val="3"/>
    </font>
    <font>
      <sz val="9"/>
      <name val="MS UI Gothic"/>
      <family val="3"/>
    </font>
  </fonts>
  <fills count="3">
    <fill>
      <patternFill/>
    </fill>
    <fill>
      <patternFill patternType="gray125"/>
    </fill>
    <fill>
      <patternFill patternType="solid">
        <fgColor indexed="43"/>
        <bgColor indexed="64"/>
      </patternFill>
    </fill>
  </fills>
  <borders count="82">
    <border>
      <left/>
      <right/>
      <top/>
      <bottom/>
      <diagonal/>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style="hair"/>
      <right>
        <color indexed="63"/>
      </right>
      <top style="dotted"/>
      <bottom style="thin"/>
    </border>
    <border>
      <left style="hair"/>
      <right>
        <color indexed="63"/>
      </right>
      <top style="thin"/>
      <bottom style="thin"/>
    </border>
    <border>
      <left>
        <color indexed="63"/>
      </left>
      <right style="thin"/>
      <top style="thin"/>
      <bottom style="dotted"/>
    </border>
    <border>
      <left>
        <color indexed="63"/>
      </left>
      <right style="thin"/>
      <top style="dotted"/>
      <bottom style="dotted"/>
    </border>
    <border>
      <left>
        <color indexed="63"/>
      </left>
      <right style="thin"/>
      <top style="dotted"/>
      <bottom style="thin"/>
    </border>
    <border>
      <left>
        <color indexed="63"/>
      </left>
      <right>
        <color indexed="63"/>
      </right>
      <top style="thin"/>
      <bottom>
        <color indexed="63"/>
      </botto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style="thin"/>
      <top style="medium"/>
      <bottom>
        <color indexed="63"/>
      </bottom>
    </border>
    <border>
      <left style="medium"/>
      <right>
        <color indexed="63"/>
      </right>
      <top style="thin"/>
      <bottom style="thin"/>
    </border>
    <border>
      <left style="medium"/>
      <right>
        <color indexed="63"/>
      </right>
      <top style="thin"/>
      <bottom>
        <color indexed="63"/>
      </bottom>
    </border>
    <border>
      <left style="thin"/>
      <right style="medium"/>
      <top>
        <color indexed="63"/>
      </top>
      <bottom style="thin"/>
    </border>
    <border>
      <left style="medium"/>
      <right>
        <color indexed="63"/>
      </right>
      <top>
        <color indexed="63"/>
      </top>
      <bottom>
        <color indexed="63"/>
      </bottom>
    </border>
    <border>
      <left style="thin"/>
      <right style="medium"/>
      <top style="thin"/>
      <bottom style="dotted"/>
    </border>
    <border>
      <left style="thin"/>
      <right style="medium"/>
      <top style="dotted"/>
      <bottom style="dotted"/>
    </border>
    <border>
      <left style="thin"/>
      <right style="medium"/>
      <top style="dotted"/>
      <bottom style="thin"/>
    </border>
    <border>
      <left style="medium"/>
      <right>
        <color indexed="63"/>
      </right>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hair"/>
      <right style="thin"/>
      <top style="hair"/>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style="thin"/>
      <right style="thin"/>
      <top>
        <color indexed="63"/>
      </top>
      <bottom style="thin"/>
    </border>
    <border>
      <left style="thin"/>
      <right style="thin"/>
      <top>
        <color indexed="63"/>
      </top>
      <bottom>
        <color indexed="63"/>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medium"/>
      <top style="medium"/>
      <bottom style="medium"/>
    </border>
    <border>
      <left style="thin"/>
      <right style="thin"/>
      <top style="hair"/>
      <bottom style="medium"/>
    </border>
    <border>
      <left style="thin"/>
      <right style="medium"/>
      <top style="medium"/>
      <bottom style="thin"/>
    </border>
    <border>
      <left style="hair"/>
      <right>
        <color indexed="63"/>
      </right>
      <top style="thin"/>
      <bottom style="dotted"/>
    </border>
    <border>
      <left style="hair"/>
      <right>
        <color indexed="63"/>
      </right>
      <top style="dotted"/>
      <bottom style="dotted"/>
    </border>
    <border>
      <left>
        <color indexed="63"/>
      </left>
      <right style="dotted"/>
      <top>
        <color indexed="63"/>
      </top>
      <bottom style="dotted"/>
    </border>
    <border>
      <left style="medium"/>
      <right>
        <color indexed="63"/>
      </right>
      <top style="thin"/>
      <bottom style="medium"/>
    </border>
    <border>
      <left>
        <color indexed="63"/>
      </left>
      <right style="medium"/>
      <top>
        <color indexed="63"/>
      </top>
      <bottom>
        <color indexed="63"/>
      </bottom>
    </border>
    <border>
      <left>
        <color indexed="63"/>
      </left>
      <right style="thin"/>
      <top>
        <color indexed="63"/>
      </top>
      <bottom style="thin"/>
    </border>
    <border>
      <left>
        <color indexed="63"/>
      </left>
      <right style="medium"/>
      <top style="medium"/>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medium"/>
      <bottom style="medium"/>
    </border>
    <border>
      <left style="thin"/>
      <right>
        <color indexed="63"/>
      </right>
      <top style="medium"/>
      <bottom style="medium"/>
    </border>
    <border>
      <left style="thin"/>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style="thin"/>
      <right>
        <color indexed="63"/>
      </right>
      <top style="medium"/>
      <bottom style="thin"/>
    </border>
    <border diagonalUp="1">
      <left style="thin"/>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medium"/>
      <diagonal style="thin"/>
    </border>
    <border diagonalUp="1">
      <left>
        <color indexed="63"/>
      </left>
      <right style="medium"/>
      <top>
        <color indexed="63"/>
      </top>
      <bottom style="medium"/>
      <diagonal style="thin"/>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256">
    <xf numFmtId="0" fontId="0" fillId="0" borderId="0" xfId="0"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 fillId="0" borderId="11" xfId="0" applyFont="1" applyBorder="1" applyAlignment="1">
      <alignment vertical="center"/>
    </xf>
    <xf numFmtId="0" fontId="6"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center" vertical="center"/>
    </xf>
    <xf numFmtId="0" fontId="2" fillId="0" borderId="5"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quotePrefix="1">
      <alignment horizontal="center"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6" fillId="0" borderId="25" xfId="0" applyFont="1" applyBorder="1" applyAlignment="1">
      <alignment horizontal="center" vertical="center"/>
    </xf>
    <xf numFmtId="0" fontId="2" fillId="0" borderId="26" xfId="0" applyFont="1" applyBorder="1" applyAlignment="1">
      <alignment vertical="center"/>
    </xf>
    <xf numFmtId="0" fontId="2" fillId="0" borderId="18" xfId="0" applyFont="1" applyBorder="1" applyAlignment="1">
      <alignment horizontal="right" vertical="center"/>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5" xfId="0" applyFont="1" applyFill="1" applyBorder="1" applyAlignment="1">
      <alignment vertical="center"/>
    </xf>
    <xf numFmtId="0" fontId="2" fillId="0" borderId="2" xfId="0" applyFont="1" applyFill="1" applyBorder="1" applyAlignment="1">
      <alignment vertical="center"/>
    </xf>
    <xf numFmtId="0" fontId="2" fillId="0" borderId="11" xfId="0" applyFont="1" applyFill="1" applyBorder="1" applyAlignment="1">
      <alignment vertical="center"/>
    </xf>
    <xf numFmtId="0" fontId="2" fillId="2" borderId="35" xfId="0" applyFont="1" applyFill="1" applyBorder="1" applyAlignment="1" applyProtection="1">
      <alignment horizontal="center" vertical="center"/>
      <protection locked="0"/>
    </xf>
    <xf numFmtId="0" fontId="2" fillId="2" borderId="36" xfId="0" applyFont="1" applyFill="1" applyBorder="1" applyAlignment="1" applyProtection="1">
      <alignment vertical="center"/>
      <protection locked="0"/>
    </xf>
    <xf numFmtId="0" fontId="2" fillId="2" borderId="37" xfId="0" applyFont="1" applyFill="1" applyBorder="1" applyAlignment="1" applyProtection="1">
      <alignment vertical="center"/>
      <protection locked="0"/>
    </xf>
    <xf numFmtId="0" fontId="2" fillId="2" borderId="38" xfId="0" applyFont="1" applyFill="1" applyBorder="1" applyAlignment="1" applyProtection="1">
      <alignment vertical="center"/>
      <protection locked="0"/>
    </xf>
    <xf numFmtId="0" fontId="2" fillId="2" borderId="39" xfId="0" applyFont="1" applyFill="1" applyBorder="1" applyAlignment="1" applyProtection="1">
      <alignment vertical="center"/>
      <protection locked="0"/>
    </xf>
    <xf numFmtId="0" fontId="2" fillId="2" borderId="40" xfId="0" applyFont="1" applyFill="1" applyBorder="1" applyAlignment="1" applyProtection="1">
      <alignment vertical="center"/>
      <protection locked="0"/>
    </xf>
    <xf numFmtId="0" fontId="2" fillId="2" borderId="41" xfId="0" applyFont="1" applyFill="1" applyBorder="1" applyAlignment="1" applyProtection="1">
      <alignment horizontal="center" vertical="center"/>
      <protection locked="0"/>
    </xf>
    <xf numFmtId="0" fontId="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3" fillId="0" borderId="0" xfId="0" applyFont="1" applyFill="1" applyAlignment="1" applyProtection="1">
      <alignment horizontal="center" vertical="center"/>
      <protection locked="0"/>
    </xf>
    <xf numFmtId="0" fontId="3" fillId="0" borderId="0" xfId="0" applyFont="1" applyFill="1" applyAlignment="1">
      <alignment horizontal="lef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42" xfId="0" applyFont="1" applyFill="1" applyBorder="1" applyAlignment="1" applyProtection="1">
      <alignment horizontal="center" vertical="center"/>
      <protection locked="0"/>
    </xf>
    <xf numFmtId="0" fontId="2" fillId="0" borderId="12" xfId="0" applyFont="1" applyFill="1" applyBorder="1" applyAlignment="1">
      <alignment vertical="center"/>
    </xf>
    <xf numFmtId="0" fontId="2" fillId="0" borderId="26" xfId="0" applyFont="1" applyFill="1" applyBorder="1" applyAlignment="1" applyProtection="1">
      <alignment horizontal="center" vertical="center"/>
      <protection locked="0"/>
    </xf>
    <xf numFmtId="0" fontId="2" fillId="0" borderId="13"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pplyProtection="1">
      <alignment vertical="center"/>
      <protection locked="0"/>
    </xf>
    <xf numFmtId="0" fontId="2" fillId="0" borderId="40" xfId="0" applyFont="1" applyFill="1" applyBorder="1" applyAlignment="1" applyProtection="1">
      <alignment vertical="center"/>
      <protection locked="0"/>
    </xf>
    <xf numFmtId="0" fontId="2" fillId="0" borderId="0" xfId="0" applyFont="1" applyFill="1" applyBorder="1" applyAlignment="1">
      <alignment horizontal="center" vertical="center"/>
    </xf>
    <xf numFmtId="0" fontId="6" fillId="0" borderId="0" xfId="0" applyFont="1" applyFill="1" applyAlignment="1">
      <alignment horizontal="center" vertical="center"/>
    </xf>
    <xf numFmtId="0" fontId="2" fillId="0" borderId="14" xfId="0" applyFont="1" applyFill="1" applyBorder="1" applyAlignment="1">
      <alignment vertical="center"/>
    </xf>
    <xf numFmtId="0" fontId="2" fillId="0" borderId="15" xfId="0" applyFont="1" applyFill="1" applyBorder="1" applyAlignment="1" quotePrefix="1">
      <alignment horizontal="center" vertical="center"/>
    </xf>
    <xf numFmtId="0" fontId="2" fillId="0" borderId="27" xfId="0" applyFont="1" applyFill="1" applyBorder="1" applyAlignment="1">
      <alignment horizontal="center" vertical="center"/>
    </xf>
    <xf numFmtId="0" fontId="2" fillId="0" borderId="41" xfId="0" applyFont="1" applyFill="1" applyBorder="1" applyAlignment="1" applyProtection="1">
      <alignment horizontal="center" vertical="center"/>
      <protection locked="0"/>
    </xf>
    <xf numFmtId="0" fontId="2" fillId="0" borderId="23" xfId="0" applyFont="1" applyFill="1" applyBorder="1" applyAlignment="1">
      <alignment vertical="center"/>
    </xf>
    <xf numFmtId="0" fontId="2" fillId="0" borderId="5" xfId="0" applyFont="1" applyFill="1" applyBorder="1" applyAlignment="1">
      <alignment horizontal="center" vertical="center"/>
    </xf>
    <xf numFmtId="0" fontId="2" fillId="0" borderId="35" xfId="0" applyFont="1" applyFill="1" applyBorder="1" applyAlignment="1" applyProtection="1">
      <alignment horizontal="center" vertical="center"/>
      <protection locked="0"/>
    </xf>
    <xf numFmtId="0" fontId="2" fillId="0" borderId="18" xfId="0" applyFont="1" applyFill="1" applyBorder="1" applyAlignment="1">
      <alignment horizontal="right" vertical="center"/>
    </xf>
    <xf numFmtId="0" fontId="2" fillId="0" borderId="17" xfId="0" applyFont="1" applyFill="1" applyBorder="1" applyAlignment="1">
      <alignment vertical="center"/>
    </xf>
    <xf numFmtId="0" fontId="2" fillId="0" borderId="4" xfId="0" applyFont="1" applyFill="1" applyBorder="1" applyAlignment="1">
      <alignment horizontal="center" vertical="center"/>
    </xf>
    <xf numFmtId="0" fontId="2" fillId="0" borderId="36" xfId="0" applyFont="1" applyFill="1" applyBorder="1" applyAlignment="1" applyProtection="1">
      <alignment vertical="center"/>
      <protection locked="0"/>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43" xfId="0" applyFont="1" applyFill="1" applyBorder="1" applyAlignment="1">
      <alignment vertical="center"/>
    </xf>
    <xf numFmtId="0" fontId="2" fillId="0" borderId="8" xfId="0" applyFont="1" applyFill="1" applyBorder="1" applyAlignment="1">
      <alignment horizontal="center" vertical="center"/>
    </xf>
    <xf numFmtId="0" fontId="2" fillId="0" borderId="37" xfId="0" applyFont="1" applyFill="1" applyBorder="1" applyAlignment="1" applyProtection="1">
      <alignment vertical="center"/>
      <protection locked="0"/>
    </xf>
    <xf numFmtId="0" fontId="2" fillId="0" borderId="20" xfId="0" applyFont="1" applyFill="1" applyBorder="1" applyAlignment="1">
      <alignment vertical="center"/>
    </xf>
    <xf numFmtId="0" fontId="2" fillId="0" borderId="44" xfId="0" applyFont="1" applyFill="1" applyBorder="1" applyAlignment="1">
      <alignment vertical="center"/>
    </xf>
    <xf numFmtId="0" fontId="2" fillId="0" borderId="9" xfId="0" applyFont="1" applyFill="1" applyBorder="1" applyAlignment="1">
      <alignment horizontal="center" vertical="center"/>
    </xf>
    <xf numFmtId="0" fontId="2" fillId="0" borderId="38" xfId="0" applyFont="1" applyFill="1" applyBorder="1" applyAlignment="1" applyProtection="1">
      <alignment vertical="center"/>
      <protection locked="0"/>
    </xf>
    <xf numFmtId="0" fontId="2" fillId="0" borderId="2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39" xfId="0" applyFont="1" applyFill="1" applyBorder="1" applyAlignment="1" applyProtection="1">
      <alignment vertical="center"/>
      <protection locked="0"/>
    </xf>
    <xf numFmtId="0" fontId="2" fillId="0" borderId="22" xfId="0" applyFont="1" applyFill="1" applyBorder="1" applyAlignment="1">
      <alignment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vertical="center"/>
    </xf>
    <xf numFmtId="0" fontId="2" fillId="0" borderId="24" xfId="0" applyFont="1" applyFill="1" applyBorder="1" applyAlignment="1">
      <alignment vertical="center"/>
    </xf>
    <xf numFmtId="0" fontId="2" fillId="0" borderId="16" xfId="0" applyFont="1" applyFill="1" applyBorder="1" applyAlignment="1">
      <alignment vertical="center"/>
    </xf>
    <xf numFmtId="0" fontId="2" fillId="0" borderId="2"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26" xfId="0" applyFont="1" applyFill="1" applyBorder="1" applyAlignment="1">
      <alignmen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30" xfId="0" applyFont="1" applyFill="1" applyBorder="1" applyAlignment="1">
      <alignment vertical="center"/>
    </xf>
    <xf numFmtId="0" fontId="2" fillId="0" borderId="31" xfId="0" applyFont="1" applyFill="1" applyBorder="1" applyAlignment="1">
      <alignment vertical="center"/>
    </xf>
    <xf numFmtId="0" fontId="2" fillId="0" borderId="0" xfId="0" applyFont="1" applyFill="1" applyBorder="1" applyAlignment="1">
      <alignment vertical="center"/>
    </xf>
    <xf numFmtId="0" fontId="2" fillId="0" borderId="32" xfId="0" applyFont="1" applyFill="1" applyBorder="1" applyAlignment="1">
      <alignment vertical="center"/>
    </xf>
    <xf numFmtId="0" fontId="8" fillId="0" borderId="0" xfId="0" applyFont="1" applyFill="1" applyAlignment="1">
      <alignment horizontal="center" vertical="center"/>
    </xf>
    <xf numFmtId="0" fontId="2" fillId="0" borderId="33" xfId="0" applyFont="1" applyFill="1" applyBorder="1" applyAlignment="1">
      <alignment vertical="center"/>
    </xf>
    <xf numFmtId="0" fontId="2" fillId="0" borderId="34" xfId="0" applyFont="1" applyFill="1" applyBorder="1" applyAlignment="1">
      <alignment vertical="center"/>
    </xf>
    <xf numFmtId="0" fontId="2" fillId="0" borderId="45" xfId="0" applyFont="1" applyFill="1" applyBorder="1" applyAlignment="1">
      <alignment vertical="center"/>
    </xf>
    <xf numFmtId="0" fontId="6" fillId="0" borderId="0" xfId="0" applyFont="1" applyAlignment="1">
      <alignment vertical="center"/>
    </xf>
    <xf numFmtId="0" fontId="2" fillId="0" borderId="0" xfId="0" applyFont="1" applyAlignment="1">
      <alignment horizontal="center" vertical="center"/>
    </xf>
    <xf numFmtId="0" fontId="2" fillId="0" borderId="11" xfId="0" applyFont="1" applyFill="1" applyBorder="1" applyAlignment="1">
      <alignment horizontal="center" vertical="center"/>
    </xf>
    <xf numFmtId="0" fontId="2" fillId="0" borderId="23"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17" xfId="0" applyFont="1" applyFill="1" applyBorder="1" applyAlignment="1">
      <alignment horizontal="right" vertical="center"/>
    </xf>
    <xf numFmtId="0" fontId="2" fillId="0" borderId="42" xfId="0" applyFont="1" applyFill="1" applyBorder="1" applyAlignment="1" applyProtection="1">
      <alignment horizontal="center" vertical="center"/>
      <protection/>
    </xf>
    <xf numFmtId="0" fontId="2" fillId="0" borderId="26" xfId="0" applyFont="1" applyFill="1" applyBorder="1" applyAlignment="1" applyProtection="1">
      <alignment horizontal="center" vertical="center"/>
      <protection/>
    </xf>
    <xf numFmtId="0" fontId="2" fillId="0" borderId="46" xfId="0" applyFont="1" applyBorder="1" applyAlignment="1">
      <alignment vertical="center"/>
    </xf>
    <xf numFmtId="0" fontId="2" fillId="0" borderId="46" xfId="0" applyFont="1" applyFill="1" applyBorder="1" applyAlignment="1">
      <alignment vertical="center"/>
    </xf>
    <xf numFmtId="0" fontId="3" fillId="2" borderId="0" xfId="0" applyFont="1" applyFill="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47"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38" fontId="2" fillId="0" borderId="0" xfId="17" applyFont="1" applyFill="1" applyBorder="1" applyAlignment="1">
      <alignment horizontal="right" vertical="center"/>
    </xf>
    <xf numFmtId="9" fontId="2" fillId="0" borderId="0" xfId="17" applyNumberFormat="1" applyFont="1" applyBorder="1" applyAlignment="1">
      <alignment horizontal="right" vertical="center"/>
    </xf>
    <xf numFmtId="0" fontId="2" fillId="0" borderId="0" xfId="0" applyFont="1" applyBorder="1" applyAlignment="1">
      <alignment horizontal="left" vertical="center"/>
    </xf>
    <xf numFmtId="9" fontId="2" fillId="0" borderId="0" xfId="0" applyNumberFormat="1" applyFont="1" applyBorder="1" applyAlignment="1">
      <alignment vertical="center"/>
    </xf>
    <xf numFmtId="0" fontId="2" fillId="0" borderId="5" xfId="0" applyFont="1" applyFill="1" applyBorder="1" applyAlignment="1">
      <alignment vertical="center"/>
    </xf>
    <xf numFmtId="0" fontId="2" fillId="0" borderId="48" xfId="0" applyFont="1" applyFill="1" applyBorder="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right" vertical="center"/>
    </xf>
    <xf numFmtId="38" fontId="2" fillId="0" borderId="0" xfId="17" applyFont="1" applyFill="1" applyBorder="1" applyAlignment="1" applyProtection="1">
      <alignment horizontal="right" vertical="center"/>
      <protection locked="0"/>
    </xf>
    <xf numFmtId="9" fontId="2" fillId="0" borderId="0" xfId="17" applyNumberFormat="1" applyFont="1" applyFill="1" applyBorder="1" applyAlignment="1">
      <alignment horizontal="right" vertical="center"/>
    </xf>
    <xf numFmtId="0" fontId="2" fillId="0" borderId="0" xfId="0" applyFont="1" applyBorder="1" applyAlignment="1">
      <alignment horizontal="right" vertical="center"/>
    </xf>
    <xf numFmtId="0" fontId="2" fillId="0" borderId="49" xfId="0" applyFont="1" applyBorder="1" applyAlignment="1">
      <alignment vertical="center"/>
    </xf>
    <xf numFmtId="9" fontId="2" fillId="0" borderId="0" xfId="0" applyNumberFormat="1" applyFont="1" applyFill="1" applyBorder="1" applyAlignment="1">
      <alignment vertical="center"/>
    </xf>
    <xf numFmtId="0" fontId="2" fillId="0" borderId="49" xfId="0" applyFont="1" applyFill="1" applyBorder="1" applyAlignment="1">
      <alignment vertical="center"/>
    </xf>
    <xf numFmtId="0" fontId="2" fillId="2" borderId="5"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pplyProtection="1">
      <alignment horizontal="center" vertical="center"/>
      <protection locked="0"/>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5" fillId="0" borderId="53" xfId="0" applyFont="1" applyFill="1" applyBorder="1" applyAlignment="1">
      <alignment horizontal="center" vertical="center" textRotation="255"/>
    </xf>
    <xf numFmtId="0" fontId="5" fillId="0" borderId="54" xfId="0" applyFont="1" applyFill="1" applyBorder="1" applyAlignment="1">
      <alignment horizontal="center" vertical="center" textRotation="255"/>
    </xf>
    <xf numFmtId="0" fontId="5" fillId="0" borderId="55" xfId="0" applyFont="1" applyFill="1" applyBorder="1" applyAlignment="1">
      <alignment horizontal="center" vertical="center" textRotation="255"/>
    </xf>
    <xf numFmtId="0" fontId="2" fillId="0" borderId="0"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62" xfId="0" applyFont="1" applyFill="1" applyBorder="1" applyAlignment="1" applyProtection="1">
      <alignment horizontal="center" vertical="center"/>
      <protection locked="0"/>
    </xf>
    <xf numFmtId="0" fontId="2" fillId="0" borderId="12" xfId="0" applyFont="1" applyFill="1" applyBorder="1" applyAlignment="1" applyProtection="1">
      <alignment horizontal="distributed" vertical="center" indent="1"/>
      <protection locked="0"/>
    </xf>
    <xf numFmtId="0" fontId="2" fillId="0" borderId="63" xfId="0" applyFont="1" applyFill="1" applyBorder="1" applyAlignment="1" applyProtection="1">
      <alignment horizontal="distributed" vertical="center" indent="1"/>
      <protection locked="0"/>
    </xf>
    <xf numFmtId="0" fontId="2" fillId="0" borderId="64" xfId="0" applyFont="1" applyFill="1" applyBorder="1" applyAlignment="1">
      <alignment horizontal="center" vertical="center"/>
    </xf>
    <xf numFmtId="0" fontId="2" fillId="0" borderId="65" xfId="0" applyFont="1" applyFill="1" applyBorder="1" applyAlignment="1">
      <alignment horizontal="center" vertical="center"/>
    </xf>
    <xf numFmtId="0" fontId="4" fillId="0" borderId="0" xfId="0" applyFont="1" applyFill="1" applyBorder="1" applyAlignment="1">
      <alignment horizontal="center" vertical="center" wrapText="1"/>
    </xf>
    <xf numFmtId="0" fontId="2" fillId="0" borderId="66"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38" fontId="2" fillId="0" borderId="69" xfId="17" applyFont="1" applyFill="1" applyBorder="1" applyAlignment="1" applyProtection="1">
      <alignment horizontal="right" vertical="center"/>
      <protection locked="0"/>
    </xf>
    <xf numFmtId="38" fontId="2" fillId="0" borderId="1" xfId="17" applyFont="1" applyFill="1" applyBorder="1" applyAlignment="1" applyProtection="1">
      <alignment horizontal="right" vertical="center"/>
      <protection locked="0"/>
    </xf>
    <xf numFmtId="38" fontId="2" fillId="0" borderId="69" xfId="17" applyFont="1" applyFill="1" applyBorder="1" applyAlignment="1" applyProtection="1">
      <alignment horizontal="center" vertical="center"/>
      <protection locked="0"/>
    </xf>
    <xf numFmtId="38" fontId="2" fillId="0" borderId="2" xfId="17" applyFont="1" applyFill="1" applyBorder="1" applyAlignment="1" applyProtection="1">
      <alignment horizontal="center" vertical="center"/>
      <protection locked="0"/>
    </xf>
    <xf numFmtId="0" fontId="2" fillId="0" borderId="70" xfId="0" applyFont="1" applyFill="1" applyBorder="1" applyAlignment="1">
      <alignment horizontal="center" vertical="center"/>
    </xf>
    <xf numFmtId="38" fontId="2" fillId="0" borderId="71" xfId="17" applyFont="1" applyFill="1" applyBorder="1" applyAlignment="1">
      <alignment horizontal="right" vertical="center"/>
    </xf>
    <xf numFmtId="38" fontId="2" fillId="0" borderId="65" xfId="17" applyFont="1" applyFill="1" applyBorder="1" applyAlignment="1">
      <alignment horizontal="right" vertical="center"/>
    </xf>
    <xf numFmtId="38" fontId="2" fillId="0" borderId="70" xfId="17" applyFont="1" applyFill="1" applyBorder="1" applyAlignment="1">
      <alignment horizontal="right" vertical="center"/>
    </xf>
    <xf numFmtId="0" fontId="2" fillId="0" borderId="64" xfId="0" applyFont="1" applyBorder="1" applyAlignment="1">
      <alignment horizontal="left" vertical="center"/>
    </xf>
    <xf numFmtId="0" fontId="2" fillId="0" borderId="70" xfId="0" applyFont="1" applyBorder="1" applyAlignment="1">
      <alignment horizontal="left" vertical="center"/>
    </xf>
    <xf numFmtId="0" fontId="2" fillId="0" borderId="65" xfId="0" applyFont="1" applyBorder="1" applyAlignment="1">
      <alignment horizontal="left" vertical="center"/>
    </xf>
    <xf numFmtId="0" fontId="2" fillId="0" borderId="0" xfId="0" applyFont="1" applyBorder="1" applyAlignment="1">
      <alignment horizontal="left" vertical="center"/>
    </xf>
    <xf numFmtId="9" fontId="2" fillId="0" borderId="0" xfId="17" applyNumberFormat="1" applyFont="1" applyFill="1" applyBorder="1" applyAlignment="1">
      <alignment horizontal="right" vertical="center"/>
    </xf>
    <xf numFmtId="38" fontId="2" fillId="0" borderId="0" xfId="17" applyFont="1" applyFill="1" applyBorder="1" applyAlignment="1">
      <alignment horizontal="right" vertical="center"/>
    </xf>
    <xf numFmtId="0" fontId="2" fillId="0" borderId="71" xfId="0" applyFont="1" applyBorder="1" applyAlignment="1">
      <alignment horizontal="right" vertical="center"/>
    </xf>
    <xf numFmtId="0" fontId="2" fillId="0" borderId="49" xfId="0" applyFont="1" applyBorder="1" applyAlignment="1">
      <alignment horizontal="right" vertical="center"/>
    </xf>
    <xf numFmtId="38" fontId="2" fillId="0" borderId="72" xfId="17" applyFont="1" applyFill="1" applyBorder="1" applyAlignment="1" applyProtection="1">
      <alignment horizontal="right" vertical="center"/>
      <protection locked="0"/>
    </xf>
    <xf numFmtId="38" fontId="2" fillId="0" borderId="13" xfId="17" applyFont="1" applyFill="1" applyBorder="1" applyAlignment="1" applyProtection="1">
      <alignment horizontal="right" vertical="center"/>
      <protection locked="0"/>
    </xf>
    <xf numFmtId="38" fontId="2" fillId="0" borderId="12" xfId="17" applyFont="1" applyFill="1" applyBorder="1" applyAlignment="1" applyProtection="1">
      <alignment horizontal="right" vertical="center"/>
      <protection locked="0"/>
    </xf>
    <xf numFmtId="0" fontId="2" fillId="0" borderId="66"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74" xfId="0" applyFont="1" applyBorder="1" applyAlignment="1">
      <alignment horizontal="center" vertical="center" wrapText="1"/>
    </xf>
    <xf numFmtId="38" fontId="2" fillId="0" borderId="75" xfId="17" applyFont="1" applyFill="1" applyBorder="1" applyAlignment="1" applyProtection="1">
      <alignment horizontal="right" vertical="center"/>
      <protection locked="0"/>
    </xf>
    <xf numFmtId="38" fontId="2" fillId="0" borderId="61" xfId="17" applyFont="1" applyFill="1" applyBorder="1" applyAlignment="1" applyProtection="1">
      <alignment horizontal="right" vertical="center"/>
      <protection locked="0"/>
    </xf>
    <xf numFmtId="38" fontId="2" fillId="0" borderId="52" xfId="17" applyFont="1" applyFill="1" applyBorder="1" applyAlignment="1" applyProtection="1">
      <alignment horizontal="right" vertical="center"/>
      <protection locked="0"/>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5" fillId="0" borderId="53" xfId="0" applyFont="1" applyBorder="1" applyAlignment="1">
      <alignment horizontal="center" vertical="center" textRotation="255"/>
    </xf>
    <xf numFmtId="0" fontId="5" fillId="0" borderId="54" xfId="0" applyFont="1" applyBorder="1" applyAlignment="1">
      <alignment horizontal="center" vertical="center" textRotation="255"/>
    </xf>
    <xf numFmtId="0" fontId="5" fillId="0" borderId="55" xfId="0" applyFont="1" applyBorder="1" applyAlignment="1">
      <alignment horizontal="center" vertical="center" textRotation="255"/>
    </xf>
    <xf numFmtId="0" fontId="2" fillId="0" borderId="46"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0" xfId="0" applyFont="1" applyBorder="1" applyAlignment="1">
      <alignment horizontal="center" vertical="center"/>
    </xf>
    <xf numFmtId="0" fontId="2" fillId="0" borderId="52" xfId="0" applyFont="1" applyBorder="1" applyAlignment="1">
      <alignment horizontal="center" vertical="center"/>
    </xf>
    <xf numFmtId="0" fontId="2" fillId="0" borderId="61" xfId="0" applyFont="1" applyBorder="1" applyAlignment="1">
      <alignment horizontal="center" vertical="center"/>
    </xf>
    <xf numFmtId="38" fontId="2" fillId="2" borderId="72" xfId="17" applyFont="1" applyFill="1" applyBorder="1" applyAlignment="1" applyProtection="1">
      <alignment horizontal="right" vertical="center"/>
      <protection locked="0"/>
    </xf>
    <xf numFmtId="38" fontId="2" fillId="2" borderId="12" xfId="17" applyFont="1" applyFill="1" applyBorder="1" applyAlignment="1" applyProtection="1">
      <alignment horizontal="right" vertical="center"/>
      <protection locked="0"/>
    </xf>
    <xf numFmtId="38" fontId="2" fillId="2" borderId="75" xfId="17" applyFont="1" applyFill="1" applyBorder="1" applyAlignment="1" applyProtection="1">
      <alignment horizontal="right" vertical="center"/>
      <protection locked="0"/>
    </xf>
    <xf numFmtId="38" fontId="2" fillId="2" borderId="61" xfId="17" applyFont="1" applyFill="1" applyBorder="1" applyAlignment="1" applyProtection="1">
      <alignment horizontal="right" vertical="center"/>
      <protection locked="0"/>
    </xf>
    <xf numFmtId="38" fontId="2" fillId="2" borderId="69" xfId="17" applyFont="1" applyFill="1" applyBorder="1" applyAlignment="1" applyProtection="1">
      <alignment horizontal="right" vertical="center"/>
      <protection locked="0"/>
    </xf>
    <xf numFmtId="38" fontId="2" fillId="2" borderId="1" xfId="17" applyFont="1" applyFill="1" applyBorder="1" applyAlignment="1" applyProtection="1">
      <alignment horizontal="right" vertical="center"/>
      <protection locked="0"/>
    </xf>
    <xf numFmtId="38" fontId="2" fillId="2" borderId="13" xfId="17" applyFont="1" applyFill="1" applyBorder="1" applyAlignment="1" applyProtection="1">
      <alignment horizontal="right" vertical="center"/>
      <protection locked="0"/>
    </xf>
    <xf numFmtId="38" fontId="2" fillId="2" borderId="52" xfId="17" applyFont="1" applyFill="1" applyBorder="1" applyAlignment="1" applyProtection="1">
      <alignment horizontal="right" vertical="center"/>
      <protection locked="0"/>
    </xf>
    <xf numFmtId="38" fontId="2" fillId="2" borderId="2" xfId="17" applyFont="1" applyFill="1" applyBorder="1" applyAlignment="1" applyProtection="1">
      <alignment horizontal="right" vertical="center"/>
      <protection locked="0"/>
    </xf>
    <xf numFmtId="0" fontId="2" fillId="0" borderId="0" xfId="0" applyFont="1" applyFill="1" applyBorder="1" applyAlignment="1" applyProtection="1">
      <alignment horizontal="center" vertical="center"/>
      <protection/>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2" borderId="70" xfId="0" applyFont="1" applyFill="1" applyBorder="1" applyAlignment="1" applyProtection="1">
      <alignment horizontal="center" vertical="center"/>
      <protection locked="0"/>
    </xf>
    <xf numFmtId="0" fontId="2" fillId="0" borderId="64" xfId="0" applyFont="1" applyBorder="1" applyAlignment="1">
      <alignment vertical="center"/>
    </xf>
    <xf numFmtId="0" fontId="0" fillId="0" borderId="70" xfId="0" applyBorder="1" applyAlignment="1">
      <alignment vertical="center"/>
    </xf>
    <xf numFmtId="0" fontId="0" fillId="0" borderId="65" xfId="0" applyBorder="1" applyAlignment="1">
      <alignment vertical="center"/>
    </xf>
    <xf numFmtId="0" fontId="2" fillId="0" borderId="46" xfId="0" applyFont="1" applyFill="1" applyBorder="1" applyAlignment="1" applyProtection="1">
      <alignment horizontal="center" vertical="center"/>
      <protection/>
    </xf>
    <xf numFmtId="0" fontId="2" fillId="0" borderId="12"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0" xfId="0" applyFont="1" applyFill="1" applyBorder="1" applyAlignment="1" applyProtection="1">
      <alignment horizontal="center" vertical="center"/>
      <protection/>
    </xf>
    <xf numFmtId="0" fontId="2" fillId="0" borderId="52"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2" borderId="52" xfId="0" applyNumberFormat="1" applyFont="1" applyFill="1" applyBorder="1" applyAlignment="1" applyProtection="1">
      <alignment horizontal="center" vertical="center"/>
      <protection locked="0"/>
    </xf>
    <xf numFmtId="0" fontId="2" fillId="2" borderId="62" xfId="0" applyNumberFormat="1" applyFont="1" applyFill="1" applyBorder="1" applyAlignment="1" applyProtection="1">
      <alignment horizontal="center" vertical="center"/>
      <protection locked="0"/>
    </xf>
    <xf numFmtId="0" fontId="2" fillId="2" borderId="12" xfId="0" applyFont="1" applyFill="1" applyBorder="1" applyAlignment="1" applyProtection="1">
      <alignment horizontal="distributed" vertical="center" indent="1"/>
      <protection locked="0"/>
    </xf>
    <xf numFmtId="0" fontId="2" fillId="2" borderId="63" xfId="0" applyFont="1" applyFill="1" applyBorder="1" applyAlignment="1" applyProtection="1">
      <alignment horizontal="distributed" vertical="center" indent="1"/>
      <protection locked="0"/>
    </xf>
    <xf numFmtId="0" fontId="2" fillId="0" borderId="76" xfId="0" applyFont="1" applyBorder="1" applyAlignment="1">
      <alignment horizontal="right" vertical="center"/>
    </xf>
    <xf numFmtId="0" fontId="2" fillId="0" borderId="77" xfId="0" applyFont="1" applyBorder="1" applyAlignment="1">
      <alignment horizontal="right" vertical="center"/>
    </xf>
    <xf numFmtId="0" fontId="2" fillId="0" borderId="78" xfId="0" applyFont="1" applyBorder="1" applyAlignment="1">
      <alignment horizontal="right" vertical="center"/>
    </xf>
    <xf numFmtId="0" fontId="2" fillId="0" borderId="79" xfId="0" applyFont="1" applyBorder="1" applyAlignment="1">
      <alignment horizontal="right" vertical="center"/>
    </xf>
    <xf numFmtId="0" fontId="2" fillId="0" borderId="80" xfId="0" applyFont="1" applyBorder="1" applyAlignment="1">
      <alignment horizontal="right" vertical="center"/>
    </xf>
    <xf numFmtId="0" fontId="2" fillId="0" borderId="81" xfId="0"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K37"/>
  <sheetViews>
    <sheetView showGridLines="0" zoomScale="75" zoomScaleNormal="75" workbookViewId="0" topLeftCell="A1">
      <selection activeCell="V5" sqref="V5"/>
    </sheetView>
  </sheetViews>
  <sheetFormatPr defaultColWidth="9.00390625" defaultRowHeight="24.75" customHeight="1"/>
  <cols>
    <col min="1" max="2" width="2.625" style="1" customWidth="1"/>
    <col min="3" max="3" width="18.125" style="1" customWidth="1"/>
    <col min="4" max="35" width="4.625" style="1" customWidth="1"/>
    <col min="36" max="36" width="7.125" style="1" customWidth="1"/>
    <col min="37" max="16384" width="9.00390625" style="1" customWidth="1"/>
  </cols>
  <sheetData>
    <row r="1" spans="1:37" ht="24.75" customHeight="1">
      <c r="A1" s="59"/>
      <c r="B1" s="60"/>
      <c r="C1" s="60"/>
      <c r="D1" s="60"/>
      <c r="E1" s="60"/>
      <c r="F1" s="60"/>
      <c r="G1" s="60"/>
      <c r="H1" s="60"/>
      <c r="I1" s="60"/>
      <c r="J1" s="60" t="s">
        <v>66</v>
      </c>
      <c r="K1" s="60"/>
      <c r="L1" s="60"/>
      <c r="M1" s="60"/>
      <c r="N1" s="60"/>
      <c r="O1" s="60"/>
      <c r="P1" s="60"/>
      <c r="Q1" s="60"/>
      <c r="R1" s="60"/>
      <c r="T1" s="59"/>
      <c r="U1" s="61" t="s">
        <v>45</v>
      </c>
      <c r="V1" s="62"/>
      <c r="W1" s="63" t="s">
        <v>46</v>
      </c>
      <c r="X1" s="62"/>
      <c r="Y1" s="60" t="s">
        <v>40</v>
      </c>
      <c r="Z1" s="60"/>
      <c r="AA1" s="60"/>
      <c r="AB1" s="60"/>
      <c r="AC1" s="59"/>
      <c r="AD1" s="64"/>
      <c r="AE1" s="65"/>
      <c r="AF1" s="64"/>
      <c r="AG1" s="64"/>
      <c r="AH1" s="64"/>
      <c r="AI1" s="64"/>
      <c r="AJ1" s="64"/>
      <c r="AK1" s="17"/>
    </row>
    <row r="2" spans="1:36" ht="24.75" customHeight="1" thickBot="1">
      <c r="A2" s="59"/>
      <c r="B2" s="59"/>
      <c r="C2" s="59"/>
      <c r="D2" s="59"/>
      <c r="E2" s="59"/>
      <c r="F2" s="59"/>
      <c r="G2" s="59"/>
      <c r="H2" s="59"/>
      <c r="I2" s="59"/>
      <c r="J2" s="59"/>
      <c r="K2" s="59"/>
      <c r="L2" s="59"/>
      <c r="M2" s="60"/>
      <c r="N2" s="60"/>
      <c r="O2" s="60"/>
      <c r="P2" s="60"/>
      <c r="Q2" s="60"/>
      <c r="R2" s="60"/>
      <c r="S2" s="60"/>
      <c r="T2" s="60"/>
      <c r="U2" s="60"/>
      <c r="V2" s="60"/>
      <c r="W2" s="60"/>
      <c r="X2" s="59"/>
      <c r="Y2" s="59"/>
      <c r="Z2" s="59"/>
      <c r="AA2" s="59"/>
      <c r="AB2" s="59"/>
      <c r="AC2" s="59"/>
      <c r="AD2" s="64"/>
      <c r="AE2" s="64"/>
      <c r="AF2" s="64"/>
      <c r="AG2" s="64"/>
      <c r="AH2" s="64"/>
      <c r="AI2" s="64"/>
      <c r="AJ2" s="64"/>
    </row>
    <row r="3" spans="1:36" ht="24.75" customHeight="1">
      <c r="A3" s="59"/>
      <c r="B3" s="59"/>
      <c r="C3" s="59"/>
      <c r="D3" s="59"/>
      <c r="E3" s="59"/>
      <c r="F3" s="59"/>
      <c r="G3" s="59"/>
      <c r="H3" s="59"/>
      <c r="I3" s="59"/>
      <c r="J3" s="59"/>
      <c r="K3" s="59"/>
      <c r="L3" s="59"/>
      <c r="M3" s="59"/>
      <c r="N3" s="59"/>
      <c r="O3" s="59"/>
      <c r="P3" s="59"/>
      <c r="Q3" s="158"/>
      <c r="R3" s="158"/>
      <c r="S3" s="158"/>
      <c r="T3" s="129"/>
      <c r="U3" s="158"/>
      <c r="V3" s="158"/>
      <c r="W3" s="158"/>
      <c r="X3" s="130"/>
      <c r="Y3" s="164" t="s">
        <v>41</v>
      </c>
      <c r="Z3" s="164"/>
      <c r="AA3" s="165"/>
      <c r="AB3" s="66"/>
      <c r="AC3" s="163" t="s">
        <v>31</v>
      </c>
      <c r="AD3" s="164"/>
      <c r="AE3" s="165"/>
      <c r="AF3" s="152"/>
      <c r="AG3" s="152"/>
      <c r="AH3" s="152"/>
      <c r="AI3" s="152"/>
      <c r="AJ3" s="167"/>
    </row>
    <row r="4" spans="1:36" ht="24.75" customHeight="1" thickBot="1">
      <c r="A4" s="59"/>
      <c r="B4" s="59"/>
      <c r="C4" s="59"/>
      <c r="D4" s="59"/>
      <c r="E4" s="59"/>
      <c r="F4" s="59"/>
      <c r="G4" s="59"/>
      <c r="H4" s="59"/>
      <c r="I4" s="59"/>
      <c r="J4" s="59"/>
      <c r="K4" s="59"/>
      <c r="L4" s="59"/>
      <c r="M4" s="59"/>
      <c r="N4" s="59"/>
      <c r="O4" s="59"/>
      <c r="P4" s="59"/>
      <c r="Q4" s="158"/>
      <c r="R4" s="158"/>
      <c r="S4" s="158"/>
      <c r="T4" s="129"/>
      <c r="U4" s="158"/>
      <c r="V4" s="158"/>
      <c r="W4" s="158"/>
      <c r="X4" s="130"/>
      <c r="Y4" s="153" t="s">
        <v>42</v>
      </c>
      <c r="Z4" s="153"/>
      <c r="AA4" s="154"/>
      <c r="AB4" s="68"/>
      <c r="AC4" s="166" t="s">
        <v>74</v>
      </c>
      <c r="AD4" s="153"/>
      <c r="AE4" s="154"/>
      <c r="AF4" s="168"/>
      <c r="AG4" s="168"/>
      <c r="AH4" s="168"/>
      <c r="AI4" s="168"/>
      <c r="AJ4" s="169"/>
    </row>
    <row r="5" spans="1:36" ht="24.75" customHeight="1" thickBot="1">
      <c r="A5" s="59"/>
      <c r="B5" s="59"/>
      <c r="C5" s="59"/>
      <c r="D5" s="59"/>
      <c r="E5" s="59"/>
      <c r="F5" s="59"/>
      <c r="G5" s="59"/>
      <c r="H5" s="59"/>
      <c r="I5" s="59"/>
      <c r="J5" s="59"/>
      <c r="K5" s="59"/>
      <c r="L5" s="59"/>
      <c r="M5" s="59"/>
      <c r="N5" s="59"/>
      <c r="O5" s="59"/>
      <c r="P5" s="59"/>
      <c r="Q5" s="59"/>
      <c r="R5" s="59"/>
      <c r="S5" s="59"/>
      <c r="T5" s="59"/>
      <c r="U5" s="70"/>
      <c r="V5" s="70"/>
      <c r="W5" s="71"/>
      <c r="X5" s="158"/>
      <c r="Y5" s="160"/>
      <c r="Z5" s="71"/>
      <c r="AA5" s="59"/>
      <c r="AB5" s="59"/>
      <c r="AC5" s="59"/>
      <c r="AD5" s="59"/>
      <c r="AE5" s="59"/>
      <c r="AF5" s="59"/>
      <c r="AG5" s="59"/>
      <c r="AH5" s="170" t="s">
        <v>32</v>
      </c>
      <c r="AI5" s="171"/>
      <c r="AJ5" s="72"/>
    </row>
    <row r="6" spans="1:36" ht="24.75" customHeight="1" thickBot="1">
      <c r="A6" s="64"/>
      <c r="B6" s="64"/>
      <c r="C6" s="64"/>
      <c r="D6" s="73"/>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59"/>
    </row>
    <row r="7" spans="1:36" ht="24.75" customHeight="1">
      <c r="A7" s="159" t="s">
        <v>37</v>
      </c>
      <c r="B7" s="160"/>
      <c r="C7" s="160"/>
      <c r="D7" s="75"/>
      <c r="E7" s="76" t="s">
        <v>0</v>
      </c>
      <c r="F7" s="76" t="s">
        <v>1</v>
      </c>
      <c r="G7" s="76" t="s">
        <v>2</v>
      </c>
      <c r="H7" s="76" t="s">
        <v>3</v>
      </c>
      <c r="I7" s="76" t="s">
        <v>4</v>
      </c>
      <c r="J7" s="76" t="s">
        <v>5</v>
      </c>
      <c r="K7" s="76" t="s">
        <v>6</v>
      </c>
      <c r="L7" s="76" t="s">
        <v>7</v>
      </c>
      <c r="M7" s="76" t="s">
        <v>8</v>
      </c>
      <c r="N7" s="76" t="s">
        <v>9</v>
      </c>
      <c r="O7" s="76" t="s">
        <v>10</v>
      </c>
      <c r="P7" s="76" t="s">
        <v>11</v>
      </c>
      <c r="Q7" s="76" t="s">
        <v>12</v>
      </c>
      <c r="R7" s="76" t="s">
        <v>13</v>
      </c>
      <c r="S7" s="76" t="s">
        <v>14</v>
      </c>
      <c r="T7" s="76" t="s">
        <v>15</v>
      </c>
      <c r="U7" s="76" t="s">
        <v>16</v>
      </c>
      <c r="V7" s="76" t="s">
        <v>17</v>
      </c>
      <c r="W7" s="76" t="s">
        <v>18</v>
      </c>
      <c r="X7" s="76" t="s">
        <v>19</v>
      </c>
      <c r="Y7" s="76" t="s">
        <v>20</v>
      </c>
      <c r="Z7" s="76" t="s">
        <v>21</v>
      </c>
      <c r="AA7" s="76" t="s">
        <v>22</v>
      </c>
      <c r="AB7" s="76" t="s">
        <v>23</v>
      </c>
      <c r="AC7" s="76" t="s">
        <v>24</v>
      </c>
      <c r="AD7" s="76" t="s">
        <v>25</v>
      </c>
      <c r="AE7" s="76" t="s">
        <v>26</v>
      </c>
      <c r="AF7" s="76" t="s">
        <v>27</v>
      </c>
      <c r="AG7" s="76" t="s">
        <v>28</v>
      </c>
      <c r="AH7" s="76" t="s">
        <v>29</v>
      </c>
      <c r="AI7" s="76" t="s">
        <v>30</v>
      </c>
      <c r="AJ7" s="150" t="s">
        <v>58</v>
      </c>
    </row>
    <row r="8" spans="1:36" ht="24.75" customHeight="1" thickBot="1">
      <c r="A8" s="161"/>
      <c r="B8" s="162"/>
      <c r="C8" s="162"/>
      <c r="D8" s="77" t="s">
        <v>36</v>
      </c>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151"/>
    </row>
    <row r="9" spans="1:36" ht="24.75" customHeight="1">
      <c r="A9" s="79" t="s">
        <v>65</v>
      </c>
      <c r="B9" s="49"/>
      <c r="C9" s="49"/>
      <c r="D9" s="80" t="s">
        <v>53</v>
      </c>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2"/>
    </row>
    <row r="10" spans="1:36" ht="24.75" customHeight="1">
      <c r="A10" s="83" t="s">
        <v>75</v>
      </c>
      <c r="B10" s="51"/>
      <c r="C10" s="51"/>
      <c r="D10" s="84" t="s">
        <v>54</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6"/>
    </row>
    <row r="11" spans="1:36" ht="24.75" customHeight="1">
      <c r="A11" s="87"/>
      <c r="B11" s="155" t="s">
        <v>38</v>
      </c>
      <c r="C11" s="88" t="s">
        <v>60</v>
      </c>
      <c r="D11" s="89"/>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1"/>
    </row>
    <row r="12" spans="1:36" ht="24.75" customHeight="1">
      <c r="A12" s="87"/>
      <c r="B12" s="156"/>
      <c r="C12" s="92" t="s">
        <v>98</v>
      </c>
      <c r="D12" s="93"/>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5"/>
    </row>
    <row r="13" spans="1:36" ht="24.75" customHeight="1">
      <c r="A13" s="87"/>
      <c r="B13" s="156"/>
      <c r="C13" s="92"/>
      <c r="D13" s="93"/>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5"/>
    </row>
    <row r="14" spans="1:36" ht="24.75" customHeight="1">
      <c r="A14" s="87"/>
      <c r="B14" s="156"/>
      <c r="C14" s="96"/>
      <c r="D14" s="97"/>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9"/>
    </row>
    <row r="15" spans="1:36" ht="24.75" customHeight="1">
      <c r="A15" s="79"/>
      <c r="B15" s="157"/>
      <c r="C15" s="100" t="s">
        <v>39</v>
      </c>
      <c r="D15" s="101" t="s">
        <v>55</v>
      </c>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3"/>
    </row>
    <row r="16" spans="1:36" ht="24.75" customHeight="1">
      <c r="A16" s="104" t="s">
        <v>83</v>
      </c>
      <c r="B16" s="50"/>
      <c r="C16" s="50"/>
      <c r="D16" s="105" t="s">
        <v>56</v>
      </c>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3"/>
    </row>
    <row r="17" spans="1:36" ht="24.75" customHeight="1" thickBot="1">
      <c r="A17" s="127" t="s">
        <v>70</v>
      </c>
      <c r="B17" s="67"/>
      <c r="C17" s="67"/>
      <c r="D17" s="69" t="s">
        <v>57</v>
      </c>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row>
    <row r="18" spans="1:28" ht="24.75" customHeight="1" thickBot="1">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row>
    <row r="19" spans="1:36" ht="24.75" customHeight="1" thickBot="1">
      <c r="A19" s="108" t="s">
        <v>33</v>
      </c>
      <c r="B19" s="109"/>
      <c r="C19" s="109" t="s">
        <v>76</v>
      </c>
      <c r="D19" s="109"/>
      <c r="E19" s="109"/>
      <c r="F19" s="109"/>
      <c r="G19" s="109"/>
      <c r="H19" s="109"/>
      <c r="I19" s="109"/>
      <c r="J19" s="109"/>
      <c r="K19" s="109"/>
      <c r="L19" s="109"/>
      <c r="M19" s="109"/>
      <c r="N19" s="109"/>
      <c r="O19" s="109"/>
      <c r="P19" s="109"/>
      <c r="Q19" s="109"/>
      <c r="R19" s="109"/>
      <c r="S19" s="109"/>
      <c r="T19" s="110"/>
      <c r="U19" s="59"/>
      <c r="V19" s="59"/>
      <c r="W19" s="59"/>
      <c r="X19" s="59"/>
      <c r="Y19" s="59"/>
      <c r="Z19" s="59"/>
      <c r="AA19" s="59"/>
      <c r="AB19" s="59"/>
      <c r="AC19" s="185" t="s">
        <v>85</v>
      </c>
      <c r="AD19" s="186"/>
      <c r="AE19" s="186"/>
      <c r="AF19" s="186"/>
      <c r="AG19" s="186"/>
      <c r="AH19" s="186"/>
      <c r="AI19" s="187"/>
      <c r="AJ19" s="146"/>
    </row>
    <row r="20" spans="1:36" ht="24.75" customHeight="1">
      <c r="A20" s="111" t="s">
        <v>34</v>
      </c>
      <c r="B20" s="112"/>
      <c r="C20" s="112" t="s">
        <v>77</v>
      </c>
      <c r="D20" s="112"/>
      <c r="E20" s="112"/>
      <c r="F20" s="112"/>
      <c r="G20" s="112"/>
      <c r="H20" s="112"/>
      <c r="I20" s="112"/>
      <c r="J20" s="112"/>
      <c r="K20" s="112"/>
      <c r="L20" s="112"/>
      <c r="M20" s="112"/>
      <c r="N20" s="112"/>
      <c r="O20" s="112"/>
      <c r="P20" s="112"/>
      <c r="Q20" s="112"/>
      <c r="R20" s="112"/>
      <c r="S20" s="112"/>
      <c r="T20" s="113"/>
      <c r="U20" s="59"/>
      <c r="V20" s="59"/>
      <c r="W20" s="59"/>
      <c r="X20" s="59"/>
      <c r="Y20" s="59"/>
      <c r="Z20" s="59"/>
      <c r="AA20" s="59"/>
      <c r="AB20" s="59"/>
      <c r="AC20" s="188"/>
      <c r="AD20" s="188"/>
      <c r="AE20" s="188"/>
      <c r="AF20" s="188"/>
      <c r="AG20" s="188"/>
      <c r="AH20" s="188"/>
      <c r="AI20" s="188"/>
      <c r="AJ20" s="145"/>
    </row>
    <row r="21" spans="1:36" ht="24.75" customHeight="1">
      <c r="A21" s="111" t="s">
        <v>80</v>
      </c>
      <c r="B21" s="112"/>
      <c r="C21" s="112" t="s">
        <v>71</v>
      </c>
      <c r="D21" s="112"/>
      <c r="E21" s="112"/>
      <c r="F21" s="112"/>
      <c r="G21" s="112"/>
      <c r="H21" s="112"/>
      <c r="I21" s="112"/>
      <c r="J21" s="112"/>
      <c r="K21" s="112"/>
      <c r="L21" s="112"/>
      <c r="M21" s="112"/>
      <c r="N21" s="112"/>
      <c r="O21" s="112"/>
      <c r="P21" s="112"/>
      <c r="Q21" s="112"/>
      <c r="R21" s="112"/>
      <c r="S21" s="112"/>
      <c r="T21" s="113"/>
      <c r="U21" s="59"/>
      <c r="W21" s="59"/>
      <c r="X21" s="59"/>
      <c r="Y21" s="59"/>
      <c r="Z21" s="59"/>
      <c r="AA21" s="59"/>
      <c r="AB21" s="59"/>
      <c r="AC21" s="59"/>
      <c r="AD21" s="59"/>
      <c r="AE21" s="59"/>
      <c r="AF21" s="59"/>
      <c r="AG21" s="59"/>
      <c r="AH21" s="59"/>
      <c r="AI21" s="59"/>
      <c r="AJ21" s="59"/>
    </row>
    <row r="22" spans="1:24" ht="24.75" customHeight="1" thickBot="1">
      <c r="A22" s="111" t="s">
        <v>35</v>
      </c>
      <c r="B22" s="112"/>
      <c r="C22" s="17" t="s">
        <v>91</v>
      </c>
      <c r="D22" s="112"/>
      <c r="E22" s="112"/>
      <c r="F22" s="112"/>
      <c r="G22" s="112"/>
      <c r="H22" s="112"/>
      <c r="I22" s="112"/>
      <c r="J22" s="112"/>
      <c r="K22" s="112"/>
      <c r="L22" s="112"/>
      <c r="M22" s="112"/>
      <c r="N22" s="112"/>
      <c r="O22" s="112"/>
      <c r="P22" s="112"/>
      <c r="Q22" s="112"/>
      <c r="R22" s="112"/>
      <c r="S22" s="112"/>
      <c r="T22" s="113"/>
      <c r="U22" s="59"/>
      <c r="V22" s="139"/>
      <c r="W22" s="17"/>
      <c r="X22" s="21" t="s">
        <v>44</v>
      </c>
    </row>
    <row r="23" spans="1:36" ht="24.75" customHeight="1">
      <c r="A23" s="111"/>
      <c r="B23" s="17" t="s">
        <v>92</v>
      </c>
      <c r="C23" s="112"/>
      <c r="D23" s="112"/>
      <c r="E23" s="112"/>
      <c r="F23" s="112"/>
      <c r="G23" s="112"/>
      <c r="H23" s="112"/>
      <c r="I23" s="112"/>
      <c r="J23" s="112"/>
      <c r="K23" s="112"/>
      <c r="L23" s="112"/>
      <c r="M23" s="112"/>
      <c r="N23" s="112"/>
      <c r="O23" s="112"/>
      <c r="P23" s="112"/>
      <c r="Q23" s="112"/>
      <c r="R23" s="112"/>
      <c r="S23" s="112"/>
      <c r="T23" s="113"/>
      <c r="U23" s="59"/>
      <c r="V23" s="73"/>
      <c r="W23" s="73"/>
      <c r="X23" s="159" t="s">
        <v>47</v>
      </c>
      <c r="Y23" s="160"/>
      <c r="Z23" s="160"/>
      <c r="AA23" s="160"/>
      <c r="AB23" s="160"/>
      <c r="AC23" s="160"/>
      <c r="AD23" s="174"/>
      <c r="AE23" s="173" t="s">
        <v>43</v>
      </c>
      <c r="AF23" s="174"/>
      <c r="AG23" s="173" t="s">
        <v>82</v>
      </c>
      <c r="AH23" s="174"/>
      <c r="AI23" s="196" t="s">
        <v>84</v>
      </c>
      <c r="AJ23" s="197"/>
    </row>
    <row r="24" spans="1:36" ht="24.75" customHeight="1" thickBot="1">
      <c r="A24" s="111"/>
      <c r="B24" s="17" t="s">
        <v>86</v>
      </c>
      <c r="C24" s="112"/>
      <c r="D24" s="112"/>
      <c r="E24" s="112"/>
      <c r="F24" s="112"/>
      <c r="G24" s="112"/>
      <c r="H24" s="112"/>
      <c r="I24" s="112"/>
      <c r="J24" s="112"/>
      <c r="K24" s="112"/>
      <c r="L24" s="112"/>
      <c r="M24" s="112"/>
      <c r="N24" s="112"/>
      <c r="O24" s="112"/>
      <c r="P24" s="112"/>
      <c r="Q24" s="112"/>
      <c r="R24" s="112"/>
      <c r="S24" s="112"/>
      <c r="T24" s="113"/>
      <c r="U24" s="59"/>
      <c r="V24" s="140"/>
      <c r="W24" s="140"/>
      <c r="X24" s="161"/>
      <c r="Y24" s="162"/>
      <c r="Z24" s="162"/>
      <c r="AA24" s="162"/>
      <c r="AB24" s="162"/>
      <c r="AC24" s="162"/>
      <c r="AD24" s="176"/>
      <c r="AE24" s="175"/>
      <c r="AF24" s="176"/>
      <c r="AG24" s="175"/>
      <c r="AH24" s="176"/>
      <c r="AI24" s="198"/>
      <c r="AJ24" s="199"/>
    </row>
    <row r="25" spans="1:36" ht="24.75" customHeight="1">
      <c r="A25" s="111" t="s">
        <v>48</v>
      </c>
      <c r="B25" s="112"/>
      <c r="C25" s="112" t="s">
        <v>79</v>
      </c>
      <c r="D25" s="112"/>
      <c r="E25" s="112"/>
      <c r="F25" s="112"/>
      <c r="G25" s="112"/>
      <c r="H25" s="112"/>
      <c r="I25" s="112"/>
      <c r="J25" s="112"/>
      <c r="K25" s="112"/>
      <c r="L25" s="112"/>
      <c r="M25" s="112"/>
      <c r="N25" s="112"/>
      <c r="O25" s="112"/>
      <c r="P25" s="112"/>
      <c r="Q25" s="112"/>
      <c r="R25" s="112"/>
      <c r="S25" s="112"/>
      <c r="T25" s="113"/>
      <c r="U25" s="59"/>
      <c r="V25" s="140"/>
      <c r="W25" s="140"/>
      <c r="X25" s="121" t="s">
        <v>63</v>
      </c>
      <c r="Y25" s="80"/>
      <c r="Z25" s="80" t="s">
        <v>46</v>
      </c>
      <c r="AA25" s="80"/>
      <c r="AB25" s="137" t="s">
        <v>64</v>
      </c>
      <c r="AC25" s="137"/>
      <c r="AD25" s="138"/>
      <c r="AE25" s="200"/>
      <c r="AF25" s="201"/>
      <c r="AG25" s="200"/>
      <c r="AH25" s="202"/>
      <c r="AI25" s="203"/>
      <c r="AJ25" s="204"/>
    </row>
    <row r="26" spans="1:36" ht="24.75" customHeight="1">
      <c r="A26" s="45"/>
      <c r="B26" s="17" t="s">
        <v>99</v>
      </c>
      <c r="C26" s="17"/>
      <c r="D26" s="112"/>
      <c r="E26" s="112"/>
      <c r="F26" s="112"/>
      <c r="G26" s="112"/>
      <c r="H26" s="112"/>
      <c r="I26" s="112"/>
      <c r="J26" s="112"/>
      <c r="K26" s="112"/>
      <c r="L26" s="112"/>
      <c r="M26" s="112"/>
      <c r="N26" s="112"/>
      <c r="O26" s="112"/>
      <c r="P26" s="112"/>
      <c r="Q26" s="112"/>
      <c r="R26" s="112"/>
      <c r="S26" s="112"/>
      <c r="T26" s="113"/>
      <c r="U26" s="59"/>
      <c r="V26" s="140"/>
      <c r="W26" s="140"/>
      <c r="X26" s="122" t="s">
        <v>63</v>
      </c>
      <c r="Y26" s="105"/>
      <c r="Z26" s="105" t="s">
        <v>46</v>
      </c>
      <c r="AA26" s="105"/>
      <c r="AB26" s="50" t="s">
        <v>64</v>
      </c>
      <c r="AC26" s="50"/>
      <c r="AD26" s="2"/>
      <c r="AE26" s="177"/>
      <c r="AF26" s="178"/>
      <c r="AG26" s="179"/>
      <c r="AH26" s="180"/>
      <c r="AI26" s="205"/>
      <c r="AJ26" s="206"/>
    </row>
    <row r="27" spans="1:36" ht="24.75" customHeight="1" thickBot="1">
      <c r="A27" s="45" t="s">
        <v>49</v>
      </c>
      <c r="B27" s="17"/>
      <c r="C27" s="17" t="s">
        <v>87</v>
      </c>
      <c r="D27" s="112"/>
      <c r="E27" s="112"/>
      <c r="F27" s="112"/>
      <c r="G27" s="112"/>
      <c r="H27" s="112"/>
      <c r="I27" s="112"/>
      <c r="J27" s="112"/>
      <c r="K27" s="112"/>
      <c r="L27" s="112"/>
      <c r="M27" s="112"/>
      <c r="N27" s="112"/>
      <c r="O27" s="112"/>
      <c r="P27" s="112"/>
      <c r="Q27" s="112"/>
      <c r="R27" s="112"/>
      <c r="S27" s="112"/>
      <c r="T27" s="113"/>
      <c r="U27" s="59"/>
      <c r="V27" s="73"/>
      <c r="W27" s="73"/>
      <c r="X27" s="123" t="s">
        <v>63</v>
      </c>
      <c r="Y27" s="120"/>
      <c r="Z27" s="120" t="s">
        <v>46</v>
      </c>
      <c r="AA27" s="120"/>
      <c r="AB27" s="51" t="s">
        <v>64</v>
      </c>
      <c r="AC27" s="51"/>
      <c r="AD27" s="25"/>
      <c r="AE27" s="193"/>
      <c r="AF27" s="194"/>
      <c r="AG27" s="193"/>
      <c r="AH27" s="195"/>
      <c r="AI27" s="207"/>
      <c r="AJ27" s="208"/>
    </row>
    <row r="28" spans="1:36" ht="24.75" customHeight="1" thickBot="1">
      <c r="A28" s="111" t="s">
        <v>50</v>
      </c>
      <c r="B28" s="112"/>
      <c r="C28" s="112" t="s">
        <v>88</v>
      </c>
      <c r="D28" s="112"/>
      <c r="E28" s="112"/>
      <c r="F28" s="112"/>
      <c r="G28" s="112"/>
      <c r="H28" s="112"/>
      <c r="I28" s="112"/>
      <c r="J28" s="112"/>
      <c r="K28" s="112"/>
      <c r="L28" s="112"/>
      <c r="M28" s="112"/>
      <c r="N28" s="112"/>
      <c r="O28" s="112"/>
      <c r="P28" s="112"/>
      <c r="Q28" s="112"/>
      <c r="R28" s="112"/>
      <c r="S28" s="112"/>
      <c r="T28" s="113"/>
      <c r="U28" s="59"/>
      <c r="V28" s="59"/>
      <c r="W28" s="59"/>
      <c r="X28" s="170" t="s">
        <v>51</v>
      </c>
      <c r="Y28" s="181"/>
      <c r="Z28" s="181"/>
      <c r="AA28" s="181"/>
      <c r="AB28" s="181"/>
      <c r="AC28" s="181"/>
      <c r="AD28" s="171"/>
      <c r="AE28" s="182">
        <f>SUM(AE25:AF27)</f>
        <v>0</v>
      </c>
      <c r="AF28" s="183"/>
      <c r="AG28" s="182">
        <f>SUM(AG25:AH27)</f>
        <v>0</v>
      </c>
      <c r="AH28" s="184"/>
      <c r="AI28" s="191">
        <f>SUM(AI25:AJ27)</f>
        <v>0</v>
      </c>
      <c r="AJ28" s="192"/>
    </row>
    <row r="29" spans="1:36" ht="24.75" customHeight="1">
      <c r="A29" s="111" t="s">
        <v>59</v>
      </c>
      <c r="B29" s="112"/>
      <c r="C29" s="112" t="s">
        <v>100</v>
      </c>
      <c r="D29" s="112"/>
      <c r="E29" s="112"/>
      <c r="F29" s="112"/>
      <c r="G29" s="112"/>
      <c r="H29" s="112"/>
      <c r="I29" s="112"/>
      <c r="J29" s="112"/>
      <c r="K29" s="112"/>
      <c r="L29" s="112"/>
      <c r="M29" s="112"/>
      <c r="N29" s="112"/>
      <c r="O29" s="112"/>
      <c r="P29" s="112"/>
      <c r="Q29" s="112"/>
      <c r="R29" s="112"/>
      <c r="S29" s="112"/>
      <c r="T29" s="113"/>
      <c r="U29" s="59"/>
      <c r="V29" s="59"/>
      <c r="W29" s="59"/>
      <c r="X29" s="17"/>
      <c r="Y29" s="17"/>
      <c r="Z29" s="17"/>
      <c r="AA29" s="17"/>
      <c r="AB29" s="17"/>
      <c r="AC29" s="17"/>
      <c r="AD29" s="17"/>
      <c r="AE29" s="17"/>
      <c r="AF29" s="17"/>
      <c r="AG29" s="17"/>
      <c r="AH29" s="17"/>
      <c r="AI29" s="17"/>
      <c r="AJ29" s="17"/>
    </row>
    <row r="30" spans="1:36" ht="24.75" customHeight="1">
      <c r="A30" s="115"/>
      <c r="B30" s="116" t="s">
        <v>101</v>
      </c>
      <c r="C30" s="116"/>
      <c r="D30" s="116"/>
      <c r="E30" s="116"/>
      <c r="F30" s="116"/>
      <c r="G30" s="116"/>
      <c r="H30" s="116"/>
      <c r="I30" s="116"/>
      <c r="J30" s="116"/>
      <c r="K30" s="116"/>
      <c r="L30" s="116"/>
      <c r="M30" s="116"/>
      <c r="N30" s="116"/>
      <c r="O30" s="116"/>
      <c r="P30" s="116"/>
      <c r="Q30" s="116"/>
      <c r="R30" s="116"/>
      <c r="S30" s="116"/>
      <c r="T30" s="117"/>
      <c r="U30" s="59"/>
      <c r="V30" s="59"/>
      <c r="W30" s="59"/>
      <c r="X30" s="73"/>
      <c r="Y30" s="73"/>
      <c r="Z30" s="73"/>
      <c r="AA30" s="73"/>
      <c r="AB30" s="17"/>
      <c r="AC30" s="158"/>
      <c r="AD30" s="158"/>
      <c r="AE30" s="158"/>
      <c r="AF30" s="158"/>
      <c r="AG30" s="172"/>
      <c r="AH30" s="172"/>
      <c r="AI30" s="158"/>
      <c r="AJ30" s="158"/>
    </row>
    <row r="31" spans="24:36" ht="24.75" customHeight="1">
      <c r="X31" s="73"/>
      <c r="Y31" s="112"/>
      <c r="Z31" s="64"/>
      <c r="AA31" s="64"/>
      <c r="AB31" s="64"/>
      <c r="AC31" s="141"/>
      <c r="AD31" s="141"/>
      <c r="AE31" s="141"/>
      <c r="AF31" s="141"/>
      <c r="AG31" s="141"/>
      <c r="AH31" s="141"/>
      <c r="AI31" s="142"/>
      <c r="AJ31" s="142"/>
    </row>
    <row r="32" spans="24:36" ht="24.75" customHeight="1">
      <c r="X32" s="73"/>
      <c r="Y32" s="112"/>
      <c r="Z32" s="112"/>
      <c r="AA32" s="112"/>
      <c r="AB32" s="17"/>
      <c r="AC32" s="141"/>
      <c r="AD32" s="141"/>
      <c r="AE32" s="141"/>
      <c r="AF32" s="141"/>
      <c r="AG32" s="141"/>
      <c r="AH32" s="141"/>
      <c r="AI32" s="142"/>
      <c r="AJ32" s="142"/>
    </row>
    <row r="33" spans="24:36" ht="24.75" customHeight="1">
      <c r="X33" s="73"/>
      <c r="Y33" s="112"/>
      <c r="Z33" s="112"/>
      <c r="AA33" s="112"/>
      <c r="AB33" s="17"/>
      <c r="AC33" s="141"/>
      <c r="AD33" s="141"/>
      <c r="AE33" s="141"/>
      <c r="AF33" s="141"/>
      <c r="AG33" s="141"/>
      <c r="AH33" s="141"/>
      <c r="AI33" s="142"/>
      <c r="AJ33" s="142"/>
    </row>
    <row r="34" spans="24:36" ht="24.75" customHeight="1">
      <c r="X34" s="73"/>
      <c r="Y34" s="73"/>
      <c r="Z34" s="73"/>
      <c r="AA34" s="73"/>
      <c r="AB34" s="17"/>
      <c r="AC34" s="190"/>
      <c r="AD34" s="190"/>
      <c r="AE34" s="190"/>
      <c r="AF34" s="190"/>
      <c r="AG34" s="190"/>
      <c r="AH34" s="190"/>
      <c r="AI34" s="189"/>
      <c r="AJ34" s="189"/>
    </row>
    <row r="35" spans="24:36" ht="24.75" customHeight="1">
      <c r="X35" s="59"/>
      <c r="Y35" s="59"/>
      <c r="Z35" s="59"/>
      <c r="AA35" s="59"/>
      <c r="AB35" s="59"/>
      <c r="AC35" s="59"/>
      <c r="AD35" s="59"/>
      <c r="AE35" s="59"/>
      <c r="AF35" s="59"/>
      <c r="AG35" s="59"/>
      <c r="AH35" s="59"/>
      <c r="AI35" s="59"/>
      <c r="AJ35" s="114">
        <f>IF(AI34&gt;105%,"減算！","")</f>
      </c>
    </row>
    <row r="36" spans="24:36" ht="24.75" customHeight="1">
      <c r="X36" s="59"/>
      <c r="Y36" s="59"/>
      <c r="Z36" s="59"/>
      <c r="AA36" s="59"/>
      <c r="AB36" s="59"/>
      <c r="AC36" s="59"/>
      <c r="AD36" s="59"/>
      <c r="AE36" s="59"/>
      <c r="AF36" s="59"/>
      <c r="AG36" s="59"/>
      <c r="AH36" s="59"/>
      <c r="AI36" s="59"/>
      <c r="AJ36" s="59"/>
    </row>
    <row r="37" spans="24:36" ht="24.75" customHeight="1">
      <c r="X37" s="59"/>
      <c r="Y37" s="59"/>
      <c r="Z37" s="59"/>
      <c r="AA37" s="59"/>
      <c r="AB37" s="59"/>
      <c r="AC37" s="59"/>
      <c r="AD37" s="59"/>
      <c r="AE37" s="59"/>
      <c r="AF37" s="59"/>
      <c r="AG37" s="59"/>
      <c r="AH37" s="59"/>
      <c r="AI37" s="59"/>
      <c r="AJ37" s="59"/>
    </row>
  </sheetData>
  <sheetProtection/>
  <mergeCells count="40">
    <mergeCell ref="AI28:AJ28"/>
    <mergeCell ref="AE27:AF27"/>
    <mergeCell ref="AG27:AH27"/>
    <mergeCell ref="AI23:AJ24"/>
    <mergeCell ref="AE25:AF25"/>
    <mergeCell ref="AG25:AH25"/>
    <mergeCell ref="AI25:AJ27"/>
    <mergeCell ref="AC19:AI19"/>
    <mergeCell ref="AC20:AI20"/>
    <mergeCell ref="AI34:AJ34"/>
    <mergeCell ref="AG34:AH34"/>
    <mergeCell ref="AI30:AJ30"/>
    <mergeCell ref="AC34:AD34"/>
    <mergeCell ref="AE34:AF34"/>
    <mergeCell ref="AE30:AF30"/>
    <mergeCell ref="X23:AD24"/>
    <mergeCell ref="AE23:AF24"/>
    <mergeCell ref="AG30:AH30"/>
    <mergeCell ref="AC30:AD30"/>
    <mergeCell ref="AG23:AH24"/>
    <mergeCell ref="AE26:AF26"/>
    <mergeCell ref="AG26:AH26"/>
    <mergeCell ref="X28:AD28"/>
    <mergeCell ref="AE28:AF28"/>
    <mergeCell ref="AG28:AH28"/>
    <mergeCell ref="AJ7:AJ8"/>
    <mergeCell ref="U4:W4"/>
    <mergeCell ref="AF3:AJ3"/>
    <mergeCell ref="AF4:AJ4"/>
    <mergeCell ref="AH5:AI5"/>
    <mergeCell ref="B11:B15"/>
    <mergeCell ref="Q3:S3"/>
    <mergeCell ref="A7:C8"/>
    <mergeCell ref="AC3:AE3"/>
    <mergeCell ref="AC4:AE4"/>
    <mergeCell ref="X5:Y5"/>
    <mergeCell ref="Q4:S4"/>
    <mergeCell ref="Y3:AA3"/>
    <mergeCell ref="Y4:AA4"/>
    <mergeCell ref="U3:W3"/>
  </mergeCells>
  <printOptions/>
  <pageMargins left="0.36" right="0.24" top="0.58" bottom="0.41" header="0.37" footer="0.32"/>
  <pageSetup horizontalDpi="600" verticalDpi="600" orientation="landscape" paperSize="9" scale="76" r:id="rId1"/>
  <headerFooter alignWithMargins="0">
    <oddHeader>&amp;R（様式５）</oddHeader>
  </headerFooter>
</worksheet>
</file>

<file path=xl/worksheets/sheet2.xml><?xml version="1.0" encoding="utf-8"?>
<worksheet xmlns="http://schemas.openxmlformats.org/spreadsheetml/2006/main" xmlns:r="http://schemas.openxmlformats.org/officeDocument/2006/relationships">
  <sheetPr codeName="Sheet6"/>
  <dimension ref="A1:AK35"/>
  <sheetViews>
    <sheetView showGridLines="0" tabSelected="1" zoomScale="75" zoomScaleNormal="75" workbookViewId="0" topLeftCell="A1">
      <selection activeCell="V1" sqref="V1"/>
    </sheetView>
  </sheetViews>
  <sheetFormatPr defaultColWidth="9.00390625" defaultRowHeight="24.75" customHeight="1"/>
  <cols>
    <col min="1" max="2" width="2.625" style="1" customWidth="1"/>
    <col min="3" max="3" width="18.125" style="1" customWidth="1"/>
    <col min="4" max="35" width="4.625" style="1" customWidth="1"/>
    <col min="36" max="36" width="7.125" style="1" customWidth="1"/>
    <col min="37" max="16384" width="9.00390625" style="1" customWidth="1"/>
  </cols>
  <sheetData>
    <row r="1" spans="2:37" ht="24.75" customHeight="1">
      <c r="B1" s="9"/>
      <c r="C1" s="9"/>
      <c r="D1" s="9"/>
      <c r="E1" s="9"/>
      <c r="F1" s="9"/>
      <c r="G1" s="9"/>
      <c r="H1" s="9"/>
      <c r="I1" s="9"/>
      <c r="J1" s="60" t="s">
        <v>66</v>
      </c>
      <c r="K1" s="60"/>
      <c r="L1" s="60"/>
      <c r="M1" s="60"/>
      <c r="N1" s="60"/>
      <c r="O1" s="60"/>
      <c r="P1" s="60"/>
      <c r="Q1" s="60"/>
      <c r="R1" s="60"/>
      <c r="T1" s="59"/>
      <c r="U1" s="61" t="s">
        <v>45</v>
      </c>
      <c r="V1" s="128"/>
      <c r="W1" s="63" t="s">
        <v>46</v>
      </c>
      <c r="X1" s="128"/>
      <c r="Y1" s="60" t="s">
        <v>40</v>
      </c>
      <c r="Z1" s="60"/>
      <c r="AA1" s="60"/>
      <c r="AB1" s="60"/>
      <c r="AD1" s="16"/>
      <c r="AE1" s="18"/>
      <c r="AF1" s="16"/>
      <c r="AG1" s="16"/>
      <c r="AH1" s="16"/>
      <c r="AI1" s="16"/>
      <c r="AJ1" s="16"/>
      <c r="AK1" s="17"/>
    </row>
    <row r="2" spans="13:36" ht="24.75" customHeight="1" thickBot="1">
      <c r="M2" s="9"/>
      <c r="N2" s="9"/>
      <c r="O2" s="9"/>
      <c r="P2" s="9"/>
      <c r="Q2" s="9"/>
      <c r="R2" s="9"/>
      <c r="S2" s="9"/>
      <c r="T2" s="9"/>
      <c r="U2" s="9"/>
      <c r="V2" s="9"/>
      <c r="W2" s="9"/>
      <c r="AD2" s="16"/>
      <c r="AE2" s="16"/>
      <c r="AF2" s="16"/>
      <c r="AG2" s="16"/>
      <c r="AH2" s="16"/>
      <c r="AI2" s="16"/>
      <c r="AJ2" s="16"/>
    </row>
    <row r="3" spans="17:36" ht="24.75" customHeight="1" thickBot="1">
      <c r="Q3" s="132"/>
      <c r="R3" s="132"/>
      <c r="S3" s="235" t="s">
        <v>73</v>
      </c>
      <c r="T3" s="236"/>
      <c r="U3" s="237"/>
      <c r="V3" s="234"/>
      <c r="W3" s="234"/>
      <c r="X3" s="234"/>
      <c r="Y3" s="243" t="s">
        <v>41</v>
      </c>
      <c r="Z3" s="244"/>
      <c r="AA3" s="245"/>
      <c r="AB3" s="124">
        <f>IF($V$3=Y3,"○","")</f>
      </c>
      <c r="AC3" s="219" t="s">
        <v>31</v>
      </c>
      <c r="AD3" s="220"/>
      <c r="AE3" s="221"/>
      <c r="AF3" s="246"/>
      <c r="AG3" s="246"/>
      <c r="AH3" s="246"/>
      <c r="AI3" s="246"/>
      <c r="AJ3" s="247"/>
    </row>
    <row r="4" spans="17:36" ht="24.75" customHeight="1" thickBot="1">
      <c r="Q4" s="231"/>
      <c r="R4" s="231"/>
      <c r="S4" s="231"/>
      <c r="T4" s="131"/>
      <c r="U4" s="231"/>
      <c r="V4" s="231"/>
      <c r="W4" s="231"/>
      <c r="X4" s="131"/>
      <c r="Y4" s="238" t="s">
        <v>42</v>
      </c>
      <c r="Z4" s="239"/>
      <c r="AA4" s="240"/>
      <c r="AB4" s="125">
        <f>IF($V$3=Y4,"○","")</f>
      </c>
      <c r="AC4" s="216" t="s">
        <v>74</v>
      </c>
      <c r="AD4" s="217"/>
      <c r="AE4" s="218"/>
      <c r="AF4" s="248"/>
      <c r="AG4" s="248"/>
      <c r="AH4" s="248"/>
      <c r="AI4" s="248"/>
      <c r="AJ4" s="249"/>
    </row>
    <row r="5" spans="17:36" ht="24.75" customHeight="1" thickBot="1">
      <c r="Q5" s="59"/>
      <c r="R5" s="59"/>
      <c r="S5" s="59"/>
      <c r="T5" s="59"/>
      <c r="U5" s="70"/>
      <c r="V5" s="70"/>
      <c r="W5" s="71"/>
      <c r="X5" s="158"/>
      <c r="Y5" s="160"/>
      <c r="Z5" s="71"/>
      <c r="AA5" s="59"/>
      <c r="AB5" s="59"/>
      <c r="AH5" s="241" t="s">
        <v>32</v>
      </c>
      <c r="AI5" s="242"/>
      <c r="AJ5" s="57"/>
    </row>
    <row r="6" spans="1:35" ht="24.75" customHeight="1" thickBot="1">
      <c r="A6" s="16"/>
      <c r="B6" s="16"/>
      <c r="C6" s="16" t="s">
        <v>72</v>
      </c>
      <c r="D6" s="10" t="s">
        <v>52</v>
      </c>
      <c r="E6" s="20">
        <f aca="true" t="shared" si="0" ref="E6:AI6">IF(AND(E9="",E10&gt;0),"注！","")</f>
      </c>
      <c r="F6" s="20">
        <f t="shared" si="0"/>
      </c>
      <c r="G6" s="20">
        <f t="shared" si="0"/>
      </c>
      <c r="H6" s="20">
        <f t="shared" si="0"/>
      </c>
      <c r="I6" s="20">
        <f t="shared" si="0"/>
      </c>
      <c r="J6" s="20">
        <f t="shared" si="0"/>
      </c>
      <c r="K6" s="20">
        <f t="shared" si="0"/>
      </c>
      <c r="L6" s="20">
        <f t="shared" si="0"/>
      </c>
      <c r="M6" s="20">
        <f t="shared" si="0"/>
      </c>
      <c r="N6" s="20">
        <f t="shared" si="0"/>
      </c>
      <c r="O6" s="20">
        <f t="shared" si="0"/>
      </c>
      <c r="P6" s="20">
        <f t="shared" si="0"/>
      </c>
      <c r="Q6" s="20">
        <f t="shared" si="0"/>
      </c>
      <c r="R6" s="20">
        <f t="shared" si="0"/>
      </c>
      <c r="S6" s="20">
        <f t="shared" si="0"/>
      </c>
      <c r="T6" s="20">
        <f t="shared" si="0"/>
      </c>
      <c r="U6" s="20">
        <f t="shared" si="0"/>
      </c>
      <c r="V6" s="20">
        <f t="shared" si="0"/>
      </c>
      <c r="W6" s="20">
        <f t="shared" si="0"/>
      </c>
      <c r="X6" s="20">
        <f t="shared" si="0"/>
      </c>
      <c r="Y6" s="20">
        <f t="shared" si="0"/>
      </c>
      <c r="Z6" s="20">
        <f t="shared" si="0"/>
      </c>
      <c r="AA6" s="20">
        <f t="shared" si="0"/>
      </c>
      <c r="AB6" s="20">
        <f t="shared" si="0"/>
      </c>
      <c r="AC6" s="20">
        <f t="shared" si="0"/>
      </c>
      <c r="AD6" s="20">
        <f t="shared" si="0"/>
      </c>
      <c r="AE6" s="20">
        <f t="shared" si="0"/>
      </c>
      <c r="AF6" s="20">
        <f t="shared" si="0"/>
      </c>
      <c r="AG6" s="20">
        <f t="shared" si="0"/>
      </c>
      <c r="AH6" s="20">
        <f t="shared" si="0"/>
      </c>
      <c r="AI6" s="20">
        <f t="shared" si="0"/>
      </c>
    </row>
    <row r="7" spans="1:36" ht="24.75" customHeight="1">
      <c r="A7" s="209" t="s">
        <v>37</v>
      </c>
      <c r="B7" s="210"/>
      <c r="C7" s="210"/>
      <c r="D7" s="27"/>
      <c r="E7" s="28" t="s">
        <v>0</v>
      </c>
      <c r="F7" s="28" t="s">
        <v>1</v>
      </c>
      <c r="G7" s="28" t="s">
        <v>2</v>
      </c>
      <c r="H7" s="28" t="s">
        <v>3</v>
      </c>
      <c r="I7" s="28" t="s">
        <v>4</v>
      </c>
      <c r="J7" s="28" t="s">
        <v>5</v>
      </c>
      <c r="K7" s="28" t="s">
        <v>6</v>
      </c>
      <c r="L7" s="28" t="s">
        <v>7</v>
      </c>
      <c r="M7" s="28" t="s">
        <v>8</v>
      </c>
      <c r="N7" s="28" t="s">
        <v>9</v>
      </c>
      <c r="O7" s="28" t="s">
        <v>10</v>
      </c>
      <c r="P7" s="28" t="s">
        <v>11</v>
      </c>
      <c r="Q7" s="28" t="s">
        <v>12</v>
      </c>
      <c r="R7" s="28" t="s">
        <v>13</v>
      </c>
      <c r="S7" s="28" t="s">
        <v>14</v>
      </c>
      <c r="T7" s="28" t="s">
        <v>15</v>
      </c>
      <c r="U7" s="28" t="s">
        <v>16</v>
      </c>
      <c r="V7" s="28" t="s">
        <v>17</v>
      </c>
      <c r="W7" s="28" t="s">
        <v>18</v>
      </c>
      <c r="X7" s="28" t="s">
        <v>19</v>
      </c>
      <c r="Y7" s="28" t="s">
        <v>20</v>
      </c>
      <c r="Z7" s="28" t="s">
        <v>21</v>
      </c>
      <c r="AA7" s="28" t="s">
        <v>22</v>
      </c>
      <c r="AB7" s="28" t="s">
        <v>23</v>
      </c>
      <c r="AC7" s="28" t="s">
        <v>24</v>
      </c>
      <c r="AD7" s="28" t="s">
        <v>25</v>
      </c>
      <c r="AE7" s="28" t="s">
        <v>26</v>
      </c>
      <c r="AF7" s="28" t="s">
        <v>27</v>
      </c>
      <c r="AG7" s="28" t="s">
        <v>28</v>
      </c>
      <c r="AH7" s="28" t="s">
        <v>29</v>
      </c>
      <c r="AI7" s="28" t="s">
        <v>30</v>
      </c>
      <c r="AJ7" s="232" t="s">
        <v>58</v>
      </c>
    </row>
    <row r="8" spans="1:36" ht="24.75" customHeight="1" thickBot="1">
      <c r="A8" s="211"/>
      <c r="B8" s="212"/>
      <c r="C8" s="212"/>
      <c r="D8" s="41" t="s">
        <v>36</v>
      </c>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233"/>
    </row>
    <row r="9" spans="1:36" ht="24.75" customHeight="1">
      <c r="A9" s="36" t="s">
        <v>65</v>
      </c>
      <c r="B9" s="23"/>
      <c r="C9" s="23"/>
      <c r="D9" s="8" t="s">
        <v>67</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40">
        <f>COUNTIF(E9:AI9,"○")</f>
        <v>0</v>
      </c>
    </row>
    <row r="10" spans="1:36" ht="24.75" customHeight="1">
      <c r="A10" s="30" t="s">
        <v>75</v>
      </c>
      <c r="B10" s="19"/>
      <c r="C10" s="19"/>
      <c r="D10" s="7" t="s">
        <v>54</v>
      </c>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31">
        <f aca="true" t="shared" si="1" ref="AJ10:AJ16">SUM(E10:AI10)</f>
        <v>0</v>
      </c>
    </row>
    <row r="11" spans="1:36" ht="24.75" customHeight="1">
      <c r="A11" s="32"/>
      <c r="B11" s="213" t="s">
        <v>38</v>
      </c>
      <c r="C11" s="88" t="s">
        <v>60</v>
      </c>
      <c r="D11" s="13"/>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33">
        <f t="shared" si="1"/>
        <v>0</v>
      </c>
    </row>
    <row r="12" spans="1:36" ht="24.75" customHeight="1">
      <c r="A12" s="32"/>
      <c r="B12" s="214"/>
      <c r="C12" s="92" t="s">
        <v>98</v>
      </c>
      <c r="D12" s="14"/>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34">
        <f t="shared" si="1"/>
        <v>0</v>
      </c>
    </row>
    <row r="13" spans="1:36" ht="24.75" customHeight="1">
      <c r="A13" s="32"/>
      <c r="B13" s="214"/>
      <c r="C13" s="92"/>
      <c r="D13" s="14"/>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34">
        <f t="shared" si="1"/>
        <v>0</v>
      </c>
    </row>
    <row r="14" spans="1:36" ht="24.75" customHeight="1">
      <c r="A14" s="32"/>
      <c r="B14" s="214"/>
      <c r="C14" s="11"/>
      <c r="D14" s="15"/>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35">
        <f t="shared" si="1"/>
        <v>0</v>
      </c>
    </row>
    <row r="15" spans="1:36" ht="24.75" customHeight="1">
      <c r="A15" s="36"/>
      <c r="B15" s="215"/>
      <c r="C15" s="12" t="s">
        <v>39</v>
      </c>
      <c r="D15" s="5" t="s">
        <v>68</v>
      </c>
      <c r="E15" s="4">
        <f aca="true" t="shared" si="2" ref="E15:AH15">SUM(E11:E14)</f>
        <v>0</v>
      </c>
      <c r="F15" s="4">
        <f t="shared" si="2"/>
        <v>0</v>
      </c>
      <c r="G15" s="4">
        <f t="shared" si="2"/>
        <v>0</v>
      </c>
      <c r="H15" s="4">
        <f t="shared" si="2"/>
        <v>0</v>
      </c>
      <c r="I15" s="4">
        <f t="shared" si="2"/>
        <v>0</v>
      </c>
      <c r="J15" s="4">
        <f t="shared" si="2"/>
        <v>0</v>
      </c>
      <c r="K15" s="4">
        <f t="shared" si="2"/>
        <v>0</v>
      </c>
      <c r="L15" s="4">
        <f t="shared" si="2"/>
        <v>0</v>
      </c>
      <c r="M15" s="4">
        <f t="shared" si="2"/>
        <v>0</v>
      </c>
      <c r="N15" s="4">
        <f t="shared" si="2"/>
        <v>0</v>
      </c>
      <c r="O15" s="4">
        <f t="shared" si="2"/>
        <v>0</v>
      </c>
      <c r="P15" s="4">
        <f t="shared" si="2"/>
        <v>0</v>
      </c>
      <c r="Q15" s="4">
        <f t="shared" si="2"/>
        <v>0</v>
      </c>
      <c r="R15" s="4">
        <f t="shared" si="2"/>
        <v>0</v>
      </c>
      <c r="S15" s="4">
        <f t="shared" si="2"/>
        <v>0</v>
      </c>
      <c r="T15" s="4">
        <f t="shared" si="2"/>
        <v>0</v>
      </c>
      <c r="U15" s="4">
        <f t="shared" si="2"/>
        <v>0</v>
      </c>
      <c r="V15" s="4">
        <f t="shared" si="2"/>
        <v>0</v>
      </c>
      <c r="W15" s="4">
        <f t="shared" si="2"/>
        <v>0</v>
      </c>
      <c r="X15" s="4">
        <f t="shared" si="2"/>
        <v>0</v>
      </c>
      <c r="Y15" s="4">
        <f t="shared" si="2"/>
        <v>0</v>
      </c>
      <c r="Z15" s="4">
        <f t="shared" si="2"/>
        <v>0</v>
      </c>
      <c r="AA15" s="4">
        <f t="shared" si="2"/>
        <v>0</v>
      </c>
      <c r="AB15" s="4">
        <f t="shared" si="2"/>
        <v>0</v>
      </c>
      <c r="AC15" s="4">
        <f t="shared" si="2"/>
        <v>0</v>
      </c>
      <c r="AD15" s="4">
        <f t="shared" si="2"/>
        <v>0</v>
      </c>
      <c r="AE15" s="4">
        <f t="shared" si="2"/>
        <v>0</v>
      </c>
      <c r="AF15" s="4">
        <f t="shared" si="2"/>
        <v>0</v>
      </c>
      <c r="AG15" s="4">
        <f t="shared" si="2"/>
        <v>0</v>
      </c>
      <c r="AH15" s="4">
        <f t="shared" si="2"/>
        <v>0</v>
      </c>
      <c r="AI15" s="4">
        <f>SUM(AI11:AI14)</f>
        <v>0</v>
      </c>
      <c r="AJ15" s="37">
        <f t="shared" si="1"/>
        <v>0</v>
      </c>
    </row>
    <row r="16" spans="1:36" ht="24.75" customHeight="1">
      <c r="A16" s="29" t="s">
        <v>83</v>
      </c>
      <c r="B16" s="3"/>
      <c r="C16" s="3"/>
      <c r="D16" s="6" t="s">
        <v>56</v>
      </c>
      <c r="E16" s="4">
        <f aca="true" t="shared" si="3" ref="E16:AI16">E10-E15</f>
        <v>0</v>
      </c>
      <c r="F16" s="4">
        <f t="shared" si="3"/>
        <v>0</v>
      </c>
      <c r="G16" s="4">
        <f t="shared" si="3"/>
        <v>0</v>
      </c>
      <c r="H16" s="4">
        <f t="shared" si="3"/>
        <v>0</v>
      </c>
      <c r="I16" s="4">
        <f t="shared" si="3"/>
        <v>0</v>
      </c>
      <c r="J16" s="4">
        <f t="shared" si="3"/>
        <v>0</v>
      </c>
      <c r="K16" s="4">
        <f t="shared" si="3"/>
        <v>0</v>
      </c>
      <c r="L16" s="4">
        <f t="shared" si="3"/>
        <v>0</v>
      </c>
      <c r="M16" s="4">
        <f t="shared" si="3"/>
        <v>0</v>
      </c>
      <c r="N16" s="4">
        <f t="shared" si="3"/>
        <v>0</v>
      </c>
      <c r="O16" s="4">
        <f t="shared" si="3"/>
        <v>0</v>
      </c>
      <c r="P16" s="4">
        <f t="shared" si="3"/>
        <v>0</v>
      </c>
      <c r="Q16" s="4">
        <f t="shared" si="3"/>
        <v>0</v>
      </c>
      <c r="R16" s="4">
        <f t="shared" si="3"/>
        <v>0</v>
      </c>
      <c r="S16" s="4">
        <f t="shared" si="3"/>
        <v>0</v>
      </c>
      <c r="T16" s="4">
        <f t="shared" si="3"/>
        <v>0</v>
      </c>
      <c r="U16" s="4">
        <f t="shared" si="3"/>
        <v>0</v>
      </c>
      <c r="V16" s="4">
        <f t="shared" si="3"/>
        <v>0</v>
      </c>
      <c r="W16" s="4">
        <f t="shared" si="3"/>
        <v>0</v>
      </c>
      <c r="X16" s="4">
        <f t="shared" si="3"/>
        <v>0</v>
      </c>
      <c r="Y16" s="4">
        <f t="shared" si="3"/>
        <v>0</v>
      </c>
      <c r="Z16" s="4">
        <f t="shared" si="3"/>
        <v>0</v>
      </c>
      <c r="AA16" s="4">
        <f t="shared" si="3"/>
        <v>0</v>
      </c>
      <c r="AB16" s="4">
        <f t="shared" si="3"/>
        <v>0</v>
      </c>
      <c r="AC16" s="4">
        <f t="shared" si="3"/>
        <v>0</v>
      </c>
      <c r="AD16" s="4">
        <f t="shared" si="3"/>
        <v>0</v>
      </c>
      <c r="AE16" s="4">
        <f t="shared" si="3"/>
        <v>0</v>
      </c>
      <c r="AF16" s="4">
        <f t="shared" si="3"/>
        <v>0</v>
      </c>
      <c r="AG16" s="4">
        <f t="shared" si="3"/>
        <v>0</v>
      </c>
      <c r="AH16" s="4">
        <f t="shared" si="3"/>
        <v>0</v>
      </c>
      <c r="AI16" s="4">
        <f t="shared" si="3"/>
        <v>0</v>
      </c>
      <c r="AJ16" s="37">
        <f t="shared" si="1"/>
        <v>0</v>
      </c>
    </row>
    <row r="17" spans="1:36" ht="24.75" customHeight="1" thickBot="1">
      <c r="A17" s="126" t="s">
        <v>70</v>
      </c>
      <c r="B17" s="24"/>
      <c r="C17" s="24"/>
      <c r="D17" s="26" t="s">
        <v>57</v>
      </c>
      <c r="E17" s="38" t="str">
        <f>IF($AJ$29="減算！","○",IF(AND($AB$3="○",$AJ$5&lt;15),IF(E16&gt;ROUNDUP($AJ$5+3,0),"○",""),IF(AND($AB$3="○",AND(15&lt;=$AJ$5,$AJ$5&lt;=50)),IF(E16&gt;(ROUNDUP($AJ$5*120/100,0)),"○",""),IF(AND($AB$3="○",$AJ$5&gt;50),IF(E16&gt;(ROUNDUP($AJ$5+10+($AJ$5-50)*10/100,0)),"○",""),IF(AND($AB$4="○",$AJ$5&gt;50),IF(E16&gt;(ROUNDUP($AJ$5+5+($AJ$5-50)*5/100,0)),"○",""),IF(AND($AB$4="○",$AJ$5&lt;=50),IF(E16&gt;ROUNDUP($AJ$5*110/100,0),"○",""),"E"))))))</f>
        <v>E</v>
      </c>
      <c r="F17" s="38" t="str">
        <f aca="true" t="shared" si="4" ref="F17:AI17">IF($AJ$29="減算！","○",IF(AND($AB$3="○",$AJ$5&lt;15),IF(F16&gt;ROUNDUP($AJ$5+3,0),"○",""),IF(AND($AB$3="○",AND(15&lt;=$AJ$5,$AJ$5&lt;=50)),IF(F16&gt;(ROUNDUP($AJ$5*120/100,0)),"○",""),IF(AND($AB$3="○",$AJ$5&gt;50),IF(F16&gt;(ROUNDUP($AJ$5+10+($AJ$5-50)*10/100,0)),"○",""),IF(AND($AB$4="○",$AJ$5&gt;50),IF(F16&gt;(ROUNDUP($AJ$5+5+($AJ$5-50)*5/100,0)),"○",""),IF(AND($AB$4="○",$AJ$5&lt;=50),IF(F16&gt;ROUNDUP($AJ$5*110/100,0),"○",""),"E"))))))</f>
        <v>E</v>
      </c>
      <c r="G17" s="38" t="str">
        <f t="shared" si="4"/>
        <v>E</v>
      </c>
      <c r="H17" s="38" t="str">
        <f t="shared" si="4"/>
        <v>E</v>
      </c>
      <c r="I17" s="38" t="str">
        <f t="shared" si="4"/>
        <v>E</v>
      </c>
      <c r="J17" s="38" t="str">
        <f t="shared" si="4"/>
        <v>E</v>
      </c>
      <c r="K17" s="38" t="str">
        <f t="shared" si="4"/>
        <v>E</v>
      </c>
      <c r="L17" s="38" t="str">
        <f t="shared" si="4"/>
        <v>E</v>
      </c>
      <c r="M17" s="38" t="str">
        <f t="shared" si="4"/>
        <v>E</v>
      </c>
      <c r="N17" s="38" t="str">
        <f t="shared" si="4"/>
        <v>E</v>
      </c>
      <c r="O17" s="38" t="str">
        <f t="shared" si="4"/>
        <v>E</v>
      </c>
      <c r="P17" s="38" t="str">
        <f t="shared" si="4"/>
        <v>E</v>
      </c>
      <c r="Q17" s="38" t="str">
        <f t="shared" si="4"/>
        <v>E</v>
      </c>
      <c r="R17" s="38" t="str">
        <f t="shared" si="4"/>
        <v>E</v>
      </c>
      <c r="S17" s="38" t="str">
        <f t="shared" si="4"/>
        <v>E</v>
      </c>
      <c r="T17" s="38" t="str">
        <f t="shared" si="4"/>
        <v>E</v>
      </c>
      <c r="U17" s="38" t="str">
        <f t="shared" si="4"/>
        <v>E</v>
      </c>
      <c r="V17" s="38" t="str">
        <f t="shared" si="4"/>
        <v>E</v>
      </c>
      <c r="W17" s="38" t="str">
        <f t="shared" si="4"/>
        <v>E</v>
      </c>
      <c r="X17" s="38" t="str">
        <f t="shared" si="4"/>
        <v>E</v>
      </c>
      <c r="Y17" s="38" t="str">
        <f t="shared" si="4"/>
        <v>E</v>
      </c>
      <c r="Z17" s="38" t="str">
        <f t="shared" si="4"/>
        <v>E</v>
      </c>
      <c r="AA17" s="38" t="str">
        <f t="shared" si="4"/>
        <v>E</v>
      </c>
      <c r="AB17" s="38" t="str">
        <f t="shared" si="4"/>
        <v>E</v>
      </c>
      <c r="AC17" s="38" t="str">
        <f t="shared" si="4"/>
        <v>E</v>
      </c>
      <c r="AD17" s="38" t="str">
        <f t="shared" si="4"/>
        <v>E</v>
      </c>
      <c r="AE17" s="38" t="str">
        <f t="shared" si="4"/>
        <v>E</v>
      </c>
      <c r="AF17" s="38" t="str">
        <f t="shared" si="4"/>
        <v>E</v>
      </c>
      <c r="AG17" s="38" t="str">
        <f t="shared" si="4"/>
        <v>E</v>
      </c>
      <c r="AH17" s="38" t="str">
        <f t="shared" si="4"/>
        <v>E</v>
      </c>
      <c r="AI17" s="38" t="str">
        <f t="shared" si="4"/>
        <v>E</v>
      </c>
      <c r="AJ17" s="39">
        <f>COUNTIF(E17:AI17,"○")</f>
        <v>0</v>
      </c>
    </row>
    <row r="18" spans="3:35" ht="24.75" customHeight="1" thickBot="1">
      <c r="C18" s="1" t="s">
        <v>61</v>
      </c>
      <c r="D18" s="119" t="s">
        <v>62</v>
      </c>
      <c r="E18" s="118">
        <f>IF(E12&gt;$AJ$5*0.05,"超過","")</f>
      </c>
      <c r="F18" s="118">
        <f aca="true" t="shared" si="5" ref="F18:AI18">IF(F12&gt;$AJ$5*0.05,"超過","")</f>
      </c>
      <c r="G18" s="118">
        <f t="shared" si="5"/>
      </c>
      <c r="H18" s="118">
        <f t="shared" si="5"/>
      </c>
      <c r="I18" s="118">
        <f t="shared" si="5"/>
      </c>
      <c r="J18" s="118">
        <f t="shared" si="5"/>
      </c>
      <c r="K18" s="118">
        <f t="shared" si="5"/>
      </c>
      <c r="L18" s="118">
        <f t="shared" si="5"/>
      </c>
      <c r="M18" s="118">
        <f t="shared" si="5"/>
      </c>
      <c r="N18" s="118">
        <f t="shared" si="5"/>
      </c>
      <c r="O18" s="118">
        <f t="shared" si="5"/>
      </c>
      <c r="P18" s="118">
        <f t="shared" si="5"/>
      </c>
      <c r="Q18" s="118">
        <f t="shared" si="5"/>
      </c>
      <c r="R18" s="118">
        <f t="shared" si="5"/>
      </c>
      <c r="S18" s="118">
        <f t="shared" si="5"/>
      </c>
      <c r="T18" s="118">
        <f t="shared" si="5"/>
      </c>
      <c r="U18" s="118">
        <f t="shared" si="5"/>
      </c>
      <c r="V18" s="118">
        <f t="shared" si="5"/>
      </c>
      <c r="W18" s="118">
        <f t="shared" si="5"/>
      </c>
      <c r="X18" s="118">
        <f t="shared" si="5"/>
      </c>
      <c r="Y18" s="118">
        <f t="shared" si="5"/>
      </c>
      <c r="Z18" s="118">
        <f>IF(Z12&gt;$AJ$5*0.05,"超過","")</f>
      </c>
      <c r="AA18" s="118">
        <f t="shared" si="5"/>
      </c>
      <c r="AB18" s="118">
        <f t="shared" si="5"/>
      </c>
      <c r="AC18" s="118">
        <f t="shared" si="5"/>
      </c>
      <c r="AD18" s="118">
        <f t="shared" si="5"/>
      </c>
      <c r="AE18" s="118">
        <f t="shared" si="5"/>
      </c>
      <c r="AF18" s="118">
        <f t="shared" si="5"/>
      </c>
      <c r="AG18" s="118">
        <f t="shared" si="5"/>
      </c>
      <c r="AH18" s="118">
        <f t="shared" si="5"/>
      </c>
      <c r="AI18" s="118">
        <f t="shared" si="5"/>
      </c>
    </row>
    <row r="19" spans="1:36" ht="24.75" customHeight="1" thickBot="1">
      <c r="A19" s="42" t="s">
        <v>33</v>
      </c>
      <c r="B19" s="43"/>
      <c r="C19" s="43" t="s">
        <v>69</v>
      </c>
      <c r="D19" s="43"/>
      <c r="E19" s="43"/>
      <c r="F19" s="43"/>
      <c r="G19" s="43"/>
      <c r="H19" s="43"/>
      <c r="I19" s="43"/>
      <c r="J19" s="43"/>
      <c r="K19" s="43"/>
      <c r="L19" s="43"/>
      <c r="M19" s="43"/>
      <c r="N19" s="43"/>
      <c r="O19" s="43"/>
      <c r="P19" s="43"/>
      <c r="Q19" s="43"/>
      <c r="R19" s="43"/>
      <c r="S19" s="43"/>
      <c r="T19" s="44"/>
      <c r="AC19" s="185" t="s">
        <v>85</v>
      </c>
      <c r="AD19" s="186"/>
      <c r="AE19" s="186"/>
      <c r="AF19" s="186"/>
      <c r="AG19" s="186"/>
      <c r="AH19" s="186"/>
      <c r="AI19" s="187"/>
      <c r="AJ19" s="144">
        <f>AJ16</f>
        <v>0</v>
      </c>
    </row>
    <row r="20" spans="1:36" ht="24.75" customHeight="1">
      <c r="A20" s="45" t="s">
        <v>34</v>
      </c>
      <c r="B20" s="17"/>
      <c r="C20" s="17" t="s">
        <v>78</v>
      </c>
      <c r="D20" s="17"/>
      <c r="E20" s="17"/>
      <c r="F20" s="17"/>
      <c r="G20" s="17"/>
      <c r="H20" s="17"/>
      <c r="I20" s="17"/>
      <c r="J20" s="17"/>
      <c r="K20" s="17"/>
      <c r="L20" s="17"/>
      <c r="M20" s="17"/>
      <c r="N20" s="17"/>
      <c r="O20" s="17"/>
      <c r="P20" s="17"/>
      <c r="Q20" s="17"/>
      <c r="R20" s="17"/>
      <c r="S20" s="17"/>
      <c r="T20" s="46"/>
      <c r="AC20" s="188"/>
      <c r="AD20" s="188"/>
      <c r="AE20" s="188"/>
      <c r="AF20" s="188"/>
      <c r="AG20" s="188"/>
      <c r="AH20" s="188"/>
      <c r="AI20" s="188"/>
      <c r="AJ20" s="143"/>
    </row>
    <row r="21" spans="1:36" ht="24.75" customHeight="1">
      <c r="A21" s="45" t="s">
        <v>80</v>
      </c>
      <c r="B21" s="17"/>
      <c r="C21" s="17" t="s">
        <v>89</v>
      </c>
      <c r="D21" s="17"/>
      <c r="E21" s="17"/>
      <c r="F21" s="17"/>
      <c r="G21" s="17"/>
      <c r="H21" s="17"/>
      <c r="I21" s="17"/>
      <c r="J21" s="17"/>
      <c r="K21" s="17"/>
      <c r="L21" s="17"/>
      <c r="M21" s="17"/>
      <c r="N21" s="17"/>
      <c r="O21" s="17"/>
      <c r="P21" s="17"/>
      <c r="Q21" s="17"/>
      <c r="R21" s="17"/>
      <c r="S21" s="17"/>
      <c r="T21" s="46"/>
      <c r="AC21" s="135"/>
      <c r="AD21" s="135"/>
      <c r="AE21" s="135"/>
      <c r="AF21" s="135"/>
      <c r="AG21" s="135"/>
      <c r="AH21" s="135"/>
      <c r="AI21" s="135"/>
      <c r="AJ21" s="136"/>
    </row>
    <row r="22" spans="1:24" ht="24.75" customHeight="1" thickBot="1">
      <c r="A22" s="45"/>
      <c r="B22" s="17" t="s">
        <v>90</v>
      </c>
      <c r="C22" s="17"/>
      <c r="D22" s="17"/>
      <c r="E22" s="17"/>
      <c r="F22" s="17"/>
      <c r="G22" s="17"/>
      <c r="H22" s="17"/>
      <c r="I22" s="17"/>
      <c r="J22" s="17"/>
      <c r="K22" s="17"/>
      <c r="L22" s="17"/>
      <c r="M22" s="17"/>
      <c r="N22" s="17"/>
      <c r="O22" s="17"/>
      <c r="P22" s="17"/>
      <c r="Q22" s="17"/>
      <c r="R22" s="17"/>
      <c r="S22" s="17"/>
      <c r="T22" s="46"/>
      <c r="X22" s="21" t="s">
        <v>44</v>
      </c>
    </row>
    <row r="23" spans="1:36" ht="24.75" customHeight="1">
      <c r="A23" s="45" t="s">
        <v>35</v>
      </c>
      <c r="B23" s="17"/>
      <c r="C23" s="17" t="s">
        <v>91</v>
      </c>
      <c r="D23" s="17"/>
      <c r="E23" s="17"/>
      <c r="F23" s="17"/>
      <c r="G23" s="17"/>
      <c r="H23" s="17"/>
      <c r="I23" s="17"/>
      <c r="J23" s="17"/>
      <c r="K23" s="17"/>
      <c r="L23" s="17"/>
      <c r="M23" s="17"/>
      <c r="N23" s="17"/>
      <c r="O23" s="17"/>
      <c r="P23" s="17"/>
      <c r="Q23" s="17"/>
      <c r="R23" s="17"/>
      <c r="S23" s="17"/>
      <c r="T23" s="46"/>
      <c r="X23" s="159" t="s">
        <v>47</v>
      </c>
      <c r="Y23" s="160"/>
      <c r="Z23" s="160"/>
      <c r="AA23" s="160"/>
      <c r="AB23" s="160"/>
      <c r="AC23" s="160"/>
      <c r="AD23" s="174"/>
      <c r="AE23" s="173" t="s">
        <v>43</v>
      </c>
      <c r="AF23" s="174"/>
      <c r="AG23" s="173" t="s">
        <v>82</v>
      </c>
      <c r="AH23" s="174"/>
      <c r="AI23" s="196" t="s">
        <v>84</v>
      </c>
      <c r="AJ23" s="197"/>
    </row>
    <row r="24" spans="1:36" ht="24.75" customHeight="1" thickBot="1">
      <c r="A24" s="45"/>
      <c r="B24" s="17" t="s">
        <v>92</v>
      </c>
      <c r="C24" s="17"/>
      <c r="D24" s="17"/>
      <c r="E24" s="17"/>
      <c r="F24" s="17"/>
      <c r="G24" s="17"/>
      <c r="H24" s="17"/>
      <c r="I24" s="17"/>
      <c r="J24" s="17"/>
      <c r="K24" s="17"/>
      <c r="L24" s="17"/>
      <c r="M24" s="17"/>
      <c r="N24" s="17"/>
      <c r="O24" s="17"/>
      <c r="P24" s="17"/>
      <c r="Q24" s="17"/>
      <c r="R24" s="17"/>
      <c r="S24" s="17"/>
      <c r="T24" s="46"/>
      <c r="X24" s="161"/>
      <c r="Y24" s="162"/>
      <c r="Z24" s="162"/>
      <c r="AA24" s="162"/>
      <c r="AB24" s="162"/>
      <c r="AC24" s="162"/>
      <c r="AD24" s="176"/>
      <c r="AE24" s="175"/>
      <c r="AF24" s="176"/>
      <c r="AG24" s="175"/>
      <c r="AH24" s="176"/>
      <c r="AI24" s="198"/>
      <c r="AJ24" s="199"/>
    </row>
    <row r="25" spans="1:36" ht="24.75" customHeight="1">
      <c r="A25" s="45"/>
      <c r="B25" s="17" t="s">
        <v>102</v>
      </c>
      <c r="C25" s="17"/>
      <c r="D25" s="17"/>
      <c r="E25" s="17"/>
      <c r="F25" s="17"/>
      <c r="G25" s="17"/>
      <c r="H25" s="17"/>
      <c r="I25" s="17"/>
      <c r="J25" s="17"/>
      <c r="K25" s="17"/>
      <c r="L25" s="17"/>
      <c r="M25" s="17"/>
      <c r="N25" s="17"/>
      <c r="O25" s="17"/>
      <c r="P25" s="17"/>
      <c r="Q25" s="17"/>
      <c r="R25" s="17"/>
      <c r="S25" s="17"/>
      <c r="T25" s="46"/>
      <c r="X25" s="121" t="s">
        <v>63</v>
      </c>
      <c r="Y25" s="147"/>
      <c r="Z25" s="80" t="s">
        <v>46</v>
      </c>
      <c r="AA25" s="147"/>
      <c r="AB25" s="137" t="s">
        <v>64</v>
      </c>
      <c r="AC25" s="137"/>
      <c r="AD25" s="138"/>
      <c r="AE25" s="224"/>
      <c r="AF25" s="225"/>
      <c r="AG25" s="224"/>
      <c r="AH25" s="229"/>
      <c r="AI25" s="250"/>
      <c r="AJ25" s="251"/>
    </row>
    <row r="26" spans="1:36" ht="24.75" customHeight="1">
      <c r="A26" s="45" t="s">
        <v>48</v>
      </c>
      <c r="B26" s="112"/>
      <c r="C26" s="112" t="s">
        <v>93</v>
      </c>
      <c r="D26" s="17"/>
      <c r="E26" s="17"/>
      <c r="F26" s="17"/>
      <c r="G26" s="17"/>
      <c r="H26" s="17"/>
      <c r="I26" s="17"/>
      <c r="J26" s="17"/>
      <c r="K26" s="17"/>
      <c r="L26" s="17"/>
      <c r="M26" s="17"/>
      <c r="N26" s="17"/>
      <c r="O26" s="17"/>
      <c r="P26" s="17"/>
      <c r="Q26" s="17"/>
      <c r="R26" s="17"/>
      <c r="S26" s="17"/>
      <c r="T26" s="46"/>
      <c r="X26" s="122" t="s">
        <v>63</v>
      </c>
      <c r="Y26" s="148"/>
      <c r="Z26" s="105" t="s">
        <v>46</v>
      </c>
      <c r="AA26" s="148"/>
      <c r="AB26" s="50" t="s">
        <v>64</v>
      </c>
      <c r="AC26" s="50"/>
      <c r="AD26" s="2"/>
      <c r="AE26" s="226"/>
      <c r="AF26" s="227"/>
      <c r="AG26" s="226"/>
      <c r="AH26" s="230"/>
      <c r="AI26" s="252"/>
      <c r="AJ26" s="253"/>
    </row>
    <row r="27" spans="1:36" ht="24.75" customHeight="1" thickBot="1">
      <c r="A27" s="45"/>
      <c r="B27" s="17" t="s">
        <v>96</v>
      </c>
      <c r="C27" s="17"/>
      <c r="D27" s="17"/>
      <c r="E27" s="17"/>
      <c r="F27" s="17"/>
      <c r="G27" s="17"/>
      <c r="H27" s="17"/>
      <c r="I27" s="17"/>
      <c r="J27" s="17"/>
      <c r="K27" s="17"/>
      <c r="L27" s="17"/>
      <c r="M27" s="17"/>
      <c r="N27" s="17"/>
      <c r="O27" s="17"/>
      <c r="P27" s="17"/>
      <c r="Q27" s="17"/>
      <c r="R27" s="17"/>
      <c r="S27" s="17"/>
      <c r="T27" s="46"/>
      <c r="X27" s="123" t="s">
        <v>63</v>
      </c>
      <c r="Y27" s="149"/>
      <c r="Z27" s="120" t="s">
        <v>46</v>
      </c>
      <c r="AA27" s="149"/>
      <c r="AB27" s="51" t="s">
        <v>64</v>
      </c>
      <c r="AC27" s="51"/>
      <c r="AD27" s="25"/>
      <c r="AE27" s="222"/>
      <c r="AF27" s="228"/>
      <c r="AG27" s="222"/>
      <c r="AH27" s="223"/>
      <c r="AI27" s="254"/>
      <c r="AJ27" s="255"/>
    </row>
    <row r="28" spans="1:36" ht="24.75" customHeight="1" thickBot="1">
      <c r="A28" s="45"/>
      <c r="B28" s="17" t="s">
        <v>97</v>
      </c>
      <c r="C28" s="17"/>
      <c r="D28" s="17"/>
      <c r="E28" s="17"/>
      <c r="F28" s="17"/>
      <c r="G28" s="17"/>
      <c r="H28" s="17"/>
      <c r="I28" s="17"/>
      <c r="J28" s="17"/>
      <c r="K28" s="17"/>
      <c r="L28" s="17"/>
      <c r="M28" s="17"/>
      <c r="N28" s="17"/>
      <c r="O28" s="17"/>
      <c r="P28" s="17"/>
      <c r="Q28" s="17"/>
      <c r="R28" s="17"/>
      <c r="S28" s="17"/>
      <c r="T28" s="46"/>
      <c r="X28" s="170" t="s">
        <v>51</v>
      </c>
      <c r="Y28" s="181"/>
      <c r="Z28" s="181"/>
      <c r="AA28" s="181"/>
      <c r="AB28" s="181"/>
      <c r="AC28" s="181"/>
      <c r="AD28" s="171"/>
      <c r="AE28" s="182">
        <f>SUM(AE25:AF27)</f>
        <v>0</v>
      </c>
      <c r="AF28" s="183"/>
      <c r="AG28" s="182">
        <f>SUM(AG25:AH27)</f>
        <v>0</v>
      </c>
      <c r="AH28" s="184"/>
      <c r="AI28" s="191" t="str">
        <f>IF(AB3="○",IF(AJ5&lt;=30,($AJ$5+3)*AG28,ROUNDUP(AG28*AJ5*1.1,0)),IF(AB4="○",ROUNDUP(AG28*AJ5*1.05,0),"0"))</f>
        <v>0</v>
      </c>
      <c r="AJ28" s="192"/>
    </row>
    <row r="29" spans="1:36" ht="24.75" customHeight="1">
      <c r="A29" s="45" t="s">
        <v>49</v>
      </c>
      <c r="C29" s="17" t="s">
        <v>94</v>
      </c>
      <c r="D29" s="17"/>
      <c r="E29" s="17"/>
      <c r="F29" s="17"/>
      <c r="G29" s="17"/>
      <c r="H29" s="17"/>
      <c r="I29" s="17"/>
      <c r="J29" s="17"/>
      <c r="K29" s="17"/>
      <c r="L29" s="17"/>
      <c r="M29" s="17"/>
      <c r="N29" s="17"/>
      <c r="O29" s="17"/>
      <c r="P29" s="17"/>
      <c r="Q29" s="17"/>
      <c r="R29" s="17"/>
      <c r="S29" s="17"/>
      <c r="T29" s="46"/>
      <c r="V29" s="73"/>
      <c r="W29" s="73"/>
      <c r="X29" s="73"/>
      <c r="Y29" s="73"/>
      <c r="Z29" s="17"/>
      <c r="AA29" s="133"/>
      <c r="AB29" s="133"/>
      <c r="AC29" s="133"/>
      <c r="AD29" s="133"/>
      <c r="AE29" s="133"/>
      <c r="AF29" s="133"/>
      <c r="AG29" s="134"/>
      <c r="AI29" s="73"/>
      <c r="AJ29" s="22">
        <f>IF(AE28&gt;AI28,"減算！","")</f>
      </c>
    </row>
    <row r="30" spans="1:20" ht="24.75" customHeight="1">
      <c r="A30" s="47" t="s">
        <v>81</v>
      </c>
      <c r="B30" s="48" t="s">
        <v>95</v>
      </c>
      <c r="C30" s="48"/>
      <c r="D30" s="48"/>
      <c r="E30" s="48"/>
      <c r="F30" s="48"/>
      <c r="G30" s="48"/>
      <c r="H30" s="48"/>
      <c r="I30" s="48"/>
      <c r="J30" s="48"/>
      <c r="K30" s="48"/>
      <c r="L30" s="48"/>
      <c r="M30" s="48"/>
      <c r="N30" s="48"/>
      <c r="O30" s="48"/>
      <c r="P30" s="48"/>
      <c r="Q30" s="48"/>
      <c r="R30" s="48"/>
      <c r="S30" s="48"/>
      <c r="T30" s="46"/>
    </row>
    <row r="31" spans="1:21" ht="24.75" customHeight="1">
      <c r="A31" s="43"/>
      <c r="B31" s="17"/>
      <c r="C31" s="17"/>
      <c r="D31" s="17"/>
      <c r="E31" s="17"/>
      <c r="F31" s="17"/>
      <c r="G31" s="17"/>
      <c r="H31" s="17"/>
      <c r="I31" s="17"/>
      <c r="J31" s="17"/>
      <c r="K31" s="17"/>
      <c r="L31" s="17"/>
      <c r="M31" s="17"/>
      <c r="N31" s="17"/>
      <c r="O31" s="17"/>
      <c r="P31" s="17"/>
      <c r="Q31" s="17"/>
      <c r="R31" s="17"/>
      <c r="S31" s="17"/>
      <c r="T31" s="43"/>
      <c r="U31" s="17"/>
    </row>
    <row r="32" spans="1:21" ht="24.75" customHeight="1">
      <c r="A32" s="17"/>
      <c r="B32" s="17"/>
      <c r="C32" s="17"/>
      <c r="D32" s="17"/>
      <c r="E32" s="17"/>
      <c r="F32" s="17"/>
      <c r="G32" s="17"/>
      <c r="H32" s="17"/>
      <c r="I32" s="17"/>
      <c r="J32" s="17"/>
      <c r="K32" s="17"/>
      <c r="L32" s="17"/>
      <c r="M32" s="17"/>
      <c r="N32" s="17"/>
      <c r="O32" s="17"/>
      <c r="P32" s="17"/>
      <c r="Q32" s="17"/>
      <c r="R32" s="17"/>
      <c r="S32" s="17"/>
      <c r="T32" s="17"/>
      <c r="U32" s="17"/>
    </row>
    <row r="33" spans="1:20" ht="24.75" customHeight="1">
      <c r="A33" s="17"/>
      <c r="B33" s="17"/>
      <c r="C33" s="17"/>
      <c r="D33" s="17"/>
      <c r="E33" s="17"/>
      <c r="F33" s="17"/>
      <c r="G33" s="17"/>
      <c r="H33" s="17"/>
      <c r="I33" s="17"/>
      <c r="J33" s="17"/>
      <c r="K33" s="17"/>
      <c r="L33" s="17"/>
      <c r="M33" s="17"/>
      <c r="N33" s="17"/>
      <c r="O33" s="17"/>
      <c r="P33" s="17"/>
      <c r="Q33" s="17"/>
      <c r="R33" s="17"/>
      <c r="S33" s="17"/>
      <c r="T33" s="17"/>
    </row>
    <row r="34" ht="24.75" customHeight="1">
      <c r="A34" s="17"/>
    </row>
    <row r="35" ht="24.75" customHeight="1">
      <c r="A35" s="17"/>
    </row>
  </sheetData>
  <sheetProtection sheet="1" objects="1" scenarios="1" selectLockedCells="1"/>
  <mergeCells count="32">
    <mergeCell ref="AI25:AJ27"/>
    <mergeCell ref="AI28:AJ28"/>
    <mergeCell ref="X23:AD24"/>
    <mergeCell ref="AE23:AF24"/>
    <mergeCell ref="AG23:AH24"/>
    <mergeCell ref="AI23:AJ24"/>
    <mergeCell ref="X28:AD28"/>
    <mergeCell ref="AE28:AF28"/>
    <mergeCell ref="AG28:AH28"/>
    <mergeCell ref="Q4:S4"/>
    <mergeCell ref="AJ7:AJ8"/>
    <mergeCell ref="V3:X3"/>
    <mergeCell ref="S3:U3"/>
    <mergeCell ref="Y4:AA4"/>
    <mergeCell ref="AH5:AI5"/>
    <mergeCell ref="U4:W4"/>
    <mergeCell ref="Y3:AA3"/>
    <mergeCell ref="AF3:AJ3"/>
    <mergeCell ref="AF4:AJ4"/>
    <mergeCell ref="AC4:AE4"/>
    <mergeCell ref="AC3:AE3"/>
    <mergeCell ref="X5:Y5"/>
    <mergeCell ref="AG27:AH27"/>
    <mergeCell ref="AE25:AF25"/>
    <mergeCell ref="AE26:AF26"/>
    <mergeCell ref="AE27:AF27"/>
    <mergeCell ref="AG25:AH25"/>
    <mergeCell ref="AG26:AH26"/>
    <mergeCell ref="A7:C8"/>
    <mergeCell ref="B11:B15"/>
    <mergeCell ref="AC19:AI19"/>
    <mergeCell ref="AC20:AI20"/>
  </mergeCells>
  <dataValidations count="7">
    <dataValidation type="list" allowBlank="1" showInputMessage="1" showErrorMessage="1" sqref="V3:X3">
      <formula1>"入所施設,通所施設"</formula1>
    </dataValidation>
    <dataValidation type="whole" allowBlank="1" showInputMessage="1" showErrorMessage="1" imeMode="off" sqref="E11:AI14">
      <formula1>0</formula1>
      <formula2>999</formula2>
    </dataValidation>
    <dataValidation showInputMessage="1" showErrorMessage="1" sqref="X4 T4 AB3:AB4"/>
    <dataValidation allowBlank="1" showInputMessage="1" showErrorMessage="1" imeMode="off" sqref="AF3:AJ3"/>
    <dataValidation type="whole" allowBlank="1" showInputMessage="1" showErrorMessage="1" sqref="V1">
      <formula1>18</formula1>
      <formula2>21</formula2>
    </dataValidation>
    <dataValidation type="whole" allowBlank="1" showInputMessage="1" showErrorMessage="1" sqref="X1">
      <formula1>1</formula1>
      <formula2>12</formula2>
    </dataValidation>
    <dataValidation type="whole" allowBlank="1" showInputMessage="1" showErrorMessage="1" imeMode="off" sqref="E10:AI10">
      <formula1>0</formula1>
      <formula2>1000</formula2>
    </dataValidation>
  </dataValidations>
  <printOptions/>
  <pageMargins left="0.36" right="0.24" top="0.53" bottom="0.35" header="0.38" footer="0.28"/>
  <pageSetup horizontalDpi="600" verticalDpi="600" orientation="landscape" paperSize="9" scale="75" r:id="rId1"/>
  <headerFooter alignWithMargins="0">
    <oddHeader>&amp;R（様式５）</oddHeader>
  </headerFooter>
  <rowBreaks count="1" manualBreakCount="1">
    <brk id="3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2006-11-06T11:33:19Z</cp:lastPrinted>
  <dcterms:created xsi:type="dcterms:W3CDTF">2006-04-06T17:13:53Z</dcterms:created>
  <dcterms:modified xsi:type="dcterms:W3CDTF">2006-11-21T11:45:19Z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