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8035" windowHeight="14805" activeTab="4"/>
  </bookViews>
  <sheets>
    <sheet name="河川経年" sheetId="1" r:id="rId1"/>
    <sheet name="コード" sheetId="27" r:id="rId2"/>
    <sheet name="比謝川" sheetId="2" r:id="rId3"/>
    <sheet name="国場川" sheetId="3" r:id="rId4"/>
    <sheet name="満名川" sheetId="4" r:id="rId5"/>
    <sheet name="福地川" sheetId="5" r:id="rId6"/>
    <sheet name="漢那川" sheetId="6" r:id="rId7"/>
    <sheet name="羽地大川" sheetId="7" r:id="rId8"/>
    <sheet name="我部祖河川" sheetId="8" r:id="rId9"/>
    <sheet name="新川川" sheetId="9" r:id="rId10"/>
    <sheet name="安波川" sheetId="10" r:id="rId11"/>
    <sheet name="普久川" sheetId="11" r:id="rId12"/>
    <sheet name="汀間川" sheetId="12" r:id="rId13"/>
    <sheet name="天願川" sheetId="13" r:id="rId14"/>
    <sheet name="久茂地川" sheetId="14" r:id="rId15"/>
    <sheet name="安里川" sheetId="15" r:id="rId16"/>
    <sheet name="饒波川" sheetId="16" r:id="rId17"/>
    <sheet name="安謝川" sheetId="17" r:id="rId18"/>
    <sheet name="報得川" sheetId="18" r:id="rId19"/>
    <sheet name="牧港川" sheetId="19" r:id="rId20"/>
    <sheet name="辺野喜川" sheetId="20" r:id="rId21"/>
    <sheet name="源河川" sheetId="21" r:id="rId22"/>
    <sheet name="平南川" sheetId="22" r:id="rId23"/>
    <sheet name="大保川" sheetId="23" r:id="rId24"/>
    <sheet name="宮良川" sheetId="24" r:id="rId25"/>
    <sheet name="名蔵川" sheetId="25" r:id="rId26"/>
    <sheet name="雄樋川" sheetId="26" r:id="rId27"/>
  </sheets>
  <externalReferences>
    <externalReference r:id="rId28"/>
  </externalReferences>
  <definedNames>
    <definedName name="_xlnm.Print_Area" localSheetId="0">河川経年!$A$1:$N$196</definedName>
    <definedName name="_xlnm.Print_Titles" localSheetId="17">安謝川!$1:$1</definedName>
    <definedName name="_xlnm.Print_Titles" localSheetId="10">安波川!$1:$1</definedName>
    <definedName name="_xlnm.Print_Titles" localSheetId="15">安里川!$1:$1</definedName>
    <definedName name="_xlnm.Print_Titles" localSheetId="7">羽地大川!$1:$1</definedName>
    <definedName name="_xlnm.Print_Titles" localSheetId="0">河川経年!$1:$5</definedName>
    <definedName name="_xlnm.Print_Titles" localSheetId="8">我部祖河川!$1:$1</definedName>
    <definedName name="_xlnm.Print_Titles" localSheetId="6">漢那川!$1:$1</definedName>
    <definedName name="_xlnm.Print_Titles" localSheetId="14">久茂地川!$1:$1</definedName>
    <definedName name="_xlnm.Print_Titles" localSheetId="24">宮良川!$1:$1</definedName>
    <definedName name="_xlnm.Print_Titles" localSheetId="21">源河川!$1:$1</definedName>
    <definedName name="_xlnm.Print_Titles" localSheetId="3">国場川!$1:$1</definedName>
    <definedName name="_xlnm.Print_Titles" localSheetId="9">新川川!$1:$1</definedName>
    <definedName name="_xlnm.Print_Titles" localSheetId="23">大保川!$1:$1</definedName>
    <definedName name="_xlnm.Print_Titles" localSheetId="12">汀間川!$1:$1</definedName>
    <definedName name="_xlnm.Print_Titles" localSheetId="13">天願川!$1:$1</definedName>
    <definedName name="_xlnm.Print_Titles" localSheetId="11">普久川!$1:$1</definedName>
    <definedName name="_xlnm.Print_Titles" localSheetId="5">福地川!$1:$1</definedName>
    <definedName name="_xlnm.Print_Titles" localSheetId="22">平南川!$1:$1</definedName>
    <definedName name="_xlnm.Print_Titles" localSheetId="20">辺野喜川!$1:$1</definedName>
    <definedName name="_xlnm.Print_Titles" localSheetId="18">報得川!$1:$1</definedName>
    <definedName name="_xlnm.Print_Titles" localSheetId="19">牧港川!$1:$1</definedName>
    <definedName name="_xlnm.Print_Titles" localSheetId="4">満名川!$1:$1</definedName>
    <definedName name="_xlnm.Print_Titles" localSheetId="25">名蔵川!$1:$1</definedName>
    <definedName name="_xlnm.Print_Titles" localSheetId="26">雄樋川!$1:$1</definedName>
    <definedName name="_xlnm.Print_Titles" localSheetId="16">饒波川!$1:$1</definedName>
    <definedName name="天候コード">[1]コード表!$P$2:$P$23</definedName>
  </definedNames>
  <calcPr calcId="145621"/>
</workbook>
</file>

<file path=xl/calcChain.xml><?xml version="1.0" encoding="utf-8"?>
<calcChain xmlns="http://schemas.openxmlformats.org/spreadsheetml/2006/main">
  <c r="F36" i="26" l="1"/>
  <c r="F65" i="26"/>
  <c r="F36" i="25"/>
  <c r="F36" i="24"/>
  <c r="F65" i="24"/>
  <c r="F94" i="24"/>
  <c r="F36" i="23"/>
  <c r="F65" i="23"/>
  <c r="F36" i="22"/>
  <c r="F36" i="21"/>
  <c r="F65" i="21"/>
  <c r="E79" i="21"/>
  <c r="F94" i="21"/>
  <c r="J21" i="20"/>
  <c r="F36" i="20"/>
  <c r="H50" i="20"/>
  <c r="F65" i="20"/>
  <c r="F36" i="19"/>
  <c r="F65" i="19"/>
  <c r="F94" i="19"/>
  <c r="F123" i="19"/>
  <c r="F36" i="18"/>
  <c r="F65" i="18"/>
  <c r="F36" i="17"/>
  <c r="J50" i="17"/>
  <c r="F65" i="17"/>
  <c r="F94" i="17"/>
  <c r="F108" i="17"/>
  <c r="F36" i="16"/>
  <c r="F65" i="16"/>
  <c r="F36" i="15"/>
  <c r="F65" i="15"/>
  <c r="F94" i="15"/>
  <c r="F123" i="15"/>
  <c r="F36" i="14"/>
  <c r="F65" i="14"/>
  <c r="F79" i="14"/>
  <c r="G79" i="14"/>
  <c r="J79" i="14"/>
  <c r="F36" i="13"/>
  <c r="F65" i="13"/>
  <c r="F94" i="13"/>
  <c r="F123" i="13"/>
  <c r="F152" i="13"/>
  <c r="F181" i="13"/>
  <c r="F210" i="13"/>
  <c r="E224" i="13"/>
  <c r="F225" i="13"/>
  <c r="I225" i="13"/>
  <c r="F239" i="13"/>
  <c r="F36" i="12"/>
  <c r="F65" i="12"/>
  <c r="I21" i="11"/>
  <c r="F36" i="11"/>
  <c r="I50" i="11"/>
  <c r="J50" i="11"/>
  <c r="F65" i="11"/>
  <c r="F36" i="10"/>
  <c r="J50" i="10"/>
  <c r="F65" i="10"/>
  <c r="F36" i="9"/>
  <c r="F36" i="8"/>
  <c r="O50" i="8"/>
  <c r="F65" i="8"/>
  <c r="F94" i="8"/>
  <c r="N108" i="8"/>
  <c r="F123" i="8"/>
  <c r="F152" i="8"/>
  <c r="E166" i="8"/>
  <c r="F36" i="7"/>
  <c r="F65" i="7"/>
  <c r="F36" i="6"/>
  <c r="F36" i="5"/>
  <c r="F36" i="4"/>
  <c r="J50" i="4"/>
  <c r="F65" i="4"/>
  <c r="F36" i="3"/>
  <c r="O50" i="3"/>
  <c r="F65" i="3"/>
  <c r="F94" i="3"/>
  <c r="F210" i="2" l="1"/>
  <c r="F181" i="2"/>
  <c r="F152" i="2"/>
  <c r="F123" i="2"/>
  <c r="F94" i="2"/>
  <c r="F65" i="2"/>
  <c r="F36" i="2"/>
</calcChain>
</file>

<file path=xl/comments1.xml><?xml version="1.0" encoding="utf-8"?>
<comments xmlns="http://schemas.openxmlformats.org/spreadsheetml/2006/main">
  <authors>
    <author>沖縄県</author>
  </authors>
  <commentList>
    <comment ref="E24" authorId="0">
      <text>
        <r>
          <rPr>
            <b/>
            <sz val="9"/>
            <color indexed="81"/>
            <rFont val="ＭＳ Ｐゴシック"/>
            <family val="3"/>
            <charset val="128"/>
          </rPr>
          <t>SS用のサンプルを採取する際に底質を巻き上げた可能性があるとの事（島袋さんに確認（H27.11.16）</t>
        </r>
      </text>
    </comment>
  </commentList>
</comments>
</file>

<file path=xl/sharedStrings.xml><?xml version="1.0" encoding="utf-8"?>
<sst xmlns="http://schemas.openxmlformats.org/spreadsheetml/2006/main" count="8183" uniqueCount="630">
  <si>
    <t>(1)水質の経年変化＜河川＞（BOD：単位ｍｇ/L)</t>
    <rPh sb="3" eb="5">
      <t>スイシツ</t>
    </rPh>
    <rPh sb="6" eb="8">
      <t>ケイネン</t>
    </rPh>
    <rPh sb="8" eb="10">
      <t>ヘンカ</t>
    </rPh>
    <rPh sb="11" eb="13">
      <t>カセン</t>
    </rPh>
    <rPh sb="19" eb="21">
      <t>タンイ</t>
    </rPh>
    <phoneticPr fontId="3"/>
  </si>
  <si>
    <t>（数値の上段はＢＯＤの平均値、下段は75％値）</t>
  </si>
  <si>
    <t>（類型の（　）なしは、環境基準点、（　）書きは補助測定点を示す。）</t>
  </si>
  <si>
    <t>河川</t>
    <rPh sb="0" eb="2">
      <t>カセン</t>
    </rPh>
    <phoneticPr fontId="3"/>
  </si>
  <si>
    <t>水域</t>
  </si>
  <si>
    <t>地　点　名</t>
    <rPh sb="0" eb="1">
      <t>チ</t>
    </rPh>
    <rPh sb="2" eb="3">
      <t>テン</t>
    </rPh>
    <rPh sb="4" eb="5">
      <t>メイ</t>
    </rPh>
    <phoneticPr fontId="3"/>
  </si>
  <si>
    <t>類型</t>
    <rPh sb="0" eb="2">
      <t>ルイケイ</t>
    </rPh>
    <phoneticPr fontId="3"/>
  </si>
  <si>
    <t>年度</t>
    <rPh sb="0" eb="2">
      <t>ネンド</t>
    </rPh>
    <phoneticPr fontId="3"/>
  </si>
  <si>
    <t>基準値</t>
    <rPh sb="0" eb="3">
      <t>キジュンチ</t>
    </rPh>
    <phoneticPr fontId="3"/>
  </si>
  <si>
    <t>17年度</t>
    <rPh sb="2" eb="4">
      <t>ネンド</t>
    </rPh>
    <phoneticPr fontId="3"/>
  </si>
  <si>
    <t>18年度</t>
    <rPh sb="2" eb="4">
      <t>ネンド</t>
    </rPh>
    <phoneticPr fontId="3"/>
  </si>
  <si>
    <t>19年度</t>
    <rPh sb="2" eb="4">
      <t>ネンド</t>
    </rPh>
    <phoneticPr fontId="3"/>
  </si>
  <si>
    <t>20年度</t>
    <rPh sb="2" eb="4">
      <t>ネンド</t>
    </rPh>
    <phoneticPr fontId="3"/>
  </si>
  <si>
    <t>21年度</t>
    <rPh sb="2" eb="4">
      <t>ネンド</t>
    </rPh>
    <phoneticPr fontId="3"/>
  </si>
  <si>
    <t>22年度</t>
  </si>
  <si>
    <t>23年度</t>
    <phoneticPr fontId="3"/>
  </si>
  <si>
    <t>24年度</t>
    <phoneticPr fontId="3"/>
  </si>
  <si>
    <t>25年度</t>
    <phoneticPr fontId="3"/>
  </si>
  <si>
    <t>26年度</t>
  </si>
  <si>
    <t>比 謝 川</t>
    <rPh sb="0" eb="3">
      <t>ヒジャ</t>
    </rPh>
    <rPh sb="4" eb="5">
      <t>カワ</t>
    </rPh>
    <phoneticPr fontId="3"/>
  </si>
  <si>
    <t>比謝川
 (1)</t>
    <phoneticPr fontId="3"/>
  </si>
  <si>
    <r>
      <t xml:space="preserve">長田川取水ポンプ場
</t>
    </r>
    <r>
      <rPr>
        <sz val="7"/>
        <rFont val="ＭＳ Ｐゴシック"/>
        <family val="3"/>
        <charset val="128"/>
      </rPr>
      <t>(旧称：長田川ポンプ場)</t>
    </r>
    <rPh sb="0" eb="2">
      <t>オサダ</t>
    </rPh>
    <rPh sb="2" eb="3">
      <t>ガワ</t>
    </rPh>
    <rPh sb="3" eb="5">
      <t>シュスイ</t>
    </rPh>
    <rPh sb="8" eb="9">
      <t>ジョウ</t>
    </rPh>
    <rPh sb="11" eb="13">
      <t>キュウショウ</t>
    </rPh>
    <rPh sb="14" eb="17">
      <t>ナガタガワ</t>
    </rPh>
    <rPh sb="20" eb="21">
      <t>ジョウ</t>
    </rPh>
    <phoneticPr fontId="3"/>
  </si>
  <si>
    <t>（Ｂ）</t>
    <phoneticPr fontId="3"/>
  </si>
  <si>
    <r>
      <t xml:space="preserve">比謝川取水ポンプ場
</t>
    </r>
    <r>
      <rPr>
        <sz val="7"/>
        <rFont val="ＭＳ Ｐゴシック"/>
        <family val="3"/>
        <charset val="128"/>
      </rPr>
      <t>(旧称：比謝川ポンプ場)</t>
    </r>
    <rPh sb="0" eb="2">
      <t>ヒジャ</t>
    </rPh>
    <rPh sb="2" eb="3">
      <t>ガワ</t>
    </rPh>
    <rPh sb="3" eb="5">
      <t>シュスイ</t>
    </rPh>
    <rPh sb="8" eb="9">
      <t>ジョウ</t>
    </rPh>
    <rPh sb="11" eb="13">
      <t>キュウショウ</t>
    </rPh>
    <rPh sb="14" eb="16">
      <t>ヒジャ</t>
    </rPh>
    <rPh sb="16" eb="17">
      <t>ガワ</t>
    </rPh>
    <rPh sb="20" eb="21">
      <t>ジョウ</t>
    </rPh>
    <phoneticPr fontId="3"/>
  </si>
  <si>
    <t>Ｂ</t>
    <phoneticPr fontId="3"/>
  </si>
  <si>
    <t>ダクジャク川下流</t>
    <rPh sb="5" eb="6">
      <t>ガワ</t>
    </rPh>
    <rPh sb="6" eb="8">
      <t>カリュウ</t>
    </rPh>
    <phoneticPr fontId="3"/>
  </si>
  <si>
    <t>-</t>
  </si>
  <si>
    <t>&lt;0.5</t>
  </si>
  <si>
    <t>比謝川 
(2)</t>
    <phoneticPr fontId="3"/>
  </si>
  <si>
    <t>トニー橋</t>
    <rPh sb="3" eb="4">
      <t>ハシ</t>
    </rPh>
    <phoneticPr fontId="3"/>
  </si>
  <si>
    <t>Ｃ</t>
    <phoneticPr fontId="3"/>
  </si>
  <si>
    <t>比謝川 
(3)</t>
    <phoneticPr fontId="3"/>
  </si>
  <si>
    <t>与那原川合流点</t>
    <rPh sb="0" eb="3">
      <t>ヨナバル</t>
    </rPh>
    <rPh sb="3" eb="4">
      <t>カワ</t>
    </rPh>
    <rPh sb="4" eb="7">
      <t>ゴウリュウテン</t>
    </rPh>
    <phoneticPr fontId="3"/>
  </si>
  <si>
    <r>
      <t>内喜名橋</t>
    </r>
    <r>
      <rPr>
        <sz val="8"/>
        <rFont val="ＭＳ Ｐゴシック"/>
        <family val="3"/>
        <charset val="128"/>
      </rPr>
      <t xml:space="preserve">
</t>
    </r>
    <r>
      <rPr>
        <sz val="7"/>
        <rFont val="ＭＳ Ｐゴシック"/>
        <family val="3"/>
        <charset val="128"/>
      </rPr>
      <t>(旧称：与那原川上流)</t>
    </r>
    <rPh sb="0" eb="3">
      <t>ウチキナ</t>
    </rPh>
    <rPh sb="3" eb="4">
      <t>バシ</t>
    </rPh>
    <rPh sb="6" eb="8">
      <t>キュウショウ</t>
    </rPh>
    <rPh sb="9" eb="12">
      <t>ヨナバル</t>
    </rPh>
    <rPh sb="12" eb="13">
      <t>ガワ</t>
    </rPh>
    <rPh sb="13" eb="15">
      <t>ジョウリュウ</t>
    </rPh>
    <phoneticPr fontId="3"/>
  </si>
  <si>
    <t>―</t>
    <phoneticPr fontId="3"/>
  </si>
  <si>
    <r>
      <t xml:space="preserve">福地橋
</t>
    </r>
    <r>
      <rPr>
        <sz val="7"/>
        <rFont val="ＭＳ Ｐゴシック"/>
        <family val="3"/>
        <charset val="128"/>
      </rPr>
      <t>(旧称：ふくち橋)</t>
    </r>
    <rPh sb="0" eb="3">
      <t>フクチバシ</t>
    </rPh>
    <rPh sb="5" eb="7">
      <t>キュウショウ</t>
    </rPh>
    <rPh sb="11" eb="12">
      <t>バシ</t>
    </rPh>
    <phoneticPr fontId="3"/>
  </si>
  <si>
    <t>（Ｃ）</t>
    <phoneticPr fontId="3"/>
  </si>
  <si>
    <t>知花城跡下</t>
    <rPh sb="0" eb="1">
      <t>チバナ</t>
    </rPh>
    <rPh sb="1" eb="2">
      <t>ハナ</t>
    </rPh>
    <rPh sb="2" eb="3">
      <t>ジョウシ</t>
    </rPh>
    <rPh sb="3" eb="4">
      <t>アト</t>
    </rPh>
    <rPh sb="4" eb="5">
      <t>シタ</t>
    </rPh>
    <phoneticPr fontId="3"/>
  </si>
  <si>
    <r>
      <t xml:space="preserve">かやま橋
</t>
    </r>
    <r>
      <rPr>
        <sz val="7"/>
        <rFont val="ＭＳ Ｐゴシック"/>
        <family val="3"/>
        <charset val="128"/>
      </rPr>
      <t>(旧称：昭和橋)</t>
    </r>
    <rPh sb="3" eb="4">
      <t>ハシ</t>
    </rPh>
    <rPh sb="6" eb="8">
      <t>キュウショウ</t>
    </rPh>
    <rPh sb="9" eb="11">
      <t>ショウワ</t>
    </rPh>
    <rPh sb="11" eb="12">
      <t>バシ</t>
    </rPh>
    <phoneticPr fontId="3"/>
  </si>
  <si>
    <t>国場川</t>
    <rPh sb="0" eb="2">
      <t>コクバ</t>
    </rPh>
    <rPh sb="2" eb="3">
      <t>カワ</t>
    </rPh>
    <phoneticPr fontId="3"/>
  </si>
  <si>
    <t>国場川
(1)</t>
    <phoneticPr fontId="3"/>
  </si>
  <si>
    <t>那覇大橋</t>
    <rPh sb="0" eb="2">
      <t>ナハ</t>
    </rPh>
    <rPh sb="2" eb="4">
      <t>オオハシ</t>
    </rPh>
    <phoneticPr fontId="3"/>
  </si>
  <si>
    <t>国場川
(2)</t>
    <phoneticPr fontId="3"/>
  </si>
  <si>
    <t>真玉橋</t>
    <rPh sb="0" eb="3">
      <t>マダンバシ</t>
    </rPh>
    <phoneticPr fontId="3"/>
  </si>
  <si>
    <t>Ｅ</t>
    <phoneticPr fontId="3"/>
  </si>
  <si>
    <t>一日橋</t>
    <rPh sb="0" eb="2">
      <t>イチニチ</t>
    </rPh>
    <rPh sb="2" eb="3">
      <t>ハシ</t>
    </rPh>
    <phoneticPr fontId="3"/>
  </si>
  <si>
    <t>（Ｅ）</t>
    <phoneticPr fontId="3"/>
  </si>
  <si>
    <t>翔南製糖前</t>
    <rPh sb="0" eb="1">
      <t>ショウ</t>
    </rPh>
    <rPh sb="1" eb="2">
      <t>ショウナン</t>
    </rPh>
    <rPh sb="2" eb="4">
      <t>セイトウ</t>
    </rPh>
    <rPh sb="4" eb="5">
      <t>マエ</t>
    </rPh>
    <phoneticPr fontId="3"/>
  </si>
  <si>
    <t>満名川</t>
    <rPh sb="0" eb="2">
      <t>マンナ</t>
    </rPh>
    <rPh sb="2" eb="3">
      <t>カワ</t>
    </rPh>
    <phoneticPr fontId="3"/>
  </si>
  <si>
    <t>満名川
(1)</t>
    <phoneticPr fontId="3"/>
  </si>
  <si>
    <t>渡久地橋</t>
    <rPh sb="0" eb="3">
      <t>トクチ</t>
    </rPh>
    <rPh sb="3" eb="4">
      <t>ハシ</t>
    </rPh>
    <phoneticPr fontId="3"/>
  </si>
  <si>
    <t>Ａ</t>
    <phoneticPr fontId="3"/>
  </si>
  <si>
    <t>満名川
(2)</t>
    <phoneticPr fontId="3"/>
  </si>
  <si>
    <t>伊野波川合流点</t>
    <rPh sb="0" eb="3">
      <t>イノハ</t>
    </rPh>
    <rPh sb="3" eb="4">
      <t>カワ</t>
    </rPh>
    <rPh sb="4" eb="7">
      <t>ゴウリュウテン</t>
    </rPh>
    <phoneticPr fontId="3"/>
  </si>
  <si>
    <t>山川酒屋前</t>
    <rPh sb="0" eb="2">
      <t>ヤマカワ</t>
    </rPh>
    <rPh sb="2" eb="4">
      <t>サカヤ</t>
    </rPh>
    <rPh sb="4" eb="5">
      <t>マエ</t>
    </rPh>
    <phoneticPr fontId="3"/>
  </si>
  <si>
    <t>（Ａ）</t>
    <phoneticPr fontId="3"/>
  </si>
  <si>
    <t>福地川</t>
    <rPh sb="0" eb="2">
      <t>フクチ</t>
    </rPh>
    <rPh sb="2" eb="3">
      <t>カワ</t>
    </rPh>
    <phoneticPr fontId="3"/>
  </si>
  <si>
    <t>福地川</t>
  </si>
  <si>
    <t>水位計設置点</t>
    <rPh sb="0" eb="3">
      <t>スイイケイ</t>
    </rPh>
    <rPh sb="3" eb="6">
      <t>セッチテン</t>
    </rPh>
    <phoneticPr fontId="3"/>
  </si>
  <si>
    <t>　　</t>
    <phoneticPr fontId="3"/>
  </si>
  <si>
    <t>福地ダム</t>
    <rPh sb="0" eb="2">
      <t>フクチ</t>
    </rPh>
    <phoneticPr fontId="3"/>
  </si>
  <si>
    <t>漢那川</t>
    <rPh sb="0" eb="2">
      <t>カンナ</t>
    </rPh>
    <rPh sb="2" eb="3">
      <t>カワ</t>
    </rPh>
    <phoneticPr fontId="3"/>
  </si>
  <si>
    <t>漢那川</t>
  </si>
  <si>
    <t>漢那ダム</t>
    <rPh sb="0" eb="2">
      <t>カンナ</t>
    </rPh>
    <phoneticPr fontId="3"/>
  </si>
  <si>
    <t>西福橋</t>
    <rPh sb="0" eb="2">
      <t>ニシフク</t>
    </rPh>
    <rPh sb="2" eb="3">
      <t>ハシ</t>
    </rPh>
    <phoneticPr fontId="3"/>
  </si>
  <si>
    <t>羽地大川</t>
    <rPh sb="0" eb="2">
      <t>ハネジ</t>
    </rPh>
    <rPh sb="2" eb="4">
      <t>オオカワ</t>
    </rPh>
    <phoneticPr fontId="3"/>
  </si>
  <si>
    <t>羽地
大川</t>
    <phoneticPr fontId="3"/>
  </si>
  <si>
    <t>河口から上流300m</t>
    <rPh sb="0" eb="2">
      <t>カコウ</t>
    </rPh>
    <rPh sb="4" eb="6">
      <t>ジョウリュウ</t>
    </rPh>
    <phoneticPr fontId="3"/>
  </si>
  <si>
    <t>名護市取水点</t>
    <rPh sb="0" eb="2">
      <t>ナゴ</t>
    </rPh>
    <rPh sb="2" eb="3">
      <t>シ</t>
    </rPh>
    <rPh sb="3" eb="5">
      <t>シュスイ</t>
    </rPh>
    <rPh sb="5" eb="6">
      <t>テン</t>
    </rPh>
    <phoneticPr fontId="3"/>
  </si>
  <si>
    <t>羽地ダム</t>
    <rPh sb="0" eb="2">
      <t>ハネジ</t>
    </rPh>
    <phoneticPr fontId="3"/>
  </si>
  <si>
    <t>我部祖河川</t>
    <rPh sb="0" eb="4">
      <t>ガブソカ</t>
    </rPh>
    <rPh sb="4" eb="5">
      <t>カワ</t>
    </rPh>
    <phoneticPr fontId="3"/>
  </si>
  <si>
    <t>我部祖
河川(2)</t>
    <phoneticPr fontId="3"/>
  </si>
  <si>
    <t>奈佐田川合流点から上流100m</t>
    <rPh sb="0" eb="3">
      <t>ナサダ</t>
    </rPh>
    <rPh sb="3" eb="4">
      <t>カワ</t>
    </rPh>
    <rPh sb="4" eb="7">
      <t>ゴウリュウテン</t>
    </rPh>
    <rPh sb="9" eb="11">
      <t>ジョウリュウ</t>
    </rPh>
    <phoneticPr fontId="3"/>
  </si>
  <si>
    <t>呉我橋</t>
    <rPh sb="0" eb="2">
      <t>ゴガ</t>
    </rPh>
    <rPh sb="2" eb="3">
      <t>ハシ</t>
    </rPh>
    <phoneticPr fontId="3"/>
  </si>
  <si>
    <t>我部祖
河川(3)</t>
    <phoneticPr fontId="3"/>
  </si>
  <si>
    <t>奈佐田川合流点から支川上流100m</t>
    <rPh sb="0" eb="3">
      <t>ナサダ</t>
    </rPh>
    <rPh sb="3" eb="4">
      <t>カワ</t>
    </rPh>
    <rPh sb="4" eb="7">
      <t>ゴウリュウテン</t>
    </rPh>
    <rPh sb="9" eb="10">
      <t>シ</t>
    </rPh>
    <rPh sb="10" eb="11">
      <t>カワ</t>
    </rPh>
    <rPh sb="11" eb="13">
      <t>ジョウリュウ</t>
    </rPh>
    <phoneticPr fontId="3"/>
  </si>
  <si>
    <t>深田川合流点</t>
    <rPh sb="0" eb="2">
      <t>フカダ</t>
    </rPh>
    <rPh sb="2" eb="3">
      <t>カワ</t>
    </rPh>
    <rPh sb="3" eb="6">
      <t>ゴウリュウテン</t>
    </rPh>
    <phoneticPr fontId="3"/>
  </si>
  <si>
    <t>深田川合流点から支川上流100m</t>
    <rPh sb="0" eb="2">
      <t>フカダ</t>
    </rPh>
    <rPh sb="2" eb="3">
      <t>カワ</t>
    </rPh>
    <rPh sb="3" eb="6">
      <t>ゴウリュウテン</t>
    </rPh>
    <rPh sb="8" eb="9">
      <t>シ</t>
    </rPh>
    <rPh sb="9" eb="10">
      <t>カワ</t>
    </rPh>
    <rPh sb="10" eb="12">
      <t>ジョウリュウ</t>
    </rPh>
    <phoneticPr fontId="3"/>
  </si>
  <si>
    <t>我部祖
河川(1)</t>
    <phoneticPr fontId="3"/>
  </si>
  <si>
    <t>石橋（山田橋)</t>
    <rPh sb="0" eb="1">
      <t>イシ</t>
    </rPh>
    <rPh sb="1" eb="2">
      <t>ハシ</t>
    </rPh>
    <rPh sb="3" eb="6">
      <t>ヤマダバシ</t>
    </rPh>
    <phoneticPr fontId="3"/>
  </si>
  <si>
    <t>新川川</t>
    <rPh sb="0" eb="2">
      <t>アラカワ</t>
    </rPh>
    <rPh sb="2" eb="3">
      <t>カワ</t>
    </rPh>
    <phoneticPr fontId="3"/>
  </si>
  <si>
    <t>新川川
(1)</t>
    <phoneticPr fontId="3"/>
  </si>
  <si>
    <t>下流の高江橋</t>
    <rPh sb="0" eb="2">
      <t>カリュウ</t>
    </rPh>
    <rPh sb="3" eb="5">
      <t>タカエ</t>
    </rPh>
    <rPh sb="5" eb="6">
      <t>ハシ</t>
    </rPh>
    <phoneticPr fontId="3"/>
  </si>
  <si>
    <t>新川川
(2)</t>
    <phoneticPr fontId="3"/>
  </si>
  <si>
    <t>新川ダム</t>
    <rPh sb="0" eb="2">
      <t>アラカワ</t>
    </rPh>
    <phoneticPr fontId="3"/>
  </si>
  <si>
    <t>安波川</t>
    <rPh sb="0" eb="2">
      <t>アハ</t>
    </rPh>
    <rPh sb="2" eb="3">
      <t>カワ</t>
    </rPh>
    <phoneticPr fontId="3"/>
  </si>
  <si>
    <t>安波川
(1)</t>
    <phoneticPr fontId="3"/>
  </si>
  <si>
    <t>安波大橋</t>
    <rPh sb="0" eb="2">
      <t>アハ</t>
    </rPh>
    <rPh sb="2" eb="4">
      <t>オオハシ</t>
    </rPh>
    <phoneticPr fontId="3"/>
  </si>
  <si>
    <t>安波川
(2)</t>
    <phoneticPr fontId="3"/>
  </si>
  <si>
    <t>安波小中校後方</t>
    <rPh sb="0" eb="2">
      <t>アハ</t>
    </rPh>
    <rPh sb="2" eb="5">
      <t>ショウチュウコウ</t>
    </rPh>
    <rPh sb="5" eb="7">
      <t>コウホウ</t>
    </rPh>
    <phoneticPr fontId="3"/>
  </si>
  <si>
    <t>安波ダム</t>
    <rPh sb="0" eb="2">
      <t>アハ</t>
    </rPh>
    <phoneticPr fontId="3"/>
  </si>
  <si>
    <t>普久川</t>
    <rPh sb="0" eb="3">
      <t>フクカワ</t>
    </rPh>
    <phoneticPr fontId="3"/>
  </si>
  <si>
    <t>普久川
(1)</t>
    <phoneticPr fontId="3"/>
  </si>
  <si>
    <t>御拝橋</t>
    <rPh sb="0" eb="1">
      <t>オン</t>
    </rPh>
    <rPh sb="1" eb="2">
      <t>ハイ</t>
    </rPh>
    <rPh sb="2" eb="3">
      <t>ハシ</t>
    </rPh>
    <phoneticPr fontId="3"/>
  </si>
  <si>
    <t>普久川
(2)</t>
    <phoneticPr fontId="3"/>
  </si>
  <si>
    <t>御拝橋上流420mの沢</t>
    <rPh sb="0" eb="2">
      <t>オンハイ</t>
    </rPh>
    <rPh sb="2" eb="3">
      <t>ハシ</t>
    </rPh>
    <rPh sb="3" eb="5">
      <t>ジョウリュウ</t>
    </rPh>
    <rPh sb="10" eb="11">
      <t>サワ</t>
    </rPh>
    <phoneticPr fontId="3"/>
  </si>
  <si>
    <t>普久川ダム</t>
    <rPh sb="0" eb="3">
      <t>フクカワ</t>
    </rPh>
    <phoneticPr fontId="3"/>
  </si>
  <si>
    <t>汀間川</t>
    <rPh sb="0" eb="2">
      <t>テイマ</t>
    </rPh>
    <rPh sb="2" eb="3">
      <t>カワ</t>
    </rPh>
    <phoneticPr fontId="3"/>
  </si>
  <si>
    <t>汀間川
(1)</t>
    <phoneticPr fontId="3"/>
  </si>
  <si>
    <t>嘉手苅橋から上流200m</t>
    <rPh sb="0" eb="3">
      <t>カデカル</t>
    </rPh>
    <rPh sb="3" eb="4">
      <t>ハシ</t>
    </rPh>
    <rPh sb="6" eb="8">
      <t>ジョウリュウ</t>
    </rPh>
    <phoneticPr fontId="3"/>
  </si>
  <si>
    <t>志根垣川</t>
    <rPh sb="0" eb="1">
      <t>シ</t>
    </rPh>
    <rPh sb="1" eb="2">
      <t>ネ</t>
    </rPh>
    <rPh sb="2" eb="3">
      <t>カキ</t>
    </rPh>
    <rPh sb="3" eb="4">
      <t>カワ</t>
    </rPh>
    <phoneticPr fontId="3"/>
  </si>
  <si>
    <t>汀間川
(2)</t>
    <phoneticPr fontId="3"/>
  </si>
  <si>
    <t>三原小中学校前堰堤上流50mの橋</t>
    <rPh sb="0" eb="2">
      <t>ミハラ</t>
    </rPh>
    <rPh sb="2" eb="4">
      <t>ショウチュウ</t>
    </rPh>
    <rPh sb="4" eb="6">
      <t>ガッコウ</t>
    </rPh>
    <rPh sb="6" eb="7">
      <t>マエ</t>
    </rPh>
    <rPh sb="7" eb="9">
      <t>セキテイ</t>
    </rPh>
    <rPh sb="9" eb="11">
      <t>ジョウリュウ</t>
    </rPh>
    <rPh sb="15" eb="16">
      <t>ハシ</t>
    </rPh>
    <phoneticPr fontId="3"/>
  </si>
  <si>
    <t>天願川</t>
    <rPh sb="0" eb="2">
      <t>テンガン</t>
    </rPh>
    <rPh sb="2" eb="3">
      <t>カワ</t>
    </rPh>
    <phoneticPr fontId="3"/>
  </si>
  <si>
    <t>天願川(1)</t>
  </si>
  <si>
    <t>河口（港原橋)</t>
    <rPh sb="0" eb="2">
      <t>カコウ</t>
    </rPh>
    <rPh sb="3" eb="4">
      <t>ミナト</t>
    </rPh>
    <rPh sb="4" eb="6">
      <t>ハラハシ</t>
    </rPh>
    <phoneticPr fontId="3"/>
  </si>
  <si>
    <t>合流点からヌーリ川100m(ソーガー橋)</t>
    <rPh sb="0" eb="3">
      <t>ゴウリュウテン</t>
    </rPh>
    <rPh sb="8" eb="9">
      <t>カワ</t>
    </rPh>
    <rPh sb="18" eb="19">
      <t>バシ</t>
    </rPh>
    <phoneticPr fontId="3"/>
  </si>
  <si>
    <t>天願橋</t>
    <rPh sb="0" eb="2">
      <t>テンガン</t>
    </rPh>
    <rPh sb="2" eb="3">
      <t>バシ</t>
    </rPh>
    <phoneticPr fontId="3"/>
  </si>
  <si>
    <t>天願川(2)</t>
  </si>
  <si>
    <r>
      <t>川崎川取水ポンプ場</t>
    </r>
    <r>
      <rPr>
        <sz val="10"/>
        <rFont val="ＭＳ Ｐゴシック"/>
        <family val="3"/>
        <charset val="128"/>
      </rPr>
      <t xml:space="preserve">
</t>
    </r>
    <r>
      <rPr>
        <sz val="7"/>
        <rFont val="ＭＳ Ｐゴシック"/>
        <family val="3"/>
        <charset val="128"/>
      </rPr>
      <t>(旧称：取水場)</t>
    </r>
    <rPh sb="0" eb="2">
      <t>カワサキ</t>
    </rPh>
    <rPh sb="2" eb="3">
      <t>ガワ</t>
    </rPh>
    <rPh sb="3" eb="5">
      <t>シュスイ</t>
    </rPh>
    <rPh sb="8" eb="9">
      <t>ジョウ</t>
    </rPh>
    <rPh sb="11" eb="13">
      <t>キュウショウ</t>
    </rPh>
    <rPh sb="14" eb="17">
      <t>シュスイジョウ</t>
    </rPh>
    <phoneticPr fontId="3"/>
  </si>
  <si>
    <t>合流点下流100m(御山ぬ橋)</t>
    <rPh sb="0" eb="3">
      <t>ゴウリュウテン</t>
    </rPh>
    <rPh sb="3" eb="5">
      <t>カリュウ</t>
    </rPh>
    <rPh sb="10" eb="12">
      <t>オヤマ</t>
    </rPh>
    <rPh sb="13" eb="14">
      <t>ハシ</t>
    </rPh>
    <phoneticPr fontId="3"/>
  </si>
  <si>
    <t>ルーシー河橋</t>
    <rPh sb="4" eb="5">
      <t>カワ</t>
    </rPh>
    <rPh sb="5" eb="6">
      <t>ハシ</t>
    </rPh>
    <phoneticPr fontId="3"/>
  </si>
  <si>
    <r>
      <t xml:space="preserve">しむら橋
</t>
    </r>
    <r>
      <rPr>
        <sz val="7"/>
        <rFont val="ＭＳ Ｐゴシック"/>
        <family val="3"/>
        <charset val="128"/>
      </rPr>
      <t>(旧称：橋下)</t>
    </r>
    <rPh sb="3" eb="4">
      <t>バシ</t>
    </rPh>
    <rPh sb="6" eb="8">
      <t>キュウショウ</t>
    </rPh>
    <rPh sb="9" eb="11">
      <t>バシシタ</t>
    </rPh>
    <phoneticPr fontId="3"/>
  </si>
  <si>
    <t>米原橋</t>
    <rPh sb="0" eb="2">
      <t>ヨネハラ</t>
    </rPh>
    <rPh sb="2" eb="3">
      <t>ハシ</t>
    </rPh>
    <phoneticPr fontId="3"/>
  </si>
  <si>
    <t>復興橋</t>
    <rPh sb="0" eb="2">
      <t>フッコウ</t>
    </rPh>
    <rPh sb="2" eb="3">
      <t>ハシ</t>
    </rPh>
    <phoneticPr fontId="3"/>
  </si>
  <si>
    <t>久茂地川</t>
    <rPh sb="0" eb="3">
      <t>クモジ</t>
    </rPh>
    <rPh sb="3" eb="4">
      <t>カワ</t>
    </rPh>
    <phoneticPr fontId="3"/>
  </si>
  <si>
    <t>久茂地川</t>
    <phoneticPr fontId="3"/>
  </si>
  <si>
    <t>泉崎橋</t>
    <rPh sb="0" eb="2">
      <t>イズミザキ</t>
    </rPh>
    <rPh sb="2" eb="3">
      <t>ハシ</t>
    </rPh>
    <phoneticPr fontId="3"/>
  </si>
  <si>
    <t>久茂地橋</t>
    <rPh sb="0" eb="3">
      <t>クモジ</t>
    </rPh>
    <rPh sb="3" eb="4">
      <t>ハシ</t>
    </rPh>
    <phoneticPr fontId="3"/>
  </si>
  <si>
    <t>四条橋</t>
    <rPh sb="0" eb="2">
      <t>シジョウ</t>
    </rPh>
    <rPh sb="2" eb="3">
      <t>ハシ</t>
    </rPh>
    <phoneticPr fontId="3"/>
  </si>
  <si>
    <t>安里川</t>
    <rPh sb="0" eb="2">
      <t>アサト</t>
    </rPh>
    <rPh sb="2" eb="3">
      <t>カワ</t>
    </rPh>
    <phoneticPr fontId="3"/>
  </si>
  <si>
    <t>安里川</t>
  </si>
  <si>
    <t>中之橋</t>
    <rPh sb="0" eb="1">
      <t>ナカ</t>
    </rPh>
    <rPh sb="1" eb="2">
      <t>ノ</t>
    </rPh>
    <rPh sb="2" eb="3">
      <t>ハシ</t>
    </rPh>
    <phoneticPr fontId="3"/>
  </si>
  <si>
    <t>（Ｄ）</t>
    <phoneticPr fontId="3"/>
  </si>
  <si>
    <r>
      <t xml:space="preserve">安里新橋
</t>
    </r>
    <r>
      <rPr>
        <sz val="6"/>
        <rFont val="ＭＳ Ｐゴシック"/>
        <family val="3"/>
        <charset val="128"/>
      </rPr>
      <t>(旧称：蔡温橋下流200mの橋)</t>
    </r>
    <rPh sb="0" eb="4">
      <t>アサトシンバシ</t>
    </rPh>
    <rPh sb="6" eb="8">
      <t>キュウショウ</t>
    </rPh>
    <rPh sb="9" eb="10">
      <t>サチ</t>
    </rPh>
    <rPh sb="10" eb="11">
      <t>アツシ</t>
    </rPh>
    <rPh sb="11" eb="12">
      <t>ハシ</t>
    </rPh>
    <rPh sb="12" eb="14">
      <t>カリュウ</t>
    </rPh>
    <rPh sb="19" eb="20">
      <t>ハシ</t>
    </rPh>
    <phoneticPr fontId="3"/>
  </si>
  <si>
    <t>Ｄ</t>
    <phoneticPr fontId="3"/>
  </si>
  <si>
    <t>大道練兵橋</t>
    <rPh sb="0" eb="2">
      <t>ダイドウ</t>
    </rPh>
    <rPh sb="2" eb="4">
      <t>レンペイ</t>
    </rPh>
    <rPh sb="4" eb="5">
      <t>ハシ</t>
    </rPh>
    <phoneticPr fontId="3"/>
  </si>
  <si>
    <t>寒川橋</t>
    <rPh sb="0" eb="2">
      <t>サムカワ</t>
    </rPh>
    <rPh sb="2" eb="3">
      <t>ハシ</t>
    </rPh>
    <phoneticPr fontId="3"/>
  </si>
  <si>
    <r>
      <t xml:space="preserve">宝口樋川下流10m
</t>
    </r>
    <r>
      <rPr>
        <sz val="7"/>
        <rFont val="ＭＳ Ｐゴシック"/>
        <family val="3"/>
        <charset val="128"/>
      </rPr>
      <t>(旧称：儀保橋)</t>
    </r>
    <rPh sb="0" eb="1">
      <t>タカラ</t>
    </rPh>
    <rPh sb="1" eb="2">
      <t>グチ</t>
    </rPh>
    <rPh sb="2" eb="4">
      <t>ヒガワ</t>
    </rPh>
    <rPh sb="4" eb="6">
      <t>カリュウ</t>
    </rPh>
    <rPh sb="11" eb="13">
      <t>キュウショウ</t>
    </rPh>
    <rPh sb="14" eb="16">
      <t>ギボ</t>
    </rPh>
    <rPh sb="16" eb="17">
      <t>ハシ</t>
    </rPh>
    <phoneticPr fontId="3"/>
  </si>
  <si>
    <t>饒波川</t>
    <rPh sb="0" eb="2">
      <t>ノハ</t>
    </rPh>
    <rPh sb="2" eb="3">
      <t>カワ</t>
    </rPh>
    <phoneticPr fontId="3"/>
  </si>
  <si>
    <t>饒波川</t>
  </si>
  <si>
    <t>石火矢橋</t>
    <rPh sb="0" eb="3">
      <t>イシヒヤ</t>
    </rPh>
    <rPh sb="3" eb="4">
      <t>ハシ</t>
    </rPh>
    <phoneticPr fontId="3"/>
  </si>
  <si>
    <t>高安橋</t>
    <rPh sb="0" eb="1">
      <t>タカヤ</t>
    </rPh>
    <rPh sb="1" eb="2">
      <t>ヤス</t>
    </rPh>
    <rPh sb="2" eb="3">
      <t>ハシ</t>
    </rPh>
    <phoneticPr fontId="3"/>
  </si>
  <si>
    <t>友寄橋</t>
    <rPh sb="0" eb="2">
      <t>トモヨセ</t>
    </rPh>
    <rPh sb="2" eb="3">
      <t>ハシ</t>
    </rPh>
    <phoneticPr fontId="3"/>
  </si>
  <si>
    <t>安謝川</t>
    <rPh sb="0" eb="2">
      <t>アジャ</t>
    </rPh>
    <rPh sb="2" eb="3">
      <t>カワ</t>
    </rPh>
    <phoneticPr fontId="3"/>
  </si>
  <si>
    <t>安謝川</t>
  </si>
  <si>
    <t>安謝橋</t>
    <rPh sb="0" eb="2">
      <t>アジャ</t>
    </rPh>
    <rPh sb="2" eb="3">
      <t>バシ</t>
    </rPh>
    <phoneticPr fontId="3"/>
  </si>
  <si>
    <r>
      <t xml:space="preserve">宇久増橋
</t>
    </r>
    <r>
      <rPr>
        <sz val="7"/>
        <rFont val="ＭＳ Ｐゴシック"/>
        <family val="3"/>
        <charset val="128"/>
      </rPr>
      <t>(旧称：内間橋)</t>
    </r>
    <rPh sb="0" eb="3">
      <t>ウクマス</t>
    </rPh>
    <rPh sb="3" eb="4">
      <t>ハシ</t>
    </rPh>
    <rPh sb="6" eb="8">
      <t>キュウショウ</t>
    </rPh>
    <rPh sb="9" eb="11">
      <t>ウチマ</t>
    </rPh>
    <rPh sb="11" eb="12">
      <t>バシ</t>
    </rPh>
    <phoneticPr fontId="3"/>
  </si>
  <si>
    <t>末吉新橋</t>
    <rPh sb="0" eb="2">
      <t>スエヨシ</t>
    </rPh>
    <rPh sb="2" eb="3">
      <t>シン</t>
    </rPh>
    <rPh sb="3" eb="4">
      <t>ハシ</t>
    </rPh>
    <phoneticPr fontId="3"/>
  </si>
  <si>
    <t>昭和橋</t>
    <rPh sb="0" eb="2">
      <t>ショウワ</t>
    </rPh>
    <rPh sb="2" eb="3">
      <t>ハシ</t>
    </rPh>
    <phoneticPr fontId="3"/>
  </si>
  <si>
    <t>報得川</t>
    <rPh sb="0" eb="3">
      <t>ムクエカワ</t>
    </rPh>
    <phoneticPr fontId="3"/>
  </si>
  <si>
    <t>報得川</t>
  </si>
  <si>
    <t>川尻橋</t>
    <rPh sb="0" eb="2">
      <t>カワシリ</t>
    </rPh>
    <rPh sb="2" eb="3">
      <t>ハシ</t>
    </rPh>
    <phoneticPr fontId="3"/>
  </si>
  <si>
    <t>西原川合流点</t>
    <rPh sb="0" eb="2">
      <t>ニシハラ</t>
    </rPh>
    <rPh sb="2" eb="3">
      <t>カワ</t>
    </rPh>
    <rPh sb="3" eb="6">
      <t>ゴウリュウテン</t>
    </rPh>
    <phoneticPr fontId="3"/>
  </si>
  <si>
    <t>牧港川</t>
    <rPh sb="0" eb="2">
      <t>マキミナト</t>
    </rPh>
    <rPh sb="2" eb="3">
      <t>カワ</t>
    </rPh>
    <phoneticPr fontId="3"/>
  </si>
  <si>
    <t>牧港川</t>
  </si>
  <si>
    <t>国道58号線から下流150m</t>
    <rPh sb="0" eb="2">
      <t>コクドウ</t>
    </rPh>
    <rPh sb="4" eb="6">
      <t>ゴウセン</t>
    </rPh>
    <rPh sb="8" eb="10">
      <t>カリュウ</t>
    </rPh>
    <phoneticPr fontId="3"/>
  </si>
  <si>
    <r>
      <t xml:space="preserve">境橋上流50m
</t>
    </r>
    <r>
      <rPr>
        <sz val="7"/>
        <rFont val="ＭＳ Ｐゴシック"/>
        <family val="3"/>
        <charset val="128"/>
      </rPr>
      <t>(旧称：牧港川取水場跡)</t>
    </r>
    <rPh sb="0" eb="2">
      <t>サカイバシ</t>
    </rPh>
    <rPh sb="2" eb="4">
      <t>ジョウリュウ</t>
    </rPh>
    <rPh sb="9" eb="11">
      <t>キュウショウ</t>
    </rPh>
    <rPh sb="12" eb="15">
      <t>マキミナトガワ</t>
    </rPh>
    <rPh sb="15" eb="18">
      <t>シュスイジョウ</t>
    </rPh>
    <rPh sb="18" eb="19">
      <t>アト</t>
    </rPh>
    <phoneticPr fontId="3"/>
  </si>
  <si>
    <r>
      <t xml:space="preserve">勢理橋
</t>
    </r>
    <r>
      <rPr>
        <sz val="7"/>
        <rFont val="ＭＳ Ｐゴシック"/>
        <family val="3"/>
        <charset val="128"/>
      </rPr>
      <t>(旧称：陽迎橋下流)</t>
    </r>
    <rPh sb="0" eb="1">
      <t>ゼイ</t>
    </rPh>
    <rPh sb="1" eb="3">
      <t>リハシ</t>
    </rPh>
    <rPh sb="5" eb="7">
      <t>キュウショウ</t>
    </rPh>
    <rPh sb="8" eb="11">
      <t>ヨウゲイバシ</t>
    </rPh>
    <rPh sb="11" eb="13">
      <t>カリュウ</t>
    </rPh>
    <phoneticPr fontId="3"/>
  </si>
  <si>
    <r>
      <t xml:space="preserve">大謝名橋上流200m
</t>
    </r>
    <r>
      <rPr>
        <sz val="6"/>
        <rFont val="ＭＳ Ｐゴシック"/>
        <family val="3"/>
        <charset val="128"/>
      </rPr>
      <t>(旧称：宇地泊川取水場跡)</t>
    </r>
    <rPh sb="0" eb="3">
      <t>オオジャナ</t>
    </rPh>
    <rPh sb="3" eb="4">
      <t>バシ</t>
    </rPh>
    <rPh sb="4" eb="6">
      <t>ジョウリュウ</t>
    </rPh>
    <rPh sb="12" eb="14">
      <t>キュウショウ</t>
    </rPh>
    <rPh sb="15" eb="18">
      <t>ウチドマリ</t>
    </rPh>
    <rPh sb="18" eb="19">
      <t>ガワ</t>
    </rPh>
    <rPh sb="19" eb="22">
      <t>シュスイジョウ</t>
    </rPh>
    <rPh sb="22" eb="23">
      <t>アト</t>
    </rPh>
    <phoneticPr fontId="3"/>
  </si>
  <si>
    <r>
      <t xml:space="preserve">真栄原橋
</t>
    </r>
    <r>
      <rPr>
        <sz val="7"/>
        <rFont val="ＭＳ Ｐゴシック"/>
        <family val="3"/>
        <charset val="128"/>
      </rPr>
      <t>(旧称：比屋良川橋)</t>
    </r>
    <rPh sb="0" eb="3">
      <t>マエハラ</t>
    </rPh>
    <rPh sb="3" eb="4">
      <t>バシ</t>
    </rPh>
    <rPh sb="6" eb="8">
      <t>キュウショウ</t>
    </rPh>
    <rPh sb="9" eb="10">
      <t>ヒ</t>
    </rPh>
    <rPh sb="10" eb="12">
      <t>ヤラ</t>
    </rPh>
    <rPh sb="12" eb="13">
      <t>ガワ</t>
    </rPh>
    <rPh sb="13" eb="14">
      <t>ハシ</t>
    </rPh>
    <phoneticPr fontId="3"/>
  </si>
  <si>
    <t>辺野喜川</t>
    <rPh sb="0" eb="3">
      <t>ヘノキ</t>
    </rPh>
    <rPh sb="3" eb="4">
      <t>カワ</t>
    </rPh>
    <phoneticPr fontId="3"/>
  </si>
  <si>
    <t>辺野喜川</t>
    <phoneticPr fontId="3"/>
  </si>
  <si>
    <t>辺野喜橋</t>
    <rPh sb="0" eb="3">
      <t>ヘノキ</t>
    </rPh>
    <rPh sb="3" eb="4">
      <t>ハシ</t>
    </rPh>
    <phoneticPr fontId="3"/>
  </si>
  <si>
    <t>ダム中央</t>
    <rPh sb="2" eb="4">
      <t>チュウオウ</t>
    </rPh>
    <phoneticPr fontId="3"/>
  </si>
  <si>
    <t>源河川</t>
    <rPh sb="0" eb="2">
      <t>ゲンカ</t>
    </rPh>
    <rPh sb="2" eb="3">
      <t>カワ</t>
    </rPh>
    <phoneticPr fontId="3"/>
  </si>
  <si>
    <t>源河川</t>
  </si>
  <si>
    <t>走川橋</t>
    <rPh sb="0" eb="1">
      <t>ソウ</t>
    </rPh>
    <rPh sb="1" eb="3">
      <t>カワハシ</t>
    </rPh>
    <phoneticPr fontId="3"/>
  </si>
  <si>
    <t>合流点手前</t>
    <rPh sb="0" eb="3">
      <t>ゴウリュウテン</t>
    </rPh>
    <rPh sb="3" eb="5">
      <t>テマエ</t>
    </rPh>
    <phoneticPr fontId="3"/>
  </si>
  <si>
    <t>おおせ橋</t>
    <rPh sb="3" eb="4">
      <t>ハシ</t>
    </rPh>
    <phoneticPr fontId="3"/>
  </si>
  <si>
    <t>取水場</t>
    <rPh sb="0" eb="2">
      <t>シュスイ</t>
    </rPh>
    <rPh sb="2" eb="3">
      <t>ジョウ</t>
    </rPh>
    <phoneticPr fontId="3"/>
  </si>
  <si>
    <t>平南川</t>
    <rPh sb="0" eb="3">
      <t>ヘナンカワ</t>
    </rPh>
    <phoneticPr fontId="3"/>
  </si>
  <si>
    <t>平南川</t>
  </si>
  <si>
    <t>アザカ橋下流30m</t>
    <rPh sb="3" eb="4">
      <t>ハシ</t>
    </rPh>
    <rPh sb="4" eb="6">
      <t>カリュウ</t>
    </rPh>
    <phoneticPr fontId="3"/>
  </si>
  <si>
    <t>水源地下流200m</t>
    <rPh sb="0" eb="3">
      <t>スイゲンチ</t>
    </rPh>
    <rPh sb="3" eb="5">
      <t>カリュウ</t>
    </rPh>
    <phoneticPr fontId="3"/>
  </si>
  <si>
    <t>大保川</t>
    <rPh sb="0" eb="2">
      <t>オオホ</t>
    </rPh>
    <rPh sb="2" eb="3">
      <t>カワ</t>
    </rPh>
    <phoneticPr fontId="3"/>
  </si>
  <si>
    <t>大保川</t>
  </si>
  <si>
    <t>田港橋</t>
    <rPh sb="0" eb="1">
      <t>タ</t>
    </rPh>
    <rPh sb="1" eb="2">
      <t>ミナト</t>
    </rPh>
    <rPh sb="2" eb="3">
      <t>ハシ</t>
    </rPh>
    <phoneticPr fontId="3"/>
  </si>
  <si>
    <t>大工又橋</t>
    <rPh sb="0" eb="1">
      <t>オオ</t>
    </rPh>
    <rPh sb="1" eb="2">
      <t>ク</t>
    </rPh>
    <rPh sb="2" eb="3">
      <t>マタ</t>
    </rPh>
    <rPh sb="3" eb="4">
      <t>ハシ</t>
    </rPh>
    <phoneticPr fontId="3"/>
  </si>
  <si>
    <t>大保ダム</t>
    <rPh sb="0" eb="2">
      <t>タイホ</t>
    </rPh>
    <phoneticPr fontId="3"/>
  </si>
  <si>
    <t>宮良川</t>
    <rPh sb="0" eb="2">
      <t>ミヤラ</t>
    </rPh>
    <rPh sb="2" eb="3">
      <t>カワ</t>
    </rPh>
    <phoneticPr fontId="3"/>
  </si>
  <si>
    <t>宮良川</t>
  </si>
  <si>
    <t>宮良橋</t>
    <rPh sb="0" eb="2">
      <t>ミヤラ</t>
    </rPh>
    <rPh sb="2" eb="3">
      <t>ハシ</t>
    </rPh>
    <phoneticPr fontId="3"/>
  </si>
  <si>
    <t>&lt;0.5</t>
    <phoneticPr fontId="3"/>
  </si>
  <si>
    <t>平喜名橋</t>
    <rPh sb="0" eb="3">
      <t>ヘキナ</t>
    </rPh>
    <rPh sb="3" eb="4">
      <t>ハシ</t>
    </rPh>
    <phoneticPr fontId="3"/>
  </si>
  <si>
    <t>山田橋</t>
    <rPh sb="0" eb="3">
      <t>ヤマダバシ</t>
    </rPh>
    <phoneticPr fontId="3"/>
  </si>
  <si>
    <t>振興橋</t>
    <rPh sb="0" eb="2">
      <t>シンコウ</t>
    </rPh>
    <rPh sb="2" eb="3">
      <t>ハシ</t>
    </rPh>
    <phoneticPr fontId="3"/>
  </si>
  <si>
    <t>名蔵川</t>
    <rPh sb="0" eb="1">
      <t>ナ</t>
    </rPh>
    <rPh sb="1" eb="3">
      <t>クラカワ</t>
    </rPh>
    <phoneticPr fontId="3"/>
  </si>
  <si>
    <t>名蔵川</t>
  </si>
  <si>
    <t>名蔵大橋</t>
    <rPh sb="0" eb="1">
      <t>ナ</t>
    </rPh>
    <rPh sb="1" eb="2">
      <t>クラ</t>
    </rPh>
    <rPh sb="2" eb="4">
      <t>オオハシ</t>
    </rPh>
    <phoneticPr fontId="3"/>
  </si>
  <si>
    <t>石糖取水場前</t>
    <rPh sb="0" eb="1">
      <t>イシ</t>
    </rPh>
    <rPh sb="1" eb="2">
      <t>トウ</t>
    </rPh>
    <rPh sb="2" eb="4">
      <t>シュスイ</t>
    </rPh>
    <rPh sb="4" eb="5">
      <t>バ</t>
    </rPh>
    <rPh sb="5" eb="6">
      <t>マエ</t>
    </rPh>
    <phoneticPr fontId="3"/>
  </si>
  <si>
    <t>雄樋川</t>
    <rPh sb="0" eb="3">
      <t>ユウヒガワ</t>
    </rPh>
    <phoneticPr fontId="3"/>
  </si>
  <si>
    <t>雄樋川</t>
  </si>
  <si>
    <t>堀川橋</t>
    <rPh sb="0" eb="2">
      <t>ホリカワ</t>
    </rPh>
    <rPh sb="2" eb="3">
      <t>バシ</t>
    </rPh>
    <phoneticPr fontId="3"/>
  </si>
  <si>
    <t>前川(前川橋)</t>
    <rPh sb="0" eb="2">
      <t>マエカワ</t>
    </rPh>
    <rPh sb="3" eb="5">
      <t>マエカワ</t>
    </rPh>
    <rPh sb="5" eb="6">
      <t>バシ</t>
    </rPh>
    <phoneticPr fontId="3"/>
  </si>
  <si>
    <t>石川橋</t>
    <rPh sb="0" eb="2">
      <t>イシカワ</t>
    </rPh>
    <rPh sb="2" eb="3">
      <t>ハシ</t>
    </rPh>
    <phoneticPr fontId="3"/>
  </si>
  <si>
    <t>億首川</t>
    <rPh sb="0" eb="3">
      <t>オククビガワ</t>
    </rPh>
    <phoneticPr fontId="3"/>
  </si>
  <si>
    <t>金武ダム</t>
    <rPh sb="0" eb="2">
      <t>キン</t>
    </rPh>
    <phoneticPr fontId="3"/>
  </si>
  <si>
    <t>(1)生活環境項目＜河川＞</t>
    <rPh sb="3" eb="5">
      <t>セイカツ</t>
    </rPh>
    <rPh sb="5" eb="7">
      <t>カンキョウ</t>
    </rPh>
    <rPh sb="7" eb="9">
      <t>コウモク</t>
    </rPh>
    <rPh sb="10" eb="12">
      <t>カセン</t>
    </rPh>
    <phoneticPr fontId="9"/>
  </si>
  <si>
    <t>県地点番号</t>
    <rPh sb="0" eb="1">
      <t>ケン</t>
    </rPh>
    <rPh sb="1" eb="3">
      <t>チテン</t>
    </rPh>
    <rPh sb="3" eb="5">
      <t>バンゴウ</t>
    </rPh>
    <phoneticPr fontId="9"/>
  </si>
  <si>
    <t xml:space="preserve"> 地点統一番号</t>
    <phoneticPr fontId="9"/>
  </si>
  <si>
    <t>類型</t>
    <phoneticPr fontId="9"/>
  </si>
  <si>
    <t>調査　　年度</t>
    <rPh sb="0" eb="2">
      <t>チョウサ</t>
    </rPh>
    <rPh sb="4" eb="6">
      <t>ネンド</t>
    </rPh>
    <phoneticPr fontId="9"/>
  </si>
  <si>
    <t>水域名</t>
  </si>
  <si>
    <t>比謝川（１）</t>
    <rPh sb="0" eb="2">
      <t>ヒジャ</t>
    </rPh>
    <phoneticPr fontId="9"/>
  </si>
  <si>
    <t>調査担当機関名</t>
    <phoneticPr fontId="9"/>
  </si>
  <si>
    <t>沖縄県</t>
    <rPh sb="0" eb="3">
      <t>オキナワケン</t>
    </rPh>
    <phoneticPr fontId="9"/>
  </si>
  <si>
    <t>県ｺｰﾄﾞ</t>
    <phoneticPr fontId="9"/>
  </si>
  <si>
    <t>水域　ｺｰﾄﾞ</t>
    <rPh sb="0" eb="2">
      <t>スイイキ</t>
    </rPh>
    <phoneticPr fontId="9"/>
  </si>
  <si>
    <t>地点　ｺｰﾄﾞ</t>
    <rPh sb="0" eb="2">
      <t>チテン</t>
    </rPh>
    <phoneticPr fontId="9"/>
  </si>
  <si>
    <t>地点名</t>
  </si>
  <si>
    <t>長田川取水ポンプ場
（旧称：長田川ポンプ場)</t>
    <rPh sb="0" eb="2">
      <t>オサダ</t>
    </rPh>
    <rPh sb="2" eb="3">
      <t>ガワ</t>
    </rPh>
    <rPh sb="3" eb="5">
      <t>シュスイ</t>
    </rPh>
    <rPh sb="8" eb="9">
      <t>ジョウ</t>
    </rPh>
    <rPh sb="11" eb="13">
      <t>キュウショウ</t>
    </rPh>
    <rPh sb="14" eb="17">
      <t>ナガタガワ</t>
    </rPh>
    <rPh sb="20" eb="21">
      <t>ジョウ</t>
    </rPh>
    <phoneticPr fontId="9"/>
  </si>
  <si>
    <t>分析担当機関名</t>
    <phoneticPr fontId="9"/>
  </si>
  <si>
    <t>中部福祉保健所</t>
    <rPh sb="0" eb="2">
      <t>チュウブ</t>
    </rPh>
    <rPh sb="2" eb="4">
      <t>フクシ</t>
    </rPh>
    <rPh sb="4" eb="6">
      <t>ホケン</t>
    </rPh>
    <rPh sb="6" eb="7">
      <t>ショ</t>
    </rPh>
    <phoneticPr fontId="9"/>
  </si>
  <si>
    <t>001</t>
    <phoneticPr fontId="9"/>
  </si>
  <si>
    <t>51</t>
    <phoneticPr fontId="13"/>
  </si>
  <si>
    <t>(Ｂ)</t>
    <phoneticPr fontId="13"/>
  </si>
  <si>
    <t>（一般項目）</t>
    <rPh sb="1" eb="3">
      <t>イッパン</t>
    </rPh>
    <rPh sb="3" eb="5">
      <t>コウモク</t>
    </rPh>
    <phoneticPr fontId="9"/>
  </si>
  <si>
    <t>採取月日</t>
  </si>
  <si>
    <t>採取時刻</t>
  </si>
  <si>
    <t>天候コード</t>
    <phoneticPr fontId="9"/>
  </si>
  <si>
    <t>04</t>
  </si>
  <si>
    <t>02</t>
  </si>
  <si>
    <t>気　　温</t>
  </si>
  <si>
    <t>(℃)</t>
  </si>
  <si>
    <t>水　　温</t>
  </si>
  <si>
    <t>流　　量</t>
  </si>
  <si>
    <r>
      <t>(m</t>
    </r>
    <r>
      <rPr>
        <vertAlign val="superscript"/>
        <sz val="9"/>
        <rFont val="ＭＳ Ｐゴシック"/>
        <family val="3"/>
        <charset val="128"/>
        <scheme val="major"/>
      </rPr>
      <t>3</t>
    </r>
    <r>
      <rPr>
        <sz val="9"/>
        <rFont val="ＭＳ Ｐゴシック"/>
        <family val="3"/>
        <charset val="128"/>
        <scheme val="major"/>
      </rPr>
      <t>/s)</t>
    </r>
  </si>
  <si>
    <t>採取位置コード</t>
    <phoneticPr fontId="9"/>
  </si>
  <si>
    <t>03</t>
  </si>
  <si>
    <t>採取水深</t>
  </si>
  <si>
    <t>(m)</t>
  </si>
  <si>
    <t>0.1</t>
  </si>
  <si>
    <t>全水深</t>
  </si>
  <si>
    <t>透明度</t>
  </si>
  <si>
    <t>（生活環境項目）</t>
    <rPh sb="1" eb="3">
      <t>セイカツ</t>
    </rPh>
    <rPh sb="3" eb="5">
      <t>カンキョウ</t>
    </rPh>
    <rPh sb="5" eb="7">
      <t>コウモク</t>
    </rPh>
    <phoneticPr fontId="9"/>
  </si>
  <si>
    <t>pH</t>
  </si>
  <si>
    <t>DO</t>
  </si>
  <si>
    <t>(mg/l)</t>
  </si>
  <si>
    <t>BOD</t>
  </si>
  <si>
    <t>&lt;0.5</t>
    <phoneticPr fontId="9"/>
  </si>
  <si>
    <t>COD</t>
  </si>
  <si>
    <t>SS</t>
  </si>
  <si>
    <t>大腸菌群数</t>
    <phoneticPr fontId="9"/>
  </si>
  <si>
    <t>(MPN/100ml)</t>
  </si>
  <si>
    <t>n - ﾍｷｻﾝ抽出物質</t>
    <phoneticPr fontId="13"/>
  </si>
  <si>
    <t>全窒素</t>
  </si>
  <si>
    <t>全燐</t>
  </si>
  <si>
    <t>（その他）</t>
    <rPh sb="3" eb="4">
      <t>タ</t>
    </rPh>
    <phoneticPr fontId="9"/>
  </si>
  <si>
    <t>透視度</t>
  </si>
  <si>
    <t>(cm)</t>
  </si>
  <si>
    <t>&gt;30</t>
    <phoneticPr fontId="9"/>
  </si>
  <si>
    <t>比謝川取水ポンプ場
（旧称：比謝川ポンプ場)</t>
    <phoneticPr fontId="9"/>
  </si>
  <si>
    <t>01</t>
    <phoneticPr fontId="13"/>
  </si>
  <si>
    <t>Ｂ</t>
    <phoneticPr fontId="13"/>
  </si>
  <si>
    <t>&lt;1</t>
    <phoneticPr fontId="9"/>
  </si>
  <si>
    <t>ダクジャク川下流</t>
    <rPh sb="5" eb="6">
      <t>カワ</t>
    </rPh>
    <rPh sb="6" eb="8">
      <t>カリュウ</t>
    </rPh>
    <phoneticPr fontId="9"/>
  </si>
  <si>
    <t>52</t>
    <phoneticPr fontId="13"/>
  </si>
  <si>
    <t>01</t>
  </si>
  <si>
    <t>比謝川（３）</t>
    <rPh sb="0" eb="2">
      <t>ヒジャ</t>
    </rPh>
    <phoneticPr fontId="9"/>
  </si>
  <si>
    <t>与那原川合流点</t>
    <rPh sb="0" eb="7">
      <t>ヨナバルカワゴウリュウテン</t>
    </rPh>
    <phoneticPr fontId="9"/>
  </si>
  <si>
    <t>003</t>
    <phoneticPr fontId="9"/>
  </si>
  <si>
    <t>Ｃ</t>
    <phoneticPr fontId="13"/>
  </si>
  <si>
    <t>内喜名橋
（旧称：与那原川上流）</t>
    <rPh sb="0" eb="3">
      <t>ウチキナ</t>
    </rPh>
    <rPh sb="3" eb="4">
      <t>バシ</t>
    </rPh>
    <rPh sb="6" eb="8">
      <t>キュウショウ</t>
    </rPh>
    <rPh sb="9" eb="12">
      <t>ヨナバル</t>
    </rPh>
    <rPh sb="12" eb="13">
      <t>ガワ</t>
    </rPh>
    <rPh sb="13" eb="15">
      <t>ジョウリュウ</t>
    </rPh>
    <phoneticPr fontId="9"/>
  </si>
  <si>
    <t>201</t>
    <phoneticPr fontId="9"/>
  </si>
  <si>
    <t>02</t>
    <phoneticPr fontId="13"/>
  </si>
  <si>
    <t>－</t>
    <phoneticPr fontId="9"/>
  </si>
  <si>
    <t>福地橋
(旧称：ふくち橋）</t>
    <phoneticPr fontId="9"/>
  </si>
  <si>
    <t>6-ｲ</t>
    <phoneticPr fontId="9"/>
  </si>
  <si>
    <t>55</t>
    <phoneticPr fontId="13"/>
  </si>
  <si>
    <t>(Ｃ)</t>
    <phoneticPr fontId="9"/>
  </si>
  <si>
    <t>知花城跡下</t>
    <rPh sb="0" eb="2">
      <t>チハナ</t>
    </rPh>
    <rPh sb="2" eb="4">
      <t>シロアト</t>
    </rPh>
    <rPh sb="4" eb="5">
      <t>シタ</t>
    </rPh>
    <phoneticPr fontId="9"/>
  </si>
  <si>
    <t>6-ﾛ</t>
    <phoneticPr fontId="9"/>
  </si>
  <si>
    <t>54</t>
    <phoneticPr fontId="13"/>
  </si>
  <si>
    <t>(Ｃ)</t>
    <phoneticPr fontId="13"/>
  </si>
  <si>
    <t>かやま橋
（旧称：昭和橋）</t>
    <rPh sb="3" eb="4">
      <t>ハシ</t>
    </rPh>
    <rPh sb="6" eb="8">
      <t>キュウショウ</t>
    </rPh>
    <rPh sb="9" eb="11">
      <t>ショウワ</t>
    </rPh>
    <rPh sb="11" eb="12">
      <t>バシ</t>
    </rPh>
    <phoneticPr fontId="9"/>
  </si>
  <si>
    <t>6-ﾊ</t>
    <phoneticPr fontId="9"/>
  </si>
  <si>
    <t>56</t>
    <phoneticPr fontId="13"/>
  </si>
  <si>
    <t>&gt;30</t>
    <phoneticPr fontId="9"/>
  </si>
  <si>
    <t>n - ﾍｷｻﾝ抽出物質</t>
    <phoneticPr fontId="13"/>
  </si>
  <si>
    <t>大腸菌群数</t>
    <phoneticPr fontId="9"/>
  </si>
  <si>
    <t>0</t>
  </si>
  <si>
    <t>天候コード</t>
    <phoneticPr fontId="9"/>
  </si>
  <si>
    <t>(Ｅ)</t>
    <phoneticPr fontId="9"/>
  </si>
  <si>
    <t>52</t>
    <phoneticPr fontId="13"/>
  </si>
  <si>
    <t>005</t>
    <phoneticPr fontId="9"/>
  </si>
  <si>
    <t>南部福祉保健所</t>
    <rPh sb="0" eb="2">
      <t>ナンブ</t>
    </rPh>
    <rPh sb="2" eb="4">
      <t>フクシ</t>
    </rPh>
    <rPh sb="4" eb="6">
      <t>ホケン</t>
    </rPh>
    <rPh sb="6" eb="7">
      <t>ショ</t>
    </rPh>
    <phoneticPr fontId="9"/>
  </si>
  <si>
    <t>分析担当機関名</t>
    <phoneticPr fontId="9"/>
  </si>
  <si>
    <t>翔南製糖前</t>
    <rPh sb="0" eb="1">
      <t>ショウ</t>
    </rPh>
    <rPh sb="1" eb="2">
      <t>ミナミ</t>
    </rPh>
    <rPh sb="2" eb="4">
      <t>セイトウ</t>
    </rPh>
    <rPh sb="4" eb="5">
      <t>マエ</t>
    </rPh>
    <phoneticPr fontId="9"/>
  </si>
  <si>
    <t>国場川（２）</t>
    <rPh sb="0" eb="2">
      <t>コクバ</t>
    </rPh>
    <rPh sb="2" eb="3">
      <t>カワ</t>
    </rPh>
    <phoneticPr fontId="9"/>
  </si>
  <si>
    <t xml:space="preserve"> 地点統一番号</t>
    <phoneticPr fontId="9"/>
  </si>
  <si>
    <t>&gt;30</t>
  </si>
  <si>
    <t>01</t>
    <phoneticPr fontId="9"/>
  </si>
  <si>
    <t>02</t>
    <phoneticPr fontId="9"/>
  </si>
  <si>
    <t>04</t>
    <phoneticPr fontId="9"/>
  </si>
  <si>
    <t>天候コード</t>
    <phoneticPr fontId="9"/>
  </si>
  <si>
    <t>(Ｅ)</t>
    <phoneticPr fontId="9"/>
  </si>
  <si>
    <t>51</t>
    <phoneticPr fontId="13"/>
  </si>
  <si>
    <t>005</t>
    <phoneticPr fontId="9"/>
  </si>
  <si>
    <t>委託</t>
    <rPh sb="0" eb="2">
      <t>イタク</t>
    </rPh>
    <phoneticPr fontId="9"/>
  </si>
  <si>
    <t>分析担当機関名</t>
    <phoneticPr fontId="9"/>
  </si>
  <si>
    <t>一日橋</t>
    <rPh sb="0" eb="2">
      <t>イチニチ</t>
    </rPh>
    <phoneticPr fontId="9"/>
  </si>
  <si>
    <t>県ｺｰﾄﾞ</t>
    <phoneticPr fontId="9"/>
  </si>
  <si>
    <t>那覇市</t>
    <rPh sb="0" eb="3">
      <t>ナハシ</t>
    </rPh>
    <phoneticPr fontId="9"/>
  </si>
  <si>
    <t>調査担当機関名</t>
    <phoneticPr fontId="9"/>
  </si>
  <si>
    <t>類型</t>
    <phoneticPr fontId="9"/>
  </si>
  <si>
    <t xml:space="preserve"> 地点統一番号</t>
    <phoneticPr fontId="9"/>
  </si>
  <si>
    <t>04</t>
    <phoneticPr fontId="9"/>
  </si>
  <si>
    <t>02</t>
    <phoneticPr fontId="9"/>
  </si>
  <si>
    <t>Ｅ</t>
    <phoneticPr fontId="9"/>
  </si>
  <si>
    <t>01</t>
    <phoneticPr fontId="13"/>
  </si>
  <si>
    <t>真玉橋</t>
    <rPh sb="0" eb="2">
      <t>マタマ</t>
    </rPh>
    <phoneticPr fontId="9"/>
  </si>
  <si>
    <t>26</t>
  </si>
  <si>
    <t>n - ﾍｷｻﾝ抽出物質</t>
    <phoneticPr fontId="13"/>
  </si>
  <si>
    <t>大腸菌群数</t>
    <phoneticPr fontId="9"/>
  </si>
  <si>
    <t>01</t>
    <phoneticPr fontId="9"/>
  </si>
  <si>
    <t>採取位置コード</t>
    <phoneticPr fontId="9"/>
  </si>
  <si>
    <t>04</t>
    <phoneticPr fontId="9"/>
  </si>
  <si>
    <t>02</t>
    <phoneticPr fontId="9"/>
  </si>
  <si>
    <t>天候コード</t>
    <phoneticPr fontId="9"/>
  </si>
  <si>
    <t>Ｃ</t>
    <phoneticPr fontId="9"/>
  </si>
  <si>
    <t>01</t>
    <phoneticPr fontId="13"/>
  </si>
  <si>
    <t>004</t>
    <phoneticPr fontId="9"/>
  </si>
  <si>
    <t>7-ﾛ</t>
    <phoneticPr fontId="9"/>
  </si>
  <si>
    <t>那覇大橋</t>
    <rPh sb="0" eb="2">
      <t>ナハ</t>
    </rPh>
    <rPh sb="2" eb="3">
      <t>オオ</t>
    </rPh>
    <phoneticPr fontId="9"/>
  </si>
  <si>
    <t>国場川（１）</t>
    <rPh sb="0" eb="2">
      <t>コクバ</t>
    </rPh>
    <rPh sb="2" eb="3">
      <t>カワ</t>
    </rPh>
    <phoneticPr fontId="9"/>
  </si>
  <si>
    <t>&gt;30</t>
    <phoneticPr fontId="9"/>
  </si>
  <si>
    <t>&gt;30</t>
    <phoneticPr fontId="9"/>
  </si>
  <si>
    <t>n - ﾍｷｻﾝ抽出物質</t>
    <phoneticPr fontId="13"/>
  </si>
  <si>
    <t>大腸菌群数</t>
    <phoneticPr fontId="9"/>
  </si>
  <si>
    <t>&lt;1</t>
    <phoneticPr fontId="9"/>
  </si>
  <si>
    <t>&lt;0.5</t>
    <phoneticPr fontId="9"/>
  </si>
  <si>
    <t>採取位置コード</t>
    <phoneticPr fontId="9"/>
  </si>
  <si>
    <t>10</t>
  </si>
  <si>
    <t>天候コード</t>
    <phoneticPr fontId="9"/>
  </si>
  <si>
    <t>(Ａ)</t>
    <phoneticPr fontId="9"/>
  </si>
  <si>
    <t>51</t>
    <phoneticPr fontId="9"/>
  </si>
  <si>
    <t>007</t>
    <phoneticPr fontId="9"/>
  </si>
  <si>
    <t>北部福祉保健所</t>
    <phoneticPr fontId="9"/>
  </si>
  <si>
    <t>分析担当機関名</t>
    <phoneticPr fontId="9"/>
  </si>
  <si>
    <t>山川酒屋前</t>
    <rPh sb="0" eb="2">
      <t>ヤマガワ</t>
    </rPh>
    <rPh sb="2" eb="4">
      <t>サカヤ</t>
    </rPh>
    <rPh sb="4" eb="5">
      <t>マエ</t>
    </rPh>
    <phoneticPr fontId="9"/>
  </si>
  <si>
    <t>県ｺｰﾄﾞ</t>
    <phoneticPr fontId="9"/>
  </si>
  <si>
    <t>調査担当機関名</t>
    <phoneticPr fontId="9"/>
  </si>
  <si>
    <t>満名川（２）</t>
    <phoneticPr fontId="9"/>
  </si>
  <si>
    <t>類型</t>
    <phoneticPr fontId="9"/>
  </si>
  <si>
    <t xml:space="preserve"> 地点統一番号</t>
    <phoneticPr fontId="9"/>
  </si>
  <si>
    <t>Ａ</t>
    <phoneticPr fontId="9"/>
  </si>
  <si>
    <t>01</t>
    <phoneticPr fontId="9"/>
  </si>
  <si>
    <t>伊野波川合流点</t>
    <rPh sb="0" eb="1">
      <t>イ</t>
    </rPh>
    <rPh sb="1" eb="2">
      <t>ノ</t>
    </rPh>
    <rPh sb="2" eb="3">
      <t>ハ</t>
    </rPh>
    <rPh sb="3" eb="4">
      <t>ガワ</t>
    </rPh>
    <rPh sb="4" eb="7">
      <t>ゴウリュウテン</t>
    </rPh>
    <phoneticPr fontId="9"/>
  </si>
  <si>
    <t>006</t>
    <phoneticPr fontId="9"/>
  </si>
  <si>
    <t>渡久地橋</t>
    <rPh sb="0" eb="3">
      <t>トグチ</t>
    </rPh>
    <rPh sb="3" eb="4">
      <t>バシ</t>
    </rPh>
    <phoneticPr fontId="9"/>
  </si>
  <si>
    <t>満名川（１）</t>
    <phoneticPr fontId="9"/>
  </si>
  <si>
    <t>n - ﾍｷｻﾝ抽出物質</t>
    <phoneticPr fontId="13"/>
  </si>
  <si>
    <t>&lt;2.0E+00</t>
    <phoneticPr fontId="9"/>
  </si>
  <si>
    <t>大腸菌群数</t>
    <phoneticPr fontId="9"/>
  </si>
  <si>
    <t>&lt;1</t>
  </si>
  <si>
    <t>11</t>
  </si>
  <si>
    <t>採取位置コード</t>
    <phoneticPr fontId="9"/>
  </si>
  <si>
    <t>Ａ</t>
    <phoneticPr fontId="9"/>
  </si>
  <si>
    <t>01</t>
    <phoneticPr fontId="9"/>
  </si>
  <si>
    <t>008</t>
    <phoneticPr fontId="9"/>
  </si>
  <si>
    <t>北部ダム統合管理事務所</t>
    <phoneticPr fontId="9"/>
  </si>
  <si>
    <t>分析担当機関名</t>
    <phoneticPr fontId="9"/>
  </si>
  <si>
    <t>福地ダム</t>
    <rPh sb="0" eb="2">
      <t>フクチ</t>
    </rPh>
    <phoneticPr fontId="9"/>
  </si>
  <si>
    <t>県ｺｰﾄﾞ</t>
    <phoneticPr fontId="9"/>
  </si>
  <si>
    <t>沖縄総合事務局</t>
    <rPh sb="0" eb="2">
      <t>オキナワ</t>
    </rPh>
    <rPh sb="2" eb="4">
      <t>ソウゴウ</t>
    </rPh>
    <rPh sb="4" eb="7">
      <t>ジムキョク</t>
    </rPh>
    <phoneticPr fontId="9"/>
  </si>
  <si>
    <t>調査担当機関名</t>
    <phoneticPr fontId="9"/>
  </si>
  <si>
    <t>福地川</t>
    <phoneticPr fontId="9"/>
  </si>
  <si>
    <t>類型</t>
    <phoneticPr fontId="9"/>
  </si>
  <si>
    <t xml:space="preserve"> 地点統一番号</t>
    <phoneticPr fontId="9"/>
  </si>
  <si>
    <t>&gt;50</t>
    <phoneticPr fontId="9"/>
  </si>
  <si>
    <t>&lt;1</t>
    <phoneticPr fontId="9"/>
  </si>
  <si>
    <t>－</t>
    <phoneticPr fontId="9"/>
  </si>
  <si>
    <t>204</t>
    <phoneticPr fontId="9"/>
  </si>
  <si>
    <t>委　託</t>
    <rPh sb="0" eb="1">
      <t>イ</t>
    </rPh>
    <rPh sb="2" eb="3">
      <t>コトヅケ</t>
    </rPh>
    <phoneticPr fontId="9"/>
  </si>
  <si>
    <t>水位計設置点</t>
    <rPh sb="0" eb="2">
      <t>スイイ</t>
    </rPh>
    <rPh sb="2" eb="3">
      <t>ケイ</t>
    </rPh>
    <rPh sb="3" eb="5">
      <t>セッチ</t>
    </rPh>
    <rPh sb="5" eb="6">
      <t>テン</t>
    </rPh>
    <phoneticPr fontId="9"/>
  </si>
  <si>
    <t>&gt;50</t>
    <phoneticPr fontId="9"/>
  </si>
  <si>
    <t>11:.30</t>
  </si>
  <si>
    <t>210</t>
    <phoneticPr fontId="9"/>
  </si>
  <si>
    <t>西福橋</t>
    <rPh sb="0" eb="1">
      <t>ニシ</t>
    </rPh>
    <rPh sb="1" eb="2">
      <t>フク</t>
    </rPh>
    <rPh sb="2" eb="3">
      <t>ハシ</t>
    </rPh>
    <phoneticPr fontId="9"/>
  </si>
  <si>
    <t>漢那川</t>
    <rPh sb="0" eb="1">
      <t>カン</t>
    </rPh>
    <rPh sb="1" eb="2">
      <t>ナ</t>
    </rPh>
    <phoneticPr fontId="9"/>
  </si>
  <si>
    <t>Ａ</t>
    <phoneticPr fontId="9"/>
  </si>
  <si>
    <t>011</t>
    <phoneticPr fontId="9"/>
  </si>
  <si>
    <t>北部ダム統合管理事務所</t>
    <phoneticPr fontId="9"/>
  </si>
  <si>
    <t>漢那ダム</t>
    <rPh sb="0" eb="1">
      <t>カン</t>
    </rPh>
    <rPh sb="1" eb="2">
      <t>ナ</t>
    </rPh>
    <phoneticPr fontId="9"/>
  </si>
  <si>
    <t>（Ａ）</t>
    <phoneticPr fontId="9"/>
  </si>
  <si>
    <t>51</t>
    <phoneticPr fontId="9"/>
  </si>
  <si>
    <t>012</t>
    <phoneticPr fontId="9"/>
  </si>
  <si>
    <t>46-ｲ</t>
    <phoneticPr fontId="9"/>
  </si>
  <si>
    <t>羽地ダム</t>
    <rPh sb="0" eb="2">
      <t>ハネジ</t>
    </rPh>
    <phoneticPr fontId="9"/>
  </si>
  <si>
    <t>羽地川</t>
    <rPh sb="0" eb="2">
      <t>ハネジ</t>
    </rPh>
    <rPh sb="2" eb="3">
      <t>カワ</t>
    </rPh>
    <phoneticPr fontId="9"/>
  </si>
  <si>
    <t>&lt;0.5</t>
    <phoneticPr fontId="9"/>
  </si>
  <si>
    <t>北部福祉保健所</t>
    <phoneticPr fontId="9"/>
  </si>
  <si>
    <t>名護市取水点</t>
    <rPh sb="0" eb="3">
      <t>ナゴシ</t>
    </rPh>
    <rPh sb="3" eb="5">
      <t>シュスイ</t>
    </rPh>
    <rPh sb="5" eb="6">
      <t>テン</t>
    </rPh>
    <phoneticPr fontId="9"/>
  </si>
  <si>
    <t>羽地大川</t>
    <rPh sb="0" eb="1">
      <t>ハネ</t>
    </rPh>
    <rPh sb="1" eb="2">
      <t>ジ</t>
    </rPh>
    <rPh sb="2" eb="4">
      <t>オオカワ</t>
    </rPh>
    <phoneticPr fontId="9"/>
  </si>
  <si>
    <t>207</t>
    <phoneticPr fontId="9"/>
  </si>
  <si>
    <t>河口から上流300m</t>
    <rPh sb="0" eb="2">
      <t>カコウ</t>
    </rPh>
    <rPh sb="4" eb="6">
      <t>ジョウリュウ</t>
    </rPh>
    <phoneticPr fontId="9"/>
  </si>
  <si>
    <t>－</t>
  </si>
  <si>
    <t>208</t>
  </si>
  <si>
    <t>深田川合流点から支川上流100m</t>
    <rPh sb="0" eb="2">
      <t>フカダ</t>
    </rPh>
    <rPh sb="2" eb="3">
      <t>ガワ</t>
    </rPh>
    <rPh sb="3" eb="6">
      <t>ゴウリュウテン</t>
    </rPh>
    <rPh sb="8" eb="9">
      <t>シ</t>
    </rPh>
    <rPh sb="9" eb="10">
      <t>ガワ</t>
    </rPh>
    <rPh sb="10" eb="12">
      <t>ジョウリュウ</t>
    </rPh>
    <phoneticPr fontId="9"/>
  </si>
  <si>
    <t>我部祖河川（３）</t>
    <phoneticPr fontId="9"/>
  </si>
  <si>
    <t>(Ａ)</t>
  </si>
  <si>
    <t>51</t>
  </si>
  <si>
    <t>014</t>
  </si>
  <si>
    <t>深田川合流点</t>
    <rPh sb="0" eb="2">
      <t>フカダ</t>
    </rPh>
    <rPh sb="2" eb="3">
      <t>ガワ</t>
    </rPh>
    <rPh sb="3" eb="6">
      <t>ゴウリュウテン</t>
    </rPh>
    <phoneticPr fontId="9"/>
  </si>
  <si>
    <t>我部祖河川（２）</t>
    <rPh sb="0" eb="4">
      <t>ガブソカ</t>
    </rPh>
    <rPh sb="4" eb="5">
      <t>ガワ</t>
    </rPh>
    <phoneticPr fontId="9"/>
  </si>
  <si>
    <t>015</t>
  </si>
  <si>
    <t>奈佐田川合流点から支川上流100m</t>
    <rPh sb="0" eb="2">
      <t>ナサ</t>
    </rPh>
    <rPh sb="2" eb="3">
      <t>デン</t>
    </rPh>
    <rPh sb="3" eb="4">
      <t>ガワ</t>
    </rPh>
    <rPh sb="4" eb="7">
      <t>ゴウリュウテン</t>
    </rPh>
    <rPh sb="9" eb="10">
      <t>シ</t>
    </rPh>
    <rPh sb="10" eb="11">
      <t>ガワ</t>
    </rPh>
    <rPh sb="11" eb="13">
      <t>ジョウリュウ</t>
    </rPh>
    <phoneticPr fontId="9"/>
  </si>
  <si>
    <t>206</t>
    <phoneticPr fontId="9"/>
  </si>
  <si>
    <t>47-ﾛ</t>
    <phoneticPr fontId="9"/>
  </si>
  <si>
    <t>呉我橋</t>
    <rPh sb="0" eb="2">
      <t>ゴガ</t>
    </rPh>
    <rPh sb="2" eb="3">
      <t>バシ</t>
    </rPh>
    <phoneticPr fontId="9"/>
  </si>
  <si>
    <t>014</t>
    <phoneticPr fontId="9"/>
  </si>
  <si>
    <t>47-ｲ</t>
    <phoneticPr fontId="9"/>
  </si>
  <si>
    <t>奈佐田川合流点から上流100m</t>
    <rPh sb="0" eb="1">
      <t>ナ</t>
    </rPh>
    <rPh sb="1" eb="3">
      <t>サダ</t>
    </rPh>
    <rPh sb="3" eb="4">
      <t>ガワ</t>
    </rPh>
    <rPh sb="4" eb="6">
      <t>ゴウリュウ</t>
    </rPh>
    <rPh sb="6" eb="7">
      <t>テン</t>
    </rPh>
    <rPh sb="9" eb="11">
      <t>ジョウリュウ</t>
    </rPh>
    <phoneticPr fontId="9"/>
  </si>
  <si>
    <t>013</t>
    <phoneticPr fontId="9"/>
  </si>
  <si>
    <t>石橋（山田橋）</t>
    <rPh sb="0" eb="1">
      <t>イシ</t>
    </rPh>
    <rPh sb="1" eb="2">
      <t>ハシ</t>
    </rPh>
    <rPh sb="3" eb="6">
      <t>ヤマダバシ</t>
    </rPh>
    <phoneticPr fontId="9"/>
  </si>
  <si>
    <t>我部祖河川（１）</t>
    <rPh sb="0" eb="4">
      <t>ガブソカ</t>
    </rPh>
    <rPh sb="4" eb="5">
      <t>ガワ</t>
    </rPh>
    <phoneticPr fontId="9"/>
  </si>
  <si>
    <t>017</t>
    <phoneticPr fontId="9"/>
  </si>
  <si>
    <t>新川ダム</t>
    <rPh sb="0" eb="2">
      <t>アラカワ</t>
    </rPh>
    <phoneticPr fontId="9"/>
  </si>
  <si>
    <t>新川川（２）</t>
    <rPh sb="0" eb="2">
      <t>アラカワ</t>
    </rPh>
    <rPh sb="2" eb="3">
      <t>カワ</t>
    </rPh>
    <phoneticPr fontId="9"/>
  </si>
  <si>
    <t>&gt;50</t>
  </si>
  <si>
    <t>16</t>
  </si>
  <si>
    <t>016</t>
    <phoneticPr fontId="9"/>
  </si>
  <si>
    <t>下流の高江橋</t>
    <rPh sb="0" eb="2">
      <t>カリュウ</t>
    </rPh>
    <rPh sb="3" eb="5">
      <t>タカエ</t>
    </rPh>
    <rPh sb="5" eb="6">
      <t>ハシ</t>
    </rPh>
    <phoneticPr fontId="9"/>
  </si>
  <si>
    <t>新川川（１）</t>
    <rPh sb="0" eb="2">
      <t>アラカワ</t>
    </rPh>
    <rPh sb="2" eb="3">
      <t>カワ</t>
    </rPh>
    <phoneticPr fontId="9"/>
  </si>
  <si>
    <t>(Ａ)</t>
    <phoneticPr fontId="9"/>
  </si>
  <si>
    <t>52</t>
    <phoneticPr fontId="9"/>
  </si>
  <si>
    <t>019</t>
    <phoneticPr fontId="9"/>
  </si>
  <si>
    <t>55-ﾛ</t>
    <phoneticPr fontId="9"/>
  </si>
  <si>
    <t>安波ダム</t>
    <rPh sb="0" eb="1">
      <t>ア</t>
    </rPh>
    <rPh sb="1" eb="2">
      <t>ハ</t>
    </rPh>
    <phoneticPr fontId="9"/>
  </si>
  <si>
    <t>安波川（２）</t>
    <rPh sb="0" eb="1">
      <t>ア</t>
    </rPh>
    <rPh sb="1" eb="2">
      <t>ハ</t>
    </rPh>
    <rPh sb="2" eb="3">
      <t>カワ</t>
    </rPh>
    <phoneticPr fontId="9"/>
  </si>
  <si>
    <t>55-ｲ</t>
    <phoneticPr fontId="9"/>
  </si>
  <si>
    <t>安波小中校後方</t>
    <rPh sb="0" eb="1">
      <t>ア</t>
    </rPh>
    <rPh sb="1" eb="2">
      <t>ハ</t>
    </rPh>
    <rPh sb="2" eb="4">
      <t>コナカ</t>
    </rPh>
    <rPh sb="4" eb="5">
      <t>コウ</t>
    </rPh>
    <rPh sb="5" eb="7">
      <t>コウホウ</t>
    </rPh>
    <phoneticPr fontId="9"/>
  </si>
  <si>
    <t>018</t>
    <phoneticPr fontId="9"/>
  </si>
  <si>
    <t>安波大橋</t>
    <rPh sb="0" eb="1">
      <t>ア</t>
    </rPh>
    <rPh sb="1" eb="2">
      <t>ハ</t>
    </rPh>
    <rPh sb="2" eb="4">
      <t>オオハシ</t>
    </rPh>
    <phoneticPr fontId="9"/>
  </si>
  <si>
    <t>安波川（１）</t>
    <rPh sb="0" eb="1">
      <t>ア</t>
    </rPh>
    <rPh sb="1" eb="2">
      <t>ハ</t>
    </rPh>
    <rPh sb="2" eb="3">
      <t>カワ</t>
    </rPh>
    <phoneticPr fontId="9"/>
  </si>
  <si>
    <t>&lt;2.0E+00</t>
    <phoneticPr fontId="9"/>
  </si>
  <si>
    <t>021</t>
    <phoneticPr fontId="9"/>
  </si>
  <si>
    <t>57-ﾛ</t>
    <phoneticPr fontId="9"/>
  </si>
  <si>
    <t>普久川ダム</t>
    <rPh sb="0" eb="1">
      <t>フ</t>
    </rPh>
    <rPh sb="1" eb="2">
      <t>ク</t>
    </rPh>
    <rPh sb="2" eb="3">
      <t>カワ</t>
    </rPh>
    <phoneticPr fontId="9"/>
  </si>
  <si>
    <t>普久川（２）</t>
    <rPh sb="0" eb="1">
      <t>フ</t>
    </rPh>
    <rPh sb="1" eb="2">
      <t>ク</t>
    </rPh>
    <rPh sb="2" eb="3">
      <t>カワ</t>
    </rPh>
    <phoneticPr fontId="9"/>
  </si>
  <si>
    <t>57-ｲ</t>
    <phoneticPr fontId="9"/>
  </si>
  <si>
    <t>御拝橋上流420mの沢</t>
    <rPh sb="0" eb="1">
      <t>オ</t>
    </rPh>
    <rPh sb="1" eb="2">
      <t>オガ</t>
    </rPh>
    <rPh sb="2" eb="3">
      <t>バシ</t>
    </rPh>
    <rPh sb="3" eb="5">
      <t>ジョウリュウ</t>
    </rPh>
    <rPh sb="10" eb="11">
      <t>サワ</t>
    </rPh>
    <phoneticPr fontId="9"/>
  </si>
  <si>
    <t>020</t>
    <phoneticPr fontId="9"/>
  </si>
  <si>
    <t>御拝橋</t>
    <rPh sb="0" eb="1">
      <t>オ</t>
    </rPh>
    <rPh sb="1" eb="2">
      <t>オガ</t>
    </rPh>
    <rPh sb="2" eb="3">
      <t>バシ</t>
    </rPh>
    <phoneticPr fontId="9"/>
  </si>
  <si>
    <t>普久川（１）</t>
    <rPh sb="0" eb="1">
      <t>フ</t>
    </rPh>
    <rPh sb="1" eb="2">
      <t>ク</t>
    </rPh>
    <rPh sb="2" eb="3">
      <t>カワ</t>
    </rPh>
    <phoneticPr fontId="9"/>
  </si>
  <si>
    <t>023</t>
    <phoneticPr fontId="9"/>
  </si>
  <si>
    <t>分析担当機関名</t>
    <phoneticPr fontId="9"/>
  </si>
  <si>
    <t>三原小中学校前堰堤上流50mの橋</t>
    <rPh sb="0" eb="2">
      <t>ミハラ</t>
    </rPh>
    <rPh sb="2" eb="6">
      <t>ショウチュウガッコウ</t>
    </rPh>
    <rPh sb="6" eb="7">
      <t>マエ</t>
    </rPh>
    <rPh sb="7" eb="9">
      <t>エンテイ</t>
    </rPh>
    <rPh sb="9" eb="11">
      <t>ジョウリュウ</t>
    </rPh>
    <rPh sb="15" eb="16">
      <t>ハシ</t>
    </rPh>
    <phoneticPr fontId="9"/>
  </si>
  <si>
    <t>汀間川（２）</t>
    <rPh sb="0" eb="1">
      <t>テイ</t>
    </rPh>
    <rPh sb="1" eb="2">
      <t>マ</t>
    </rPh>
    <rPh sb="2" eb="3">
      <t>カワ</t>
    </rPh>
    <phoneticPr fontId="9"/>
  </si>
  <si>
    <t>大腸菌群数</t>
    <phoneticPr fontId="9"/>
  </si>
  <si>
    <t>-</t>
    <phoneticPr fontId="9"/>
  </si>
  <si>
    <t>209</t>
    <phoneticPr fontId="9"/>
  </si>
  <si>
    <t>志根垣川</t>
    <rPh sb="0" eb="1">
      <t>シ</t>
    </rPh>
    <rPh sb="1" eb="2">
      <t>ネ</t>
    </rPh>
    <rPh sb="2" eb="3">
      <t>カキ</t>
    </rPh>
    <rPh sb="3" eb="4">
      <t>カワ</t>
    </rPh>
    <phoneticPr fontId="9"/>
  </si>
  <si>
    <t>汀間川（１）</t>
    <rPh sb="0" eb="2">
      <t>ティマ</t>
    </rPh>
    <rPh sb="2" eb="3">
      <t>ガワ</t>
    </rPh>
    <phoneticPr fontId="9"/>
  </si>
  <si>
    <t>022</t>
    <phoneticPr fontId="9"/>
  </si>
  <si>
    <t>嘉手苅橋から上流200m</t>
    <rPh sb="0" eb="3">
      <t>カデカル</t>
    </rPh>
    <rPh sb="3" eb="4">
      <t>バシ</t>
    </rPh>
    <rPh sb="6" eb="8">
      <t>ジョウリュウ</t>
    </rPh>
    <phoneticPr fontId="9"/>
  </si>
  <si>
    <t>汀間川（１）</t>
    <rPh sb="0" eb="1">
      <t>テイ</t>
    </rPh>
    <rPh sb="1" eb="2">
      <t>マ</t>
    </rPh>
    <rPh sb="2" eb="3">
      <t>カワ</t>
    </rPh>
    <phoneticPr fontId="9"/>
  </si>
  <si>
    <t>(Ｂ)</t>
    <phoneticPr fontId="9"/>
  </si>
  <si>
    <t>54</t>
    <phoneticPr fontId="9"/>
  </si>
  <si>
    <t>010</t>
    <phoneticPr fontId="9"/>
  </si>
  <si>
    <t>復興橋</t>
    <rPh sb="0" eb="2">
      <t>フッコウ</t>
    </rPh>
    <rPh sb="2" eb="3">
      <t>バシ</t>
    </rPh>
    <phoneticPr fontId="9"/>
  </si>
  <si>
    <t>天願川（２）</t>
    <rPh sb="0" eb="1">
      <t>テン</t>
    </rPh>
    <rPh sb="1" eb="2">
      <t>ガン</t>
    </rPh>
    <rPh sb="2" eb="3">
      <t>カワ</t>
    </rPh>
    <phoneticPr fontId="9"/>
  </si>
  <si>
    <t>205</t>
    <phoneticPr fontId="9"/>
  </si>
  <si>
    <t>米原橋</t>
    <rPh sb="0" eb="2">
      <t>ヨネハラ</t>
    </rPh>
    <rPh sb="2" eb="3">
      <t>ハシ</t>
    </rPh>
    <phoneticPr fontId="9"/>
  </si>
  <si>
    <t>&lt;1.8E+01</t>
    <phoneticPr fontId="9"/>
  </si>
  <si>
    <t>78-ﾛ</t>
    <phoneticPr fontId="9"/>
  </si>
  <si>
    <t>しむら橋(旧称：橋下)</t>
    <rPh sb="3" eb="4">
      <t>バシ</t>
    </rPh>
    <rPh sb="5" eb="7">
      <t>キュウショウ</t>
    </rPh>
    <rPh sb="8" eb="10">
      <t>バシシタ</t>
    </rPh>
    <phoneticPr fontId="9"/>
  </si>
  <si>
    <t>:1157</t>
    <phoneticPr fontId="9"/>
  </si>
  <si>
    <t>55</t>
    <phoneticPr fontId="9"/>
  </si>
  <si>
    <t>78-ｲ</t>
    <phoneticPr fontId="9"/>
  </si>
  <si>
    <t>ルーシー河橋</t>
    <rPh sb="4" eb="5">
      <t>カワ</t>
    </rPh>
    <rPh sb="5" eb="6">
      <t>ハシ</t>
    </rPh>
    <phoneticPr fontId="9"/>
  </si>
  <si>
    <t>Ｂ</t>
    <phoneticPr fontId="9"/>
  </si>
  <si>
    <t>合流点下流100m(御山ぬ橋)</t>
    <rPh sb="0" eb="3">
      <t>ゴウリュウテン</t>
    </rPh>
    <rPh sb="3" eb="5">
      <t>カリュウ</t>
    </rPh>
    <rPh sb="10" eb="12">
      <t>オヤマ</t>
    </rPh>
    <rPh sb="13" eb="14">
      <t>ハシ</t>
    </rPh>
    <phoneticPr fontId="9"/>
  </si>
  <si>
    <t>76-ﾛ</t>
    <phoneticPr fontId="9"/>
  </si>
  <si>
    <t>川崎川取水ポンプ場
(旧称：取水場)</t>
    <rPh sb="0" eb="2">
      <t>カワサキ</t>
    </rPh>
    <rPh sb="2" eb="3">
      <t>ガワ</t>
    </rPh>
    <rPh sb="3" eb="5">
      <t>シュスイ</t>
    </rPh>
    <rPh sb="8" eb="9">
      <t>ジョウ</t>
    </rPh>
    <rPh sb="11" eb="13">
      <t>キュウショウ</t>
    </rPh>
    <rPh sb="14" eb="17">
      <t>シュスイジョウ</t>
    </rPh>
    <phoneticPr fontId="9"/>
  </si>
  <si>
    <t>009</t>
    <phoneticPr fontId="9"/>
  </si>
  <si>
    <t>75-ﾛ</t>
    <phoneticPr fontId="9"/>
  </si>
  <si>
    <t>天願橋</t>
    <rPh sb="0" eb="1">
      <t>テン</t>
    </rPh>
    <rPh sb="1" eb="2">
      <t>ガン</t>
    </rPh>
    <rPh sb="2" eb="3">
      <t>ハシ</t>
    </rPh>
    <phoneticPr fontId="9"/>
  </si>
  <si>
    <t>天願川（１）</t>
    <rPh sb="0" eb="1">
      <t>テン</t>
    </rPh>
    <rPh sb="1" eb="2">
      <t>ガン</t>
    </rPh>
    <rPh sb="2" eb="3">
      <t>カワ</t>
    </rPh>
    <phoneticPr fontId="9"/>
  </si>
  <si>
    <t>203</t>
    <phoneticPr fontId="9"/>
  </si>
  <si>
    <t>合流点からヌーリ川100m(ソーガー橋)</t>
    <rPh sb="0" eb="3">
      <t>ゴウリュウテン</t>
    </rPh>
    <rPh sb="8" eb="9">
      <t>カワ</t>
    </rPh>
    <rPh sb="18" eb="19">
      <t>バシ</t>
    </rPh>
    <phoneticPr fontId="9"/>
  </si>
  <si>
    <t>河口（港原橋)</t>
    <rPh sb="0" eb="2">
      <t>カコウ</t>
    </rPh>
    <rPh sb="3" eb="4">
      <t>ミナト</t>
    </rPh>
    <rPh sb="4" eb="6">
      <t>ハラハシ</t>
    </rPh>
    <phoneticPr fontId="9"/>
  </si>
  <si>
    <t>(Ｃ)</t>
    <phoneticPr fontId="9"/>
  </si>
  <si>
    <t>024</t>
    <phoneticPr fontId="9"/>
  </si>
  <si>
    <t>四条橋</t>
    <rPh sb="0" eb="2">
      <t>シジョウ</t>
    </rPh>
    <rPh sb="2" eb="3">
      <t>バシ</t>
    </rPh>
    <phoneticPr fontId="9"/>
  </si>
  <si>
    <t>久茂地川</t>
    <rPh sb="0" eb="1">
      <t>ク</t>
    </rPh>
    <rPh sb="1" eb="2">
      <t>モ</t>
    </rPh>
    <rPh sb="2" eb="3">
      <t>ジ</t>
    </rPh>
    <rPh sb="3" eb="4">
      <t>カワ</t>
    </rPh>
    <phoneticPr fontId="9"/>
  </si>
  <si>
    <t>(Ｃ)</t>
    <phoneticPr fontId="9"/>
  </si>
  <si>
    <t>51</t>
    <phoneticPr fontId="9"/>
  </si>
  <si>
    <t>024</t>
    <phoneticPr fontId="9"/>
  </si>
  <si>
    <t>久茂地橋</t>
    <rPh sb="0" eb="1">
      <t>ク</t>
    </rPh>
    <rPh sb="1" eb="2">
      <t>モ</t>
    </rPh>
    <rPh sb="2" eb="3">
      <t>ジ</t>
    </rPh>
    <rPh sb="3" eb="4">
      <t>バシ</t>
    </rPh>
    <phoneticPr fontId="9"/>
  </si>
  <si>
    <t>泉崎橋</t>
    <rPh sb="0" eb="2">
      <t>イズミザキ</t>
    </rPh>
    <rPh sb="2" eb="3">
      <t>バシ</t>
    </rPh>
    <phoneticPr fontId="9"/>
  </si>
  <si>
    <t>(Ｄ)</t>
    <phoneticPr fontId="9"/>
  </si>
  <si>
    <t>025</t>
    <phoneticPr fontId="9"/>
  </si>
  <si>
    <t>宝口樋川下流10m(旧称：儀保橋)</t>
    <rPh sb="0" eb="1">
      <t>タカラ</t>
    </rPh>
    <rPh sb="1" eb="2">
      <t>グチ</t>
    </rPh>
    <rPh sb="2" eb="4">
      <t>ヒガワ</t>
    </rPh>
    <rPh sb="4" eb="6">
      <t>カリュウ</t>
    </rPh>
    <rPh sb="10" eb="12">
      <t>キュウショウ</t>
    </rPh>
    <rPh sb="13" eb="15">
      <t>ギボ</t>
    </rPh>
    <rPh sb="15" eb="16">
      <t>ハシ</t>
    </rPh>
    <phoneticPr fontId="9"/>
  </si>
  <si>
    <t>安里川</t>
    <rPh sb="0" eb="2">
      <t>アサト</t>
    </rPh>
    <rPh sb="2" eb="3">
      <t>カワ</t>
    </rPh>
    <phoneticPr fontId="9"/>
  </si>
  <si>
    <t>(Ｄ)</t>
    <phoneticPr fontId="9"/>
  </si>
  <si>
    <t>53</t>
    <phoneticPr fontId="9"/>
  </si>
  <si>
    <t>025</t>
    <phoneticPr fontId="9"/>
  </si>
  <si>
    <t>寒川橋</t>
    <rPh sb="0" eb="2">
      <t>サムカワ</t>
    </rPh>
    <rPh sb="2" eb="3">
      <t>ハシ</t>
    </rPh>
    <phoneticPr fontId="9"/>
  </si>
  <si>
    <t>52</t>
    <phoneticPr fontId="9"/>
  </si>
  <si>
    <t>大道練兵橋</t>
    <rPh sb="0" eb="2">
      <t>ダイドウ</t>
    </rPh>
    <rPh sb="2" eb="4">
      <t>レンペイ</t>
    </rPh>
    <rPh sb="4" eb="5">
      <t>ハシ</t>
    </rPh>
    <phoneticPr fontId="9"/>
  </si>
  <si>
    <t>Ｄ</t>
    <phoneticPr fontId="9"/>
  </si>
  <si>
    <t>安里新橋
(旧称：蔡温橋下流200mの橋)</t>
    <rPh sb="0" eb="4">
      <t>アサトシンバシ</t>
    </rPh>
    <rPh sb="6" eb="8">
      <t>キュウショウ</t>
    </rPh>
    <rPh sb="9" eb="10">
      <t>サチ</t>
    </rPh>
    <rPh sb="10" eb="11">
      <t>アツシ</t>
    </rPh>
    <rPh sb="11" eb="12">
      <t>ハシ</t>
    </rPh>
    <rPh sb="12" eb="14">
      <t>カリュウ</t>
    </rPh>
    <rPh sb="19" eb="20">
      <t>ハシ</t>
    </rPh>
    <phoneticPr fontId="9"/>
  </si>
  <si>
    <t>中之橋</t>
    <rPh sb="0" eb="2">
      <t>ナカユキ</t>
    </rPh>
    <rPh sb="2" eb="3">
      <t>ハシ</t>
    </rPh>
    <phoneticPr fontId="9"/>
  </si>
  <si>
    <t>030</t>
    <phoneticPr fontId="9"/>
  </si>
  <si>
    <t>友寄橋</t>
    <rPh sb="0" eb="2">
      <t>トモヨセ</t>
    </rPh>
    <rPh sb="2" eb="3">
      <t>ハシ</t>
    </rPh>
    <phoneticPr fontId="9"/>
  </si>
  <si>
    <t>饒波川</t>
    <rPh sb="0" eb="2">
      <t>ノハ</t>
    </rPh>
    <rPh sb="2" eb="3">
      <t>カワ</t>
    </rPh>
    <phoneticPr fontId="9"/>
  </si>
  <si>
    <t xml:space="preserve"> 地点統一番号</t>
    <phoneticPr fontId="9"/>
  </si>
  <si>
    <t>n - ﾍｷｻﾝ抽出物質</t>
    <phoneticPr fontId="13"/>
  </si>
  <si>
    <t>採取位置コード</t>
    <phoneticPr fontId="9"/>
  </si>
  <si>
    <t>天候コード</t>
    <phoneticPr fontId="9"/>
  </si>
  <si>
    <t>(Ｄ)</t>
    <phoneticPr fontId="9"/>
  </si>
  <si>
    <t>高安橋</t>
    <rPh sb="0" eb="2">
      <t>タカヤス</t>
    </rPh>
    <rPh sb="2" eb="3">
      <t>ハシ</t>
    </rPh>
    <phoneticPr fontId="9"/>
  </si>
  <si>
    <t>Ｄ</t>
    <phoneticPr fontId="9"/>
  </si>
  <si>
    <t>石火矢橋</t>
    <rPh sb="0" eb="1">
      <t>イシ</t>
    </rPh>
    <rPh sb="1" eb="2">
      <t>ヒ</t>
    </rPh>
    <rPh sb="2" eb="3">
      <t>ヤ</t>
    </rPh>
    <rPh sb="3" eb="4">
      <t>ハシ</t>
    </rPh>
    <phoneticPr fontId="9"/>
  </si>
  <si>
    <t>53</t>
    <phoneticPr fontId="9"/>
  </si>
  <si>
    <t>026</t>
    <phoneticPr fontId="9"/>
  </si>
  <si>
    <t>昭和橋</t>
    <rPh sb="0" eb="2">
      <t>ショウワ</t>
    </rPh>
    <rPh sb="2" eb="3">
      <t>ハシ</t>
    </rPh>
    <phoneticPr fontId="9"/>
  </si>
  <si>
    <t>安謝川</t>
    <rPh sb="0" eb="2">
      <t>アジャ</t>
    </rPh>
    <rPh sb="2" eb="3">
      <t>カワ</t>
    </rPh>
    <phoneticPr fontId="9"/>
  </si>
  <si>
    <t>末吉新橋</t>
    <rPh sb="0" eb="2">
      <t>スエキチ</t>
    </rPh>
    <rPh sb="2" eb="3">
      <t>シン</t>
    </rPh>
    <rPh sb="3" eb="4">
      <t>ハシ</t>
    </rPh>
    <phoneticPr fontId="9"/>
  </si>
  <si>
    <t>026</t>
    <phoneticPr fontId="9"/>
  </si>
  <si>
    <t>宇久増橋(旧称：内間橋)</t>
    <rPh sb="0" eb="3">
      <t>ウクマス</t>
    </rPh>
    <rPh sb="3" eb="4">
      <t>ハシ</t>
    </rPh>
    <rPh sb="5" eb="7">
      <t>キュウショウ</t>
    </rPh>
    <rPh sb="8" eb="10">
      <t>ウチマ</t>
    </rPh>
    <rPh sb="10" eb="11">
      <t>バシ</t>
    </rPh>
    <phoneticPr fontId="9"/>
  </si>
  <si>
    <t>安謝橋</t>
    <rPh sb="0" eb="2">
      <t>アジャ</t>
    </rPh>
    <rPh sb="2" eb="3">
      <t>ハシ</t>
    </rPh>
    <phoneticPr fontId="9"/>
  </si>
  <si>
    <t>9.0</t>
    <phoneticPr fontId="9"/>
  </si>
  <si>
    <t>採取位置コード</t>
    <phoneticPr fontId="9"/>
  </si>
  <si>
    <t>(Ｅ)</t>
    <phoneticPr fontId="9"/>
  </si>
  <si>
    <t>027</t>
    <phoneticPr fontId="9"/>
  </si>
  <si>
    <t>分析担当機関名</t>
    <phoneticPr fontId="9"/>
  </si>
  <si>
    <t>西原川合流点</t>
    <rPh sb="0" eb="2">
      <t>ニシハラ</t>
    </rPh>
    <rPh sb="2" eb="3">
      <t>カワ</t>
    </rPh>
    <rPh sb="3" eb="6">
      <t>ゴウリュウテン</t>
    </rPh>
    <phoneticPr fontId="9"/>
  </si>
  <si>
    <t>県ｺｰﾄﾞ</t>
    <phoneticPr fontId="9"/>
  </si>
  <si>
    <t>調査担当機関名</t>
    <phoneticPr fontId="9"/>
  </si>
  <si>
    <t>報得川</t>
    <rPh sb="0" eb="2">
      <t>ムクエ</t>
    </rPh>
    <rPh sb="2" eb="3">
      <t>カワ</t>
    </rPh>
    <phoneticPr fontId="9"/>
  </si>
  <si>
    <t>027</t>
    <phoneticPr fontId="9"/>
  </si>
  <si>
    <t>川尻橋</t>
    <rPh sb="0" eb="2">
      <t>カワジリ</t>
    </rPh>
    <rPh sb="2" eb="3">
      <t>バシ</t>
    </rPh>
    <phoneticPr fontId="9"/>
  </si>
  <si>
    <t>028</t>
    <phoneticPr fontId="9"/>
  </si>
  <si>
    <t>真栄原橋(旧称：比屋良川橋)</t>
    <rPh sb="0" eb="3">
      <t>マエハラ</t>
    </rPh>
    <rPh sb="3" eb="4">
      <t>バシ</t>
    </rPh>
    <rPh sb="5" eb="7">
      <t>キュウショウ</t>
    </rPh>
    <rPh sb="8" eb="9">
      <t>ヒ</t>
    </rPh>
    <rPh sb="9" eb="11">
      <t>ヤラ</t>
    </rPh>
    <rPh sb="11" eb="12">
      <t>ガワ</t>
    </rPh>
    <rPh sb="12" eb="13">
      <t>ハシ</t>
    </rPh>
    <phoneticPr fontId="9"/>
  </si>
  <si>
    <t>牧港川</t>
    <rPh sb="0" eb="1">
      <t>マキ</t>
    </rPh>
    <rPh sb="1" eb="2">
      <t>ミナト</t>
    </rPh>
    <rPh sb="2" eb="3">
      <t>カワ</t>
    </rPh>
    <phoneticPr fontId="9"/>
  </si>
  <si>
    <t>&gt;30</t>
    <phoneticPr fontId="9"/>
  </si>
  <si>
    <t>&lt;0.5</t>
    <phoneticPr fontId="9"/>
  </si>
  <si>
    <t>天候コード</t>
    <phoneticPr fontId="9"/>
  </si>
  <si>
    <t>Ｃ</t>
    <phoneticPr fontId="9"/>
  </si>
  <si>
    <r>
      <t xml:space="preserve">大謝名橋上流200m
</t>
    </r>
    <r>
      <rPr>
        <sz val="9"/>
        <rFont val="ＭＳ Ｐゴシック"/>
        <family val="3"/>
        <charset val="128"/>
        <scheme val="major"/>
      </rPr>
      <t>(旧称：宇地泊川取水場跡)</t>
    </r>
    <rPh sb="0" eb="3">
      <t>オオジャナ</t>
    </rPh>
    <rPh sb="3" eb="4">
      <t>バシ</t>
    </rPh>
    <rPh sb="4" eb="6">
      <t>ジョウリュウ</t>
    </rPh>
    <rPh sb="12" eb="14">
      <t>キュウショウ</t>
    </rPh>
    <rPh sb="15" eb="18">
      <t>ウチドマリ</t>
    </rPh>
    <rPh sb="18" eb="19">
      <t>ガワ</t>
    </rPh>
    <rPh sb="19" eb="22">
      <t>シュスイジョウ</t>
    </rPh>
    <rPh sb="22" eb="23">
      <t>アト</t>
    </rPh>
    <phoneticPr fontId="9"/>
  </si>
  <si>
    <t>勢理橋(旧称：陽迎橋下流)</t>
    <rPh sb="0" eb="1">
      <t>ゼイ</t>
    </rPh>
    <rPh sb="1" eb="3">
      <t>リハシ</t>
    </rPh>
    <rPh sb="4" eb="6">
      <t>キュウショウ</t>
    </rPh>
    <rPh sb="7" eb="10">
      <t>ヨウゲイバシ</t>
    </rPh>
    <rPh sb="10" eb="12">
      <t>カリュウ</t>
    </rPh>
    <phoneticPr fontId="9"/>
  </si>
  <si>
    <r>
      <t>境橋上流50m</t>
    </r>
    <r>
      <rPr>
        <sz val="9"/>
        <rFont val="ＭＳ Ｐゴシック"/>
        <family val="3"/>
        <charset val="128"/>
        <scheme val="major"/>
      </rPr>
      <t xml:space="preserve">
(旧称：牧港川取水場跡)</t>
    </r>
    <rPh sb="0" eb="2">
      <t>サカイバシ</t>
    </rPh>
    <rPh sb="2" eb="4">
      <t>ジョウリュウ</t>
    </rPh>
    <rPh sb="9" eb="11">
      <t>キュウショウ</t>
    </rPh>
    <rPh sb="12" eb="15">
      <t>マキミナトガワ</t>
    </rPh>
    <rPh sb="15" eb="18">
      <t>シュスイジョウ</t>
    </rPh>
    <rPh sb="18" eb="19">
      <t>アト</t>
    </rPh>
    <phoneticPr fontId="9"/>
  </si>
  <si>
    <t>国道58号線から下流150ｍ</t>
    <rPh sb="0" eb="2">
      <t>コクドウ</t>
    </rPh>
    <rPh sb="4" eb="6">
      <t>ゴウセン</t>
    </rPh>
    <rPh sb="8" eb="10">
      <t>カリュウ</t>
    </rPh>
    <phoneticPr fontId="9"/>
  </si>
  <si>
    <t>029</t>
    <phoneticPr fontId="9"/>
  </si>
  <si>
    <t>ダム中央</t>
    <rPh sb="2" eb="4">
      <t>チュウオウ</t>
    </rPh>
    <phoneticPr fontId="9"/>
  </si>
  <si>
    <t>辺野喜川</t>
    <rPh sb="0" eb="1">
      <t>ベ</t>
    </rPh>
    <rPh sb="1" eb="2">
      <t>ノ</t>
    </rPh>
    <rPh sb="2" eb="3">
      <t>キ</t>
    </rPh>
    <rPh sb="3" eb="4">
      <t>カワ</t>
    </rPh>
    <phoneticPr fontId="9"/>
  </si>
  <si>
    <t>辺野喜橋</t>
    <rPh sb="0" eb="1">
      <t>ベ</t>
    </rPh>
    <rPh sb="1" eb="2">
      <t>ノ</t>
    </rPh>
    <rPh sb="2" eb="3">
      <t>キ</t>
    </rPh>
    <rPh sb="3" eb="4">
      <t>ハシ</t>
    </rPh>
    <phoneticPr fontId="9"/>
  </si>
  <si>
    <t>031</t>
    <phoneticPr fontId="9"/>
  </si>
  <si>
    <t>取水場</t>
    <rPh sb="0" eb="2">
      <t>シュスイ</t>
    </rPh>
    <rPh sb="2" eb="3">
      <t>ジョウ</t>
    </rPh>
    <phoneticPr fontId="9"/>
  </si>
  <si>
    <t>源河川</t>
    <rPh sb="0" eb="2">
      <t>ゲンカ</t>
    </rPh>
    <rPh sb="2" eb="3">
      <t>カワ</t>
    </rPh>
    <phoneticPr fontId="9"/>
  </si>
  <si>
    <t>おおせ橋</t>
    <rPh sb="3" eb="4">
      <t>ハシ</t>
    </rPh>
    <phoneticPr fontId="9"/>
  </si>
  <si>
    <t>合流点手前</t>
    <rPh sb="0" eb="3">
      <t>ゴウリュウテン</t>
    </rPh>
    <rPh sb="3" eb="5">
      <t>テマエ</t>
    </rPh>
    <phoneticPr fontId="9"/>
  </si>
  <si>
    <t>走川橋</t>
    <rPh sb="0" eb="1">
      <t>ソウ</t>
    </rPh>
    <rPh sb="1" eb="2">
      <t>カワ</t>
    </rPh>
    <rPh sb="2" eb="3">
      <t>ハシ</t>
    </rPh>
    <phoneticPr fontId="9"/>
  </si>
  <si>
    <t>&lt;0.5</t>
    <phoneticPr fontId="9"/>
  </si>
  <si>
    <t>032</t>
    <phoneticPr fontId="9"/>
  </si>
  <si>
    <t>水源地下流200m</t>
    <rPh sb="0" eb="3">
      <t>スイゲンチ</t>
    </rPh>
    <rPh sb="3" eb="5">
      <t>カリュウ</t>
    </rPh>
    <phoneticPr fontId="9"/>
  </si>
  <si>
    <t>平南川</t>
    <rPh sb="0" eb="1">
      <t>ヘイ</t>
    </rPh>
    <rPh sb="1" eb="2">
      <t>ナン</t>
    </rPh>
    <rPh sb="2" eb="3">
      <t>カワ</t>
    </rPh>
    <phoneticPr fontId="9"/>
  </si>
  <si>
    <t>大腸菌群数</t>
    <phoneticPr fontId="9"/>
  </si>
  <si>
    <t>&lt;0.5</t>
    <phoneticPr fontId="9"/>
  </si>
  <si>
    <t>アザカ橋下流30m</t>
    <rPh sb="3" eb="4">
      <t>ハシ</t>
    </rPh>
    <rPh sb="4" eb="6">
      <t>カリュウ</t>
    </rPh>
    <phoneticPr fontId="9"/>
  </si>
  <si>
    <t>033</t>
    <phoneticPr fontId="9"/>
  </si>
  <si>
    <t>大保ダム</t>
    <rPh sb="0" eb="2">
      <t>タイホ</t>
    </rPh>
    <phoneticPr fontId="9"/>
  </si>
  <si>
    <t>大保川</t>
    <rPh sb="0" eb="1">
      <t>タイ</t>
    </rPh>
    <rPh sb="1" eb="2">
      <t>ホ</t>
    </rPh>
    <rPh sb="2" eb="3">
      <t>カワ</t>
    </rPh>
    <phoneticPr fontId="9"/>
  </si>
  <si>
    <t>&gt;30</t>
    <phoneticPr fontId="3"/>
  </si>
  <si>
    <t>大工又橋</t>
    <rPh sb="0" eb="2">
      <t>ダイク</t>
    </rPh>
    <rPh sb="2" eb="3">
      <t>マタ</t>
    </rPh>
    <rPh sb="3" eb="4">
      <t>ハシ</t>
    </rPh>
    <phoneticPr fontId="9"/>
  </si>
  <si>
    <t>田港橋</t>
    <rPh sb="0" eb="1">
      <t>タ</t>
    </rPh>
    <rPh sb="1" eb="2">
      <t>ミナト</t>
    </rPh>
    <rPh sb="2" eb="3">
      <t>ハシ</t>
    </rPh>
    <phoneticPr fontId="9"/>
  </si>
  <si>
    <t>0.2</t>
  </si>
  <si>
    <t>034</t>
    <phoneticPr fontId="9"/>
  </si>
  <si>
    <t>八重山福祉保健所</t>
    <rPh sb="0" eb="3">
      <t>ヤエヤマ</t>
    </rPh>
    <rPh sb="3" eb="5">
      <t>フクシ</t>
    </rPh>
    <rPh sb="5" eb="7">
      <t>ホケン</t>
    </rPh>
    <rPh sb="7" eb="8">
      <t>ショ</t>
    </rPh>
    <phoneticPr fontId="9"/>
  </si>
  <si>
    <t>振興橋</t>
    <rPh sb="0" eb="2">
      <t>シンコウ</t>
    </rPh>
    <rPh sb="2" eb="3">
      <t>ハシ</t>
    </rPh>
    <phoneticPr fontId="9"/>
  </si>
  <si>
    <t>宮良川</t>
    <rPh sb="0" eb="1">
      <t>ミヤ</t>
    </rPh>
    <rPh sb="1" eb="2">
      <t>リョウ</t>
    </rPh>
    <rPh sb="2" eb="3">
      <t>カワ</t>
    </rPh>
    <phoneticPr fontId="9"/>
  </si>
  <si>
    <t>山田橋</t>
    <rPh sb="0" eb="2">
      <t>ヤマダ</t>
    </rPh>
    <rPh sb="2" eb="3">
      <t>ハシ</t>
    </rPh>
    <phoneticPr fontId="9"/>
  </si>
  <si>
    <t>平喜名橋</t>
    <rPh sb="0" eb="1">
      <t>ヘイ</t>
    </rPh>
    <rPh sb="1" eb="2">
      <t>キ</t>
    </rPh>
    <rPh sb="2" eb="3">
      <t>ナ</t>
    </rPh>
    <rPh sb="3" eb="4">
      <t>ハシ</t>
    </rPh>
    <phoneticPr fontId="9"/>
  </si>
  <si>
    <t>宮良橋</t>
    <rPh sb="0" eb="2">
      <t>ミヤラ</t>
    </rPh>
    <rPh sb="2" eb="3">
      <t>ハシ</t>
    </rPh>
    <phoneticPr fontId="9"/>
  </si>
  <si>
    <t>&gt;30</t>
    <phoneticPr fontId="9"/>
  </si>
  <si>
    <t>&gt;30</t>
    <phoneticPr fontId="9"/>
  </si>
  <si>
    <t>&gt;30</t>
    <phoneticPr fontId="9"/>
  </si>
  <si>
    <t>大腸菌群数</t>
    <phoneticPr fontId="9"/>
  </si>
  <si>
    <t>&lt;0.5</t>
    <phoneticPr fontId="9"/>
  </si>
  <si>
    <t>035</t>
    <phoneticPr fontId="9"/>
  </si>
  <si>
    <t>石糖取水場前</t>
    <rPh sb="0" eb="1">
      <t>イシ</t>
    </rPh>
    <rPh sb="1" eb="2">
      <t>トウ</t>
    </rPh>
    <rPh sb="2" eb="4">
      <t>シュスイ</t>
    </rPh>
    <rPh sb="4" eb="5">
      <t>ジョウ</t>
    </rPh>
    <rPh sb="5" eb="6">
      <t>マエ</t>
    </rPh>
    <phoneticPr fontId="9"/>
  </si>
  <si>
    <t>名蔵川</t>
    <rPh sb="0" eb="1">
      <t>ナ</t>
    </rPh>
    <rPh sb="1" eb="2">
      <t>グラ</t>
    </rPh>
    <rPh sb="2" eb="3">
      <t>カワ</t>
    </rPh>
    <phoneticPr fontId="9"/>
  </si>
  <si>
    <t>名蔵大橋</t>
    <rPh sb="0" eb="1">
      <t>ナ</t>
    </rPh>
    <rPh sb="1" eb="2">
      <t>グラ</t>
    </rPh>
    <rPh sb="2" eb="4">
      <t>オオハシ</t>
    </rPh>
    <phoneticPr fontId="9"/>
  </si>
  <si>
    <t>&gt;30</t>
    <phoneticPr fontId="9"/>
  </si>
  <si>
    <t>　</t>
    <phoneticPr fontId="9"/>
  </si>
  <si>
    <t>036</t>
    <phoneticPr fontId="9"/>
  </si>
  <si>
    <t>石川橋</t>
    <rPh sb="0" eb="2">
      <t>イシカワ</t>
    </rPh>
    <rPh sb="2" eb="3">
      <t>ハシ</t>
    </rPh>
    <phoneticPr fontId="9"/>
  </si>
  <si>
    <t>雄樋川</t>
    <rPh sb="0" eb="1">
      <t>ユウ</t>
    </rPh>
    <rPh sb="1" eb="2">
      <t>ヒ</t>
    </rPh>
    <rPh sb="2" eb="3">
      <t>カワ</t>
    </rPh>
    <phoneticPr fontId="9"/>
  </si>
  <si>
    <t>前川（前川橋）</t>
    <rPh sb="0" eb="2">
      <t>マエカワ</t>
    </rPh>
    <rPh sb="3" eb="5">
      <t>マエカワ</t>
    </rPh>
    <rPh sb="5" eb="6">
      <t>バシ</t>
    </rPh>
    <phoneticPr fontId="9"/>
  </si>
  <si>
    <t>堀川橋</t>
    <rPh sb="0" eb="2">
      <t>ホリカワ</t>
    </rPh>
    <rPh sb="2" eb="3">
      <t>ハシ</t>
    </rPh>
    <phoneticPr fontId="9"/>
  </si>
  <si>
    <t>コード</t>
    <phoneticPr fontId="3"/>
  </si>
  <si>
    <t>天候</t>
    <rPh sb="0" eb="2">
      <t>テンコウ</t>
    </rPh>
    <phoneticPr fontId="3"/>
  </si>
  <si>
    <t>採取位置</t>
    <rPh sb="0" eb="2">
      <t>サイシュ</t>
    </rPh>
    <rPh sb="2" eb="4">
      <t>イチ</t>
    </rPh>
    <phoneticPr fontId="3"/>
  </si>
  <si>
    <t>01</t>
    <phoneticPr fontId="3"/>
  </si>
  <si>
    <t>快晴</t>
    <rPh sb="0" eb="2">
      <t>カイセイ</t>
    </rPh>
    <phoneticPr fontId="3"/>
  </si>
  <si>
    <t>コード</t>
    <phoneticPr fontId="3"/>
  </si>
  <si>
    <t>内容</t>
    <rPh sb="0" eb="2">
      <t>ナイヨウ</t>
    </rPh>
    <phoneticPr fontId="3"/>
  </si>
  <si>
    <t>晴</t>
    <rPh sb="0" eb="1">
      <t>ハレ</t>
    </rPh>
    <phoneticPr fontId="3"/>
  </si>
  <si>
    <t>01</t>
    <phoneticPr fontId="3"/>
  </si>
  <si>
    <t>流心（中央）</t>
    <rPh sb="0" eb="1">
      <t>リュウ</t>
    </rPh>
    <rPh sb="1" eb="2">
      <t>シン</t>
    </rPh>
    <rPh sb="3" eb="5">
      <t>チュウオウ</t>
    </rPh>
    <phoneticPr fontId="3"/>
  </si>
  <si>
    <t>薄曇</t>
    <rPh sb="0" eb="1">
      <t>ウス</t>
    </rPh>
    <rPh sb="1" eb="2">
      <t>グモリ</t>
    </rPh>
    <phoneticPr fontId="3"/>
  </si>
  <si>
    <t>左岸（下流に向って）</t>
    <rPh sb="0" eb="2">
      <t>サガン</t>
    </rPh>
    <rPh sb="3" eb="5">
      <t>カリュウ</t>
    </rPh>
    <rPh sb="6" eb="7">
      <t>ムカ</t>
    </rPh>
    <phoneticPr fontId="3"/>
  </si>
  <si>
    <t>曇</t>
    <rPh sb="0" eb="1">
      <t>クモリ</t>
    </rPh>
    <phoneticPr fontId="3"/>
  </si>
  <si>
    <t>右岸（下流に向って）</t>
    <rPh sb="0" eb="1">
      <t>ウ</t>
    </rPh>
    <rPh sb="1" eb="2">
      <t>サガン</t>
    </rPh>
    <rPh sb="3" eb="5">
      <t>カリュウ</t>
    </rPh>
    <rPh sb="6" eb="7">
      <t>ムカ</t>
    </rPh>
    <phoneticPr fontId="3"/>
  </si>
  <si>
    <t>05</t>
  </si>
  <si>
    <t>煙霧</t>
    <rPh sb="0" eb="2">
      <t>エンム</t>
    </rPh>
    <phoneticPr fontId="3"/>
  </si>
  <si>
    <t>左岸・右岸の混合</t>
    <rPh sb="0" eb="2">
      <t>サガン</t>
    </rPh>
    <rPh sb="3" eb="5">
      <t>ウガン</t>
    </rPh>
    <rPh sb="6" eb="8">
      <t>コンゴウ</t>
    </rPh>
    <phoneticPr fontId="3"/>
  </si>
  <si>
    <t>06</t>
  </si>
  <si>
    <t>砂じんあらし</t>
    <rPh sb="0" eb="1">
      <t>サ</t>
    </rPh>
    <phoneticPr fontId="3"/>
  </si>
  <si>
    <t>左岸・右岸・流心の混合</t>
    <rPh sb="0" eb="2">
      <t>サガン</t>
    </rPh>
    <rPh sb="3" eb="5">
      <t>ウガン</t>
    </rPh>
    <rPh sb="6" eb="7">
      <t>リュウ</t>
    </rPh>
    <rPh sb="7" eb="8">
      <t>シン</t>
    </rPh>
    <rPh sb="9" eb="11">
      <t>コンゴウ</t>
    </rPh>
    <phoneticPr fontId="3"/>
  </si>
  <si>
    <t>07</t>
  </si>
  <si>
    <t>地ふぶき</t>
    <rPh sb="0" eb="1">
      <t>ジ</t>
    </rPh>
    <phoneticPr fontId="3"/>
  </si>
  <si>
    <t>08</t>
  </si>
  <si>
    <t>霧</t>
    <rPh sb="0" eb="1">
      <t>キリ</t>
    </rPh>
    <phoneticPr fontId="3"/>
  </si>
  <si>
    <t>09</t>
  </si>
  <si>
    <t>霧雨</t>
    <rPh sb="0" eb="1">
      <t>キリ</t>
    </rPh>
    <rPh sb="1" eb="2">
      <t>アメ</t>
    </rPh>
    <phoneticPr fontId="3"/>
  </si>
  <si>
    <t>雨</t>
    <rPh sb="0" eb="1">
      <t>アメ</t>
    </rPh>
    <phoneticPr fontId="3"/>
  </si>
  <si>
    <t>みぞれ</t>
    <phoneticPr fontId="3"/>
  </si>
  <si>
    <t>12</t>
  </si>
  <si>
    <t>雪</t>
    <rPh sb="0" eb="1">
      <t>ユキ</t>
    </rPh>
    <phoneticPr fontId="3"/>
  </si>
  <si>
    <t>13</t>
  </si>
  <si>
    <t>あられ</t>
    <phoneticPr fontId="3"/>
  </si>
  <si>
    <t>14</t>
  </si>
  <si>
    <t>ひょう</t>
    <phoneticPr fontId="3"/>
  </si>
  <si>
    <t>15</t>
  </si>
  <si>
    <t>雷</t>
    <rPh sb="0" eb="1">
      <t>カミナリ</t>
    </rPh>
    <phoneticPr fontId="3"/>
  </si>
  <si>
    <t>一時雨</t>
    <rPh sb="0" eb="2">
      <t>イチジ</t>
    </rPh>
    <rPh sb="2" eb="3">
      <t>アメ</t>
    </rPh>
    <phoneticPr fontId="3"/>
  </si>
  <si>
    <t>17</t>
  </si>
  <si>
    <t>一時雪</t>
    <rPh sb="0" eb="2">
      <t>イチジ</t>
    </rPh>
    <rPh sb="2" eb="3">
      <t>ユキ</t>
    </rPh>
    <phoneticPr fontId="3"/>
  </si>
  <si>
    <t>18</t>
  </si>
  <si>
    <t>時々雨</t>
    <rPh sb="0" eb="2">
      <t>トキドキ</t>
    </rPh>
    <rPh sb="2" eb="3">
      <t>アメ</t>
    </rPh>
    <phoneticPr fontId="3"/>
  </si>
  <si>
    <t>19</t>
  </si>
  <si>
    <t>時々雪</t>
    <rPh sb="0" eb="2">
      <t>トキドキ</t>
    </rPh>
    <rPh sb="2" eb="3">
      <t>ユキ</t>
    </rPh>
    <phoneticPr fontId="3"/>
  </si>
  <si>
    <t>20</t>
  </si>
  <si>
    <t>大雨</t>
    <rPh sb="0" eb="2">
      <t>オオアメ</t>
    </rPh>
    <phoneticPr fontId="3"/>
  </si>
  <si>
    <t>21</t>
  </si>
  <si>
    <t>大雪</t>
    <rPh sb="0" eb="2">
      <t>オオユキ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</si>
</sst>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Red]\(0.0\)"/>
    <numFmt numFmtId="177" formatCode="0_);[Red]\(0\)"/>
    <numFmt numFmtId="178" formatCode="m/d"/>
    <numFmt numFmtId="179" formatCode="mm/dd"/>
    <numFmt numFmtId="180" formatCode="0.0_ "/>
    <numFmt numFmtId="181" formatCode="0.0"/>
    <numFmt numFmtId="182" formatCode="0.0E+00"/>
    <numFmt numFmtId="183" formatCode="[&lt;=999]000;[&lt;=9999]000\-00;000\-0000"/>
    <numFmt numFmtId="184" formatCode="0_ "/>
    <numFmt numFmtId="185" formatCode="h:mm;@"/>
    <numFmt numFmtId="186" formatCode="m/d;@"/>
    <numFmt numFmtId="187" formatCode="0.000_ "/>
    <numFmt numFmtId="188" formatCode="0.00_ "/>
    <numFmt numFmtId="189" formatCode="#,##0.000"/>
    <numFmt numFmtId="190" formatCode="00"/>
    <numFmt numFmtId="191" formatCode="0.000"/>
    <numFmt numFmtId="192" formatCode="0.000_);[Red]\(0.000\)"/>
  </numFmts>
  <fonts count="1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14"/>
      <name val="ＭＳ Ｐゴシック"/>
      <family val="3"/>
      <charset val="128"/>
      <scheme val="major"/>
    </font>
    <font>
      <sz val="10"/>
      <name val="Helv"/>
      <family val="2"/>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8"/>
      <name val="ＦＡ Ｐ 明朝"/>
      <family val="1"/>
      <charset val="128"/>
    </font>
    <font>
      <vertAlign val="superscript"/>
      <sz val="9"/>
      <name val="ＭＳ Ｐゴシック"/>
      <family val="3"/>
      <charset val="128"/>
      <scheme val="major"/>
    </font>
    <font>
      <sz val="10"/>
      <color indexed="10"/>
      <name val="ＭＳ Ｐゴシック"/>
      <family val="3"/>
      <charset val="128"/>
      <scheme val="major"/>
    </font>
    <font>
      <sz val="10"/>
      <color indexed="8"/>
      <name val="ＭＳ Ｐゴシック"/>
      <family val="3"/>
      <charset val="128"/>
      <scheme val="major"/>
    </font>
    <font>
      <b/>
      <sz val="9"/>
      <color indexed="81"/>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92">
    <xf numFmtId="0" fontId="0" fillId="0" borderId="0" xfId="0"/>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horizontal="right" vertical="center"/>
    </xf>
    <xf numFmtId="176" fontId="1" fillId="0" borderId="0" xfId="0" applyNumberFormat="1" applyFont="1" applyAlignment="1">
      <alignment horizontal="right" vertical="center"/>
    </xf>
    <xf numFmtId="0" fontId="4" fillId="0" borderId="0" xfId="0" applyFont="1" applyAlignment="1">
      <alignment horizontal="right" vertical="center"/>
    </xf>
    <xf numFmtId="0" fontId="5"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shrinkToFit="1"/>
    </xf>
    <xf numFmtId="176" fontId="5" fillId="0" borderId="5" xfId="0" applyNumberFormat="1" applyFont="1" applyFill="1" applyBorder="1" applyAlignment="1">
      <alignment horizontal="center" vertical="center" shrinkToFit="1"/>
    </xf>
    <xf numFmtId="176" fontId="5" fillId="0" borderId="4" xfId="0" applyNumberFormat="1" applyFont="1" applyFill="1" applyBorder="1" applyAlignment="1">
      <alignment horizontal="center" vertical="center" shrinkToFit="1"/>
    </xf>
    <xf numFmtId="0" fontId="1" fillId="0" borderId="0" xfId="0" applyFont="1" applyAlignment="1">
      <alignment horizontal="center" vertical="center"/>
    </xf>
    <xf numFmtId="0" fontId="1" fillId="0" borderId="7" xfId="0"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0" fontId="5" fillId="0" borderId="8"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0" fontId="1" fillId="0" borderId="12" xfId="0" applyFont="1" applyFill="1" applyBorder="1" applyAlignment="1">
      <alignment horizontal="center" vertical="center"/>
    </xf>
    <xf numFmtId="176" fontId="5" fillId="0" borderId="4"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0" fontId="5" fillId="0" borderId="4" xfId="0" applyNumberFormat="1" applyFont="1" applyFill="1" applyBorder="1" applyAlignment="1">
      <alignment horizontal="right" vertical="center"/>
    </xf>
    <xf numFmtId="176" fontId="5" fillId="0" borderId="8"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13" xfId="0" applyNumberFormat="1" applyFont="1" applyFill="1" applyBorder="1" applyAlignment="1">
      <alignment horizontal="right" vertical="center"/>
    </xf>
    <xf numFmtId="176" fontId="5" fillId="0" borderId="14" xfId="0" applyNumberFormat="1" applyFont="1" applyFill="1" applyBorder="1" applyAlignment="1">
      <alignment horizontal="right" vertical="center"/>
    </xf>
    <xf numFmtId="0" fontId="1" fillId="0" borderId="0" xfId="0" applyFont="1" applyFill="1" applyAlignment="1">
      <alignment vertical="center"/>
    </xf>
    <xf numFmtId="177" fontId="5" fillId="0" borderId="8" xfId="0" applyNumberFormat="1" applyFont="1" applyFill="1" applyBorder="1" applyAlignment="1">
      <alignment horizontal="right" vertical="center"/>
    </xf>
    <xf numFmtId="177" fontId="5" fillId="0" borderId="9" xfId="0" applyNumberFormat="1" applyFont="1" applyFill="1" applyBorder="1" applyAlignment="1">
      <alignment horizontal="right" vertical="center"/>
    </xf>
    <xf numFmtId="177" fontId="5" fillId="0" borderId="4" xfId="0" applyNumberFormat="1" applyFont="1" applyFill="1" applyBorder="1" applyAlignment="1">
      <alignment horizontal="right" vertical="center"/>
    </xf>
    <xf numFmtId="177" fontId="5" fillId="0" borderId="5" xfId="0" applyNumberFormat="1" applyFont="1" applyFill="1" applyBorder="1" applyAlignment="1">
      <alignment horizontal="right" vertical="center"/>
    </xf>
    <xf numFmtId="0" fontId="1" fillId="0" borderId="15" xfId="0" applyFont="1" applyFill="1" applyBorder="1" applyAlignment="1">
      <alignment horizontal="center" vertical="center"/>
    </xf>
    <xf numFmtId="176" fontId="5" fillId="0" borderId="8" xfId="0" applyNumberFormat="1" applyFont="1" applyFill="1" applyBorder="1" applyAlignment="1">
      <alignment vertical="center"/>
    </xf>
    <xf numFmtId="176" fontId="5" fillId="0" borderId="4" xfId="0" applyNumberFormat="1" applyFont="1" applyFill="1" applyBorder="1" applyAlignment="1">
      <alignment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0" fillId="0" borderId="0" xfId="0" applyFont="1" applyFill="1" applyAlignment="1">
      <alignment vertical="center"/>
    </xf>
    <xf numFmtId="0" fontId="12" fillId="0" borderId="16" xfId="0"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0" fillId="0" borderId="10" xfId="0" applyNumberFormat="1" applyFont="1" applyFill="1" applyBorder="1" applyAlignment="1">
      <alignment vertical="center"/>
    </xf>
    <xf numFmtId="49"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17"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left" vertical="center"/>
    </xf>
    <xf numFmtId="0" fontId="10" fillId="0" borderId="3" xfId="0" applyFont="1" applyFill="1" applyBorder="1" applyAlignment="1">
      <alignment vertical="center"/>
    </xf>
    <xf numFmtId="178" fontId="11" fillId="0" borderId="16" xfId="0" quotePrefix="1" applyNumberFormat="1" applyFont="1" applyFill="1" applyBorder="1" applyAlignment="1">
      <alignment horizontal="center"/>
    </xf>
    <xf numFmtId="179" fontId="10" fillId="0" borderId="16" xfId="0" applyNumberFormat="1" applyFont="1" applyFill="1" applyBorder="1" applyAlignment="1">
      <alignment vertical="center"/>
    </xf>
    <xf numFmtId="20" fontId="11" fillId="0" borderId="16" xfId="0" quotePrefix="1" applyNumberFormat="1" applyFont="1" applyFill="1" applyBorder="1" applyAlignment="1">
      <alignment horizontal="center"/>
    </xf>
    <xf numFmtId="0" fontId="10" fillId="0" borderId="16" xfId="0" applyFont="1" applyFill="1" applyBorder="1" applyAlignment="1">
      <alignment vertical="center"/>
    </xf>
    <xf numFmtId="20" fontId="10" fillId="0" borderId="16" xfId="0" applyNumberFormat="1" applyFont="1" applyFill="1" applyBorder="1" applyAlignment="1">
      <alignment vertical="center"/>
    </xf>
    <xf numFmtId="49" fontId="11" fillId="0" borderId="16" xfId="0" applyNumberFormat="1" applyFont="1" applyFill="1" applyBorder="1" applyAlignment="1">
      <alignment horizontal="center"/>
    </xf>
    <xf numFmtId="49" fontId="10" fillId="0" borderId="16" xfId="0" applyNumberFormat="1" applyFont="1" applyFill="1" applyBorder="1" applyAlignment="1">
      <alignment vertical="center"/>
    </xf>
    <xf numFmtId="49" fontId="10" fillId="0" borderId="16" xfId="0" quotePrefix="1" applyNumberFormat="1" applyFont="1" applyFill="1" applyBorder="1" applyAlignment="1">
      <alignment vertical="center"/>
    </xf>
    <xf numFmtId="179" fontId="10" fillId="0" borderId="0" xfId="0" applyNumberFormat="1" applyFont="1" applyAlignment="1">
      <alignment vertical="center"/>
    </xf>
    <xf numFmtId="180" fontId="11" fillId="0" borderId="16" xfId="0" applyNumberFormat="1" applyFont="1" applyFill="1" applyBorder="1" applyAlignment="1">
      <alignment horizontal="center"/>
    </xf>
    <xf numFmtId="20" fontId="10" fillId="0" borderId="0" xfId="0" applyNumberFormat="1" applyFont="1" applyAlignment="1">
      <alignment vertical="center"/>
    </xf>
    <xf numFmtId="0" fontId="11" fillId="0" borderId="16" xfId="0" applyFont="1" applyFill="1" applyBorder="1" applyAlignment="1">
      <alignment horizontal="center" vertical="center"/>
    </xf>
    <xf numFmtId="49" fontId="11" fillId="0" borderId="16" xfId="0" applyNumberFormat="1" applyFont="1" applyFill="1" applyBorder="1" applyAlignment="1">
      <alignment horizontal="center" vertical="center"/>
    </xf>
    <xf numFmtId="0" fontId="11" fillId="0" borderId="16" xfId="0" quotePrefix="1"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0" fillId="0" borderId="16" xfId="0" applyNumberFormat="1" applyFont="1" applyFill="1" applyBorder="1" applyAlignment="1">
      <alignment vertical="center"/>
    </xf>
    <xf numFmtId="0" fontId="11" fillId="0" borderId="17" xfId="0" applyFont="1" applyFill="1" applyBorder="1" applyAlignment="1">
      <alignment horizontal="center" vertical="center"/>
    </xf>
    <xf numFmtId="0" fontId="11" fillId="0" borderId="2" xfId="0" applyFont="1" applyFill="1" applyBorder="1" applyAlignment="1">
      <alignment horizontal="center" vertical="center"/>
    </xf>
    <xf numFmtId="180" fontId="11" fillId="0" borderId="16" xfId="0" applyNumberFormat="1" applyFont="1" applyFill="1" applyBorder="1" applyAlignment="1">
      <alignment horizontal="center" shrinkToFit="1"/>
    </xf>
    <xf numFmtId="0" fontId="11" fillId="0" borderId="16" xfId="0" applyNumberFormat="1" applyFont="1" applyFill="1" applyBorder="1" applyAlignment="1">
      <alignment horizontal="center" shrinkToFit="1"/>
    </xf>
    <xf numFmtId="181" fontId="11" fillId="0" borderId="16" xfId="0" applyNumberFormat="1" applyFont="1" applyFill="1" applyBorder="1" applyAlignment="1">
      <alignment horizontal="center" shrinkToFit="1"/>
    </xf>
    <xf numFmtId="0" fontId="11" fillId="0" borderId="16" xfId="0" applyFont="1" applyFill="1" applyBorder="1" applyAlignment="1">
      <alignment horizontal="center" shrinkToFit="1"/>
    </xf>
    <xf numFmtId="0" fontId="10" fillId="0" borderId="3" xfId="0" applyFont="1" applyFill="1" applyBorder="1" applyAlignment="1">
      <alignment horizontal="right" vertical="center"/>
    </xf>
    <xf numFmtId="182" fontId="11" fillId="0" borderId="16" xfId="0" applyNumberFormat="1" applyFont="1" applyFill="1" applyBorder="1" applyAlignment="1">
      <alignment horizontal="center" shrinkToFit="1"/>
    </xf>
    <xf numFmtId="181" fontId="11" fillId="0" borderId="16" xfId="0" applyNumberFormat="1" applyFont="1" applyFill="1" applyBorder="1" applyAlignment="1">
      <alignment horizontal="center" vertical="center"/>
    </xf>
    <xf numFmtId="0" fontId="10" fillId="0" borderId="0" xfId="0" applyFont="1" applyBorder="1" applyAlignment="1">
      <alignment vertical="center"/>
    </xf>
    <xf numFmtId="0" fontId="11" fillId="0" borderId="3" xfId="0" applyFont="1" applyFill="1" applyBorder="1" applyAlignment="1">
      <alignment horizontal="center" vertical="center"/>
    </xf>
    <xf numFmtId="183" fontId="11" fillId="0" borderId="16" xfId="0" applyNumberFormat="1" applyFont="1" applyFill="1" applyBorder="1" applyAlignment="1">
      <alignment horizontal="center" vertical="center"/>
    </xf>
    <xf numFmtId="49" fontId="11" fillId="0" borderId="16" xfId="0" quotePrefix="1" applyNumberFormat="1" applyFont="1" applyFill="1" applyBorder="1" applyAlignment="1">
      <alignment horizontal="center" vertical="center"/>
    </xf>
    <xf numFmtId="176" fontId="11" fillId="0" borderId="16" xfId="0" applyNumberFormat="1" applyFont="1" applyFill="1" applyBorder="1" applyAlignment="1">
      <alignment horizontal="center" shrinkToFit="1"/>
    </xf>
    <xf numFmtId="184" fontId="11" fillId="0" borderId="16" xfId="0" applyNumberFormat="1" applyFont="1" applyFill="1" applyBorder="1" applyAlignment="1">
      <alignment horizontal="center" shrinkToFit="1"/>
    </xf>
    <xf numFmtId="179" fontId="11" fillId="0" borderId="16" xfId="0" quotePrefix="1" applyNumberFormat="1" applyFont="1" applyFill="1" applyBorder="1" applyAlignment="1">
      <alignment horizontal="center" vertical="center"/>
    </xf>
    <xf numFmtId="179" fontId="11" fillId="0" borderId="16" xfId="0" applyNumberFormat="1" applyFont="1" applyFill="1" applyBorder="1" applyAlignment="1">
      <alignment horizontal="center" vertical="center"/>
    </xf>
    <xf numFmtId="20" fontId="11" fillId="0" borderId="16" xfId="0" quotePrefix="1" applyNumberFormat="1" applyFont="1" applyFill="1" applyBorder="1" applyAlignment="1">
      <alignment horizontal="center" shrinkToFit="1"/>
    </xf>
    <xf numFmtId="20" fontId="11" fillId="0" borderId="16" xfId="0" quotePrefix="1" applyNumberFormat="1" applyFont="1" applyFill="1" applyBorder="1" applyAlignment="1">
      <alignment horizontal="center" vertical="center"/>
    </xf>
    <xf numFmtId="20" fontId="11" fillId="0" borderId="16" xfId="0" applyNumberFormat="1" applyFont="1" applyFill="1" applyBorder="1" applyAlignment="1">
      <alignment horizontal="center" vertical="center"/>
    </xf>
    <xf numFmtId="49" fontId="11" fillId="0" borderId="16" xfId="0" applyNumberFormat="1" applyFont="1" applyFill="1" applyBorder="1" applyAlignment="1">
      <alignment horizontal="center" shrinkToFit="1"/>
    </xf>
    <xf numFmtId="0" fontId="11" fillId="0" borderId="16" xfId="0" quotePrefix="1" applyNumberFormat="1" applyFont="1" applyFill="1" applyBorder="1" applyAlignment="1">
      <alignment horizontal="center" shrinkToFit="1"/>
    </xf>
    <xf numFmtId="0" fontId="11" fillId="0" borderId="17" xfId="0" applyFont="1" applyFill="1" applyBorder="1" applyAlignment="1">
      <alignment horizontal="center" shrinkToFit="1"/>
    </xf>
    <xf numFmtId="0" fontId="11" fillId="0" borderId="2" xfId="0" applyFont="1" applyFill="1" applyBorder="1" applyAlignment="1">
      <alignment horizontal="center" shrinkToFit="1"/>
    </xf>
    <xf numFmtId="176" fontId="11" fillId="0" borderId="16" xfId="0" quotePrefix="1" applyNumberFormat="1" applyFont="1" applyFill="1" applyBorder="1" applyAlignment="1">
      <alignment horizontal="center" vertical="center"/>
    </xf>
    <xf numFmtId="176" fontId="11" fillId="0" borderId="16" xfId="0" applyNumberFormat="1" applyFont="1" applyFill="1" applyBorder="1" applyAlignment="1">
      <alignment horizontal="center" vertical="center"/>
    </xf>
    <xf numFmtId="182" fontId="11" fillId="0" borderId="16" xfId="0" applyNumberFormat="1" applyFont="1" applyFill="1" applyBorder="1" applyAlignment="1">
      <alignment horizontal="center" vertical="center" shrinkToFit="1"/>
    </xf>
    <xf numFmtId="179" fontId="11" fillId="0" borderId="3" xfId="0" quotePrefix="1" applyNumberFormat="1" applyFont="1" applyFill="1" applyBorder="1" applyAlignment="1">
      <alignment horizontal="center" vertical="center"/>
    </xf>
    <xf numFmtId="20" fontId="11" fillId="0" borderId="3" xfId="0" quotePrefix="1"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1" xfId="0" applyFont="1" applyFill="1" applyBorder="1" applyAlignment="1">
      <alignment horizontal="center" shrinkToFit="1"/>
    </xf>
    <xf numFmtId="49" fontId="11" fillId="0" borderId="16" xfId="0" quotePrefix="1" applyNumberFormat="1" applyFont="1" applyFill="1" applyBorder="1" applyAlignment="1">
      <alignment horizontal="center" shrinkToFit="1"/>
    </xf>
    <xf numFmtId="0" fontId="11" fillId="0" borderId="15" xfId="0" applyFont="1" applyFill="1" applyBorder="1" applyAlignment="1">
      <alignment horizontal="center" vertical="center"/>
    </xf>
    <xf numFmtId="0" fontId="11" fillId="0" borderId="1" xfId="0" applyNumberFormat="1" applyFont="1" applyFill="1" applyBorder="1" applyAlignment="1">
      <alignment horizontal="center" shrinkToFit="1"/>
    </xf>
    <xf numFmtId="0" fontId="11" fillId="0" borderId="0" xfId="0" applyFont="1" applyFill="1" applyAlignment="1">
      <alignment vertical="center"/>
    </xf>
    <xf numFmtId="184" fontId="11" fillId="0" borderId="16" xfId="0" applyNumberFormat="1" applyFont="1" applyFill="1" applyBorder="1" applyAlignment="1">
      <alignment horizontal="center"/>
    </xf>
    <xf numFmtId="177" fontId="11" fillId="0" borderId="16" xfId="0" applyNumberFormat="1" applyFont="1" applyFill="1" applyBorder="1" applyAlignment="1">
      <alignment horizontal="center" shrinkToFit="1"/>
    </xf>
    <xf numFmtId="185" fontId="11" fillId="0" borderId="16" xfId="0" applyNumberFormat="1" applyFont="1" applyFill="1" applyBorder="1" applyAlignment="1">
      <alignment horizontal="center" shrinkToFit="1"/>
    </xf>
    <xf numFmtId="186" fontId="11" fillId="0" borderId="16" xfId="0" applyNumberFormat="1" applyFont="1" applyFill="1" applyBorder="1" applyAlignment="1">
      <alignment horizontal="center" shrinkToFit="1"/>
    </xf>
    <xf numFmtId="0" fontId="11" fillId="0" borderId="20" xfId="0" applyNumberFormat="1" applyFont="1" applyFill="1" applyBorder="1" applyAlignment="1">
      <alignment horizontal="center" shrinkToFit="1"/>
    </xf>
    <xf numFmtId="0" fontId="11" fillId="0" borderId="3" xfId="0" applyFont="1" applyFill="1" applyBorder="1" applyAlignment="1">
      <alignment horizontal="center" shrinkToFit="1"/>
    </xf>
    <xf numFmtId="0" fontId="11" fillId="0" borderId="16" xfId="0" applyNumberFormat="1" applyFont="1" applyFill="1" applyBorder="1" applyAlignment="1">
      <alignment horizontal="center"/>
    </xf>
    <xf numFmtId="181" fontId="11" fillId="0" borderId="16" xfId="0" applyNumberFormat="1" applyFont="1" applyFill="1" applyBorder="1" applyAlignment="1">
      <alignment horizontal="center"/>
    </xf>
    <xf numFmtId="0" fontId="11" fillId="0" borderId="2" xfId="0" applyFont="1" applyFill="1" applyBorder="1" applyAlignment="1">
      <alignment horizontal="center"/>
    </xf>
    <xf numFmtId="0" fontId="11" fillId="0" borderId="16" xfId="0" applyFont="1" applyFill="1" applyBorder="1" applyAlignment="1">
      <alignment horizontal="center"/>
    </xf>
    <xf numFmtId="0" fontId="11" fillId="0" borderId="16" xfId="0" quotePrefix="1" applyNumberFormat="1" applyFont="1" applyFill="1" applyBorder="1" applyAlignment="1">
      <alignment horizontal="center"/>
    </xf>
    <xf numFmtId="178" fontId="11" fillId="0" borderId="16" xfId="0" quotePrefix="1" applyNumberFormat="1" applyFont="1" applyFill="1" applyBorder="1" applyAlignment="1">
      <alignment horizontal="center" shrinkToFit="1"/>
    </xf>
    <xf numFmtId="178" fontId="11" fillId="0" borderId="16" xfId="0" applyNumberFormat="1" applyFont="1" applyFill="1" applyBorder="1" applyAlignment="1">
      <alignment horizontal="center" shrinkToFit="1"/>
    </xf>
    <xf numFmtId="0" fontId="11" fillId="0" borderId="3" xfId="0" applyFont="1" applyFill="1" applyBorder="1" applyAlignment="1">
      <alignment horizontal="center"/>
    </xf>
    <xf numFmtId="20" fontId="11" fillId="0" borderId="16" xfId="0" applyNumberFormat="1" applyFont="1" applyFill="1" applyBorder="1" applyAlignment="1">
      <alignment horizontal="center"/>
    </xf>
    <xf numFmtId="0" fontId="11" fillId="0" borderId="16" xfId="0" applyFont="1" applyFill="1" applyBorder="1"/>
    <xf numFmtId="186" fontId="11" fillId="0" borderId="16" xfId="0" quotePrefix="1" applyNumberFormat="1" applyFont="1" applyFill="1" applyBorder="1" applyAlignment="1">
      <alignment horizontal="center" shrinkToFit="1"/>
    </xf>
    <xf numFmtId="187" fontId="11" fillId="0" borderId="16" xfId="0" applyNumberFormat="1" applyFont="1" applyFill="1" applyBorder="1" applyAlignment="1">
      <alignment horizontal="center" shrinkToFit="1"/>
    </xf>
    <xf numFmtId="188" fontId="11" fillId="0" borderId="16" xfId="0" applyNumberFormat="1" applyFont="1" applyFill="1" applyBorder="1" applyAlignment="1">
      <alignment horizontal="center" shrinkToFit="1"/>
    </xf>
    <xf numFmtId="182" fontId="11" fillId="0" borderId="16" xfId="0" applyNumberFormat="1" applyFont="1" applyFill="1" applyBorder="1" applyAlignment="1">
      <alignment horizontal="center" vertical="distributed" shrinkToFit="1"/>
    </xf>
    <xf numFmtId="49" fontId="11" fillId="0" borderId="16" xfId="0" applyNumberFormat="1" applyFont="1" applyFill="1" applyBorder="1" applyAlignment="1">
      <alignment horizontal="center" vertical="distributed"/>
    </xf>
    <xf numFmtId="0" fontId="11" fillId="0" borderId="16" xfId="0" applyFont="1" applyFill="1" applyBorder="1" applyAlignment="1">
      <alignment horizontal="center" vertical="distributed"/>
    </xf>
    <xf numFmtId="176" fontId="15" fillId="0" borderId="16" xfId="0" applyNumberFormat="1" applyFont="1" applyFill="1" applyBorder="1" applyAlignment="1">
      <alignment horizontal="center" vertical="distributed"/>
    </xf>
    <xf numFmtId="176" fontId="11" fillId="0" borderId="16" xfId="0" applyNumberFormat="1" applyFont="1" applyFill="1" applyBorder="1" applyAlignment="1">
      <alignment horizontal="center" vertical="distributed"/>
    </xf>
    <xf numFmtId="20" fontId="11" fillId="0" borderId="16" xfId="0" applyNumberFormat="1" applyFont="1" applyFill="1" applyBorder="1" applyAlignment="1">
      <alignment horizontal="center" shrinkToFit="1"/>
    </xf>
    <xf numFmtId="178" fontId="11" fillId="0" borderId="16" xfId="0" applyNumberFormat="1" applyFont="1" applyFill="1" applyBorder="1" applyAlignment="1">
      <alignment horizontal="center" vertical="center"/>
    </xf>
    <xf numFmtId="187" fontId="11" fillId="0" borderId="16" xfId="0" applyNumberFormat="1" applyFont="1" applyFill="1" applyBorder="1" applyAlignment="1">
      <alignment horizontal="center"/>
    </xf>
    <xf numFmtId="188" fontId="11" fillId="0" borderId="16" xfId="0" applyNumberFormat="1" applyFont="1" applyFill="1" applyBorder="1" applyAlignment="1">
      <alignment horizontal="center"/>
    </xf>
    <xf numFmtId="0" fontId="11" fillId="0" borderId="17" xfId="0" applyFont="1" applyFill="1" applyBorder="1" applyAlignment="1">
      <alignment horizontal="center"/>
    </xf>
    <xf numFmtId="185" fontId="11" fillId="0" borderId="16" xfId="0" quotePrefix="1" applyNumberFormat="1" applyFont="1" applyFill="1" applyBorder="1" applyAlignment="1">
      <alignment horizontal="center"/>
    </xf>
    <xf numFmtId="186" fontId="11" fillId="0" borderId="16" xfId="0" quotePrefix="1" applyNumberFormat="1" applyFont="1" applyFill="1" applyBorder="1" applyAlignment="1">
      <alignment horizontal="center"/>
    </xf>
    <xf numFmtId="176" fontId="11" fillId="0" borderId="16" xfId="0" applyNumberFormat="1" applyFont="1" applyFill="1" applyBorder="1" applyAlignment="1">
      <alignment horizontal="center"/>
    </xf>
    <xf numFmtId="186" fontId="10" fillId="0" borderId="0" xfId="0" applyNumberFormat="1" applyFont="1" applyAlignment="1">
      <alignment vertical="center"/>
    </xf>
    <xf numFmtId="186" fontId="10" fillId="0" borderId="0" xfId="0" applyNumberFormat="1" applyFont="1" applyBorder="1" applyAlignment="1">
      <alignment vertical="center"/>
    </xf>
    <xf numFmtId="186" fontId="11" fillId="0" borderId="16" xfId="0" applyNumberFormat="1" applyFont="1" applyFill="1" applyBorder="1" applyAlignment="1">
      <alignment horizontal="center" vertical="center"/>
    </xf>
    <xf numFmtId="186" fontId="10" fillId="0" borderId="3" xfId="0" applyNumberFormat="1" applyFont="1" applyFill="1" applyBorder="1" applyAlignment="1">
      <alignment vertical="center"/>
    </xf>
    <xf numFmtId="186" fontId="10" fillId="0" borderId="2" xfId="0" applyNumberFormat="1" applyFont="1" applyFill="1" applyBorder="1" applyAlignment="1">
      <alignment vertical="center"/>
    </xf>
    <xf numFmtId="186" fontId="10" fillId="0" borderId="17" xfId="0" applyNumberFormat="1" applyFont="1" applyFill="1" applyBorder="1" applyAlignment="1">
      <alignment vertical="center"/>
    </xf>
    <xf numFmtId="181" fontId="11" fillId="0" borderId="16" xfId="0" quotePrefix="1" applyNumberFormat="1" applyFont="1" applyFill="1" applyBorder="1" applyAlignment="1">
      <alignment horizontal="center" shrinkToFit="1"/>
    </xf>
    <xf numFmtId="179" fontId="11" fillId="0" borderId="16" xfId="0" applyNumberFormat="1" applyFont="1" applyFill="1" applyBorder="1" applyAlignment="1">
      <alignment horizontal="center" shrinkToFit="1"/>
    </xf>
    <xf numFmtId="1" fontId="11" fillId="0" borderId="16" xfId="0" applyNumberFormat="1" applyFont="1" applyFill="1" applyBorder="1" applyAlignment="1">
      <alignment horizontal="center" shrinkToFit="1"/>
    </xf>
    <xf numFmtId="189" fontId="11" fillId="0" borderId="16" xfId="0" applyNumberFormat="1" applyFont="1" applyFill="1" applyBorder="1" applyAlignment="1">
      <alignment horizontal="center" vertical="center"/>
    </xf>
    <xf numFmtId="189" fontId="11" fillId="0" borderId="16" xfId="0" applyNumberFormat="1" applyFont="1" applyFill="1" applyBorder="1" applyAlignment="1">
      <alignment horizontal="center" shrinkToFit="1"/>
    </xf>
    <xf numFmtId="2" fontId="11" fillId="0" borderId="16" xfId="0" applyNumberFormat="1" applyFont="1" applyFill="1" applyBorder="1" applyAlignment="1">
      <alignment horizontal="center" vertical="center"/>
    </xf>
    <xf numFmtId="2" fontId="11" fillId="0" borderId="16" xfId="0" applyNumberFormat="1" applyFont="1" applyFill="1" applyBorder="1" applyAlignment="1">
      <alignment horizontal="center" shrinkToFit="1"/>
    </xf>
    <xf numFmtId="190" fontId="11" fillId="0" borderId="16" xfId="0" quotePrefix="1" applyNumberFormat="1" applyFont="1" applyFill="1" applyBorder="1" applyAlignment="1">
      <alignment horizontal="center"/>
    </xf>
    <xf numFmtId="190" fontId="11" fillId="0" borderId="16" xfId="0" quotePrefix="1" applyNumberFormat="1" applyFont="1" applyFill="1" applyBorder="1" applyAlignment="1">
      <alignment horizontal="center" shrinkToFit="1"/>
    </xf>
    <xf numFmtId="191" fontId="11" fillId="0" borderId="16" xfId="0" applyNumberFormat="1" applyFont="1" applyFill="1" applyBorder="1" applyAlignment="1">
      <alignment horizontal="center" vertical="center"/>
    </xf>
    <xf numFmtId="191" fontId="11" fillId="0" borderId="16" xfId="0" applyNumberFormat="1" applyFont="1" applyFill="1" applyBorder="1" applyAlignment="1">
      <alignment horizontal="center" shrinkToFit="1"/>
    </xf>
    <xf numFmtId="0" fontId="11" fillId="0" borderId="16" xfId="0" quotePrefix="1" applyFont="1" applyFill="1" applyBorder="1" applyAlignment="1">
      <alignment horizontal="center" shrinkToFit="1"/>
    </xf>
    <xf numFmtId="179" fontId="11" fillId="0" borderId="16" xfId="0" quotePrefix="1" applyNumberFormat="1" applyFont="1" applyFill="1" applyBorder="1" applyAlignment="1">
      <alignment horizontal="center" shrinkToFit="1"/>
    </xf>
    <xf numFmtId="183" fontId="11" fillId="0" borderId="16" xfId="0" applyNumberFormat="1" applyFont="1" applyFill="1" applyBorder="1" applyAlignment="1">
      <alignment horizontal="center" shrinkToFit="1"/>
    </xf>
    <xf numFmtId="182" fontId="11" fillId="0" borderId="3" xfId="0" applyNumberFormat="1" applyFont="1" applyFill="1" applyBorder="1" applyAlignment="1">
      <alignment horizontal="center" vertical="center" shrinkToFit="1"/>
    </xf>
    <xf numFmtId="1" fontId="11" fillId="0" borderId="16" xfId="0" applyNumberFormat="1" applyFont="1" applyFill="1" applyBorder="1" applyAlignment="1">
      <alignment horizontal="center" vertical="center"/>
    </xf>
    <xf numFmtId="181" fontId="11" fillId="0" borderId="3" xfId="0" applyNumberFormat="1" applyFont="1" applyFill="1" applyBorder="1" applyAlignment="1">
      <alignment horizontal="center" vertical="center"/>
    </xf>
    <xf numFmtId="0" fontId="11" fillId="0" borderId="16" xfId="0" quotePrefix="1" applyFont="1" applyFill="1" applyBorder="1" applyAlignment="1">
      <alignment horizontal="center" vertical="center"/>
    </xf>
    <xf numFmtId="181" fontId="11" fillId="0" borderId="3" xfId="0" quotePrefix="1" applyNumberFormat="1" applyFont="1" applyFill="1" applyBorder="1" applyAlignment="1">
      <alignment horizontal="center" vertical="center"/>
    </xf>
    <xf numFmtId="20" fontId="11" fillId="0" borderId="3" xfId="0" applyNumberFormat="1" applyFont="1" applyFill="1" applyBorder="1" applyAlignment="1">
      <alignment horizontal="center" vertical="center"/>
    </xf>
    <xf numFmtId="179" fontId="11" fillId="0" borderId="3" xfId="0" applyNumberFormat="1" applyFont="1" applyFill="1" applyBorder="1" applyAlignment="1">
      <alignment horizontal="center" vertical="center"/>
    </xf>
    <xf numFmtId="0" fontId="11" fillId="0" borderId="2" xfId="0" applyFont="1" applyFill="1" applyBorder="1" applyAlignment="1">
      <alignment vertical="center"/>
    </xf>
    <xf numFmtId="0" fontId="11" fillId="0" borderId="17" xfId="0" applyFont="1" applyFill="1" applyBorder="1" applyAlignment="1">
      <alignment vertical="center"/>
    </xf>
    <xf numFmtId="178" fontId="11" fillId="0" borderId="16" xfId="0" applyNumberFormat="1" applyFont="1" applyFill="1" applyBorder="1" applyAlignment="1">
      <alignment horizontal="center"/>
    </xf>
    <xf numFmtId="181" fontId="11" fillId="0" borderId="16" xfId="0" quotePrefix="1" applyNumberFormat="1" applyFont="1" applyFill="1" applyBorder="1" applyAlignment="1">
      <alignment horizontal="center" vertical="center"/>
    </xf>
    <xf numFmtId="49" fontId="11" fillId="0" borderId="3" xfId="0" quotePrefix="1" applyNumberFormat="1" applyFont="1" applyFill="1" applyBorder="1" applyAlignment="1">
      <alignment horizontal="center" vertical="center"/>
    </xf>
    <xf numFmtId="181" fontId="10" fillId="0" borderId="0" xfId="0" applyNumberFormat="1" applyFont="1" applyAlignment="1">
      <alignment vertical="center"/>
    </xf>
    <xf numFmtId="185" fontId="11" fillId="0" borderId="16" xfId="0" quotePrefix="1" applyNumberFormat="1" applyFont="1" applyFill="1" applyBorder="1" applyAlignment="1">
      <alignment horizontal="center" vertical="center"/>
    </xf>
    <xf numFmtId="185" fontId="11" fillId="0" borderId="16" xfId="0" applyNumberFormat="1" applyFont="1" applyFill="1" applyBorder="1" applyAlignment="1">
      <alignment horizontal="center" vertical="center"/>
    </xf>
    <xf numFmtId="186" fontId="11" fillId="0" borderId="16" xfId="0" quotePrefix="1" applyNumberFormat="1" applyFont="1" applyFill="1" applyBorder="1" applyAlignment="1">
      <alignment horizontal="center" vertical="center"/>
    </xf>
    <xf numFmtId="185" fontId="11" fillId="0" borderId="16" xfId="0" applyNumberFormat="1" applyFont="1" applyFill="1" applyBorder="1" applyAlignment="1">
      <alignment horizontal="center"/>
    </xf>
    <xf numFmtId="186" fontId="11" fillId="0" borderId="16" xfId="0" applyNumberFormat="1" applyFont="1" applyFill="1" applyBorder="1" applyAlignment="1">
      <alignment horizontal="center"/>
    </xf>
    <xf numFmtId="182" fontId="11" fillId="0" borderId="3" xfId="0" applyNumberFormat="1" applyFont="1" applyFill="1" applyBorder="1" applyAlignment="1">
      <alignment horizontal="center" shrinkToFit="1"/>
    </xf>
    <xf numFmtId="181" fontId="11" fillId="0" borderId="3" xfId="0" applyNumberFormat="1" applyFont="1" applyFill="1" applyBorder="1" applyAlignment="1">
      <alignment horizontal="center" shrinkToFit="1"/>
    </xf>
    <xf numFmtId="0" fontId="11" fillId="0" borderId="3" xfId="0" applyNumberFormat="1" applyFont="1" applyFill="1" applyBorder="1" applyAlignment="1">
      <alignment horizontal="center" shrinkToFit="1"/>
    </xf>
    <xf numFmtId="49" fontId="11" fillId="0" borderId="3" xfId="0" applyNumberFormat="1" applyFont="1" applyFill="1" applyBorder="1" applyAlignment="1">
      <alignment horizontal="center" shrinkToFit="1"/>
    </xf>
    <xf numFmtId="20" fontId="11" fillId="0" borderId="3" xfId="0" quotePrefix="1" applyNumberFormat="1" applyFont="1" applyFill="1" applyBorder="1" applyAlignment="1">
      <alignment horizontal="center" shrinkToFit="1"/>
    </xf>
    <xf numFmtId="179" fontId="11" fillId="0" borderId="3" xfId="0" quotePrefix="1" applyNumberFormat="1" applyFont="1" applyFill="1" applyBorder="1" applyAlignment="1">
      <alignment horizontal="center" shrinkToFit="1"/>
    </xf>
    <xf numFmtId="1" fontId="11" fillId="0" borderId="3" xfId="0" applyNumberFormat="1" applyFont="1" applyFill="1" applyBorder="1" applyAlignment="1">
      <alignment horizontal="center" shrinkToFit="1"/>
    </xf>
    <xf numFmtId="49" fontId="11" fillId="0" borderId="17" xfId="0" applyNumberFormat="1" applyFont="1" applyFill="1" applyBorder="1" applyAlignment="1">
      <alignment horizontal="center" shrinkToFit="1"/>
    </xf>
    <xf numFmtId="20" fontId="11" fillId="0" borderId="3" xfId="0" applyNumberFormat="1" applyFont="1" applyFill="1" applyBorder="1" applyAlignment="1">
      <alignment horizontal="center" shrinkToFit="1"/>
    </xf>
    <xf numFmtId="179" fontId="11" fillId="0" borderId="3" xfId="0" applyNumberFormat="1" applyFont="1" applyFill="1" applyBorder="1" applyAlignment="1">
      <alignment horizontal="center" shrinkToFit="1"/>
    </xf>
    <xf numFmtId="49" fontId="11" fillId="0" borderId="2" xfId="0" applyNumberFormat="1" applyFont="1" applyFill="1" applyBorder="1" applyAlignment="1">
      <alignment horizontal="center" shrinkToFit="1"/>
    </xf>
    <xf numFmtId="192" fontId="11" fillId="0" borderId="16" xfId="0" applyNumberFormat="1" applyFont="1" applyFill="1" applyBorder="1" applyAlignment="1">
      <alignment horizontal="center" shrinkToFit="1"/>
    </xf>
    <xf numFmtId="190" fontId="11" fillId="0" borderId="16" xfId="0" applyNumberFormat="1" applyFont="1" applyFill="1" applyBorder="1" applyAlignment="1">
      <alignment horizontal="center" shrinkToFit="1"/>
    </xf>
    <xf numFmtId="191" fontId="11" fillId="0" borderId="16" xfId="0" applyNumberFormat="1" applyFont="1" applyFill="1" applyBorder="1" applyAlignment="1">
      <alignment horizontal="center"/>
    </xf>
    <xf numFmtId="0" fontId="11" fillId="0" borderId="0" xfId="0" applyFont="1" applyFill="1" applyBorder="1" applyAlignment="1">
      <alignment horizontal="center" vertical="center"/>
    </xf>
    <xf numFmtId="181"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xf>
    <xf numFmtId="3" fontId="11" fillId="0" borderId="16" xfId="0" applyNumberFormat="1" applyFont="1" applyFill="1" applyBorder="1" applyAlignment="1">
      <alignment horizontal="center" shrinkToFit="1"/>
    </xf>
    <xf numFmtId="0" fontId="10" fillId="0" borderId="0" xfId="0" applyFont="1" applyFill="1" applyAlignment="1">
      <alignment horizontal="center" shrinkToFit="1"/>
    </xf>
    <xf numFmtId="0" fontId="16" fillId="0" borderId="16" xfId="0" applyFont="1" applyFill="1" applyBorder="1" applyAlignment="1">
      <alignment horizontal="center" shrinkToFit="1"/>
    </xf>
    <xf numFmtId="0" fontId="16" fillId="0" borderId="3" xfId="0" applyFont="1" applyFill="1" applyBorder="1" applyAlignment="1">
      <alignment horizontal="center" shrinkToFit="1"/>
    </xf>
    <xf numFmtId="0" fontId="16" fillId="0" borderId="2" xfId="0" applyFont="1" applyFill="1" applyBorder="1" applyAlignment="1">
      <alignment horizontal="center" shrinkToFit="1"/>
    </xf>
    <xf numFmtId="0" fontId="16" fillId="0" borderId="17" xfId="0" applyFont="1" applyFill="1" applyBorder="1" applyAlignment="1">
      <alignment horizontal="center" shrinkToFit="1"/>
    </xf>
    <xf numFmtId="49" fontId="16" fillId="0" borderId="16" xfId="0" applyNumberFormat="1" applyFont="1" applyFill="1" applyBorder="1" applyAlignment="1">
      <alignment horizontal="center" shrinkToFit="1"/>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vertical="center" textRotation="255"/>
    </xf>
    <xf numFmtId="0" fontId="1" fillId="0" borderId="10" xfId="0" applyFont="1" applyFill="1" applyBorder="1" applyAlignment="1">
      <alignment vertical="center" textRotation="255"/>
    </xf>
    <xf numFmtId="0" fontId="1" fillId="0" borderId="5" xfId="0" applyFont="1" applyFill="1" applyBorder="1" applyAlignment="1">
      <alignment vertical="center" textRotation="255"/>
    </xf>
    <xf numFmtId="0" fontId="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6" fillId="0" borderId="1"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1" fillId="0" borderId="1" xfId="0" applyFont="1" applyFill="1" applyBorder="1" applyAlignment="1">
      <alignment vertical="center" textRotation="255"/>
    </xf>
    <xf numFmtId="0" fontId="1" fillId="0" borderId="11" xfId="0" applyFont="1" applyFill="1" applyBorder="1" applyAlignment="1">
      <alignment vertical="center" textRotation="255"/>
    </xf>
    <xf numFmtId="0" fontId="1" fillId="0" borderId="4" xfId="0" applyFont="1" applyFill="1" applyBorder="1" applyAlignment="1">
      <alignment vertical="center" textRotation="255"/>
    </xf>
    <xf numFmtId="0" fontId="5" fillId="0" borderId="1" xfId="0" applyFont="1" applyFill="1" applyBorder="1" applyAlignment="1">
      <alignment vertical="center" wrapText="1"/>
    </xf>
    <xf numFmtId="0" fontId="5" fillId="0" borderId="4" xfId="0" applyFont="1" applyFill="1" applyBorder="1" applyAlignment="1">
      <alignment vertical="center" wrapText="1"/>
    </xf>
    <xf numFmtId="0" fontId="4" fillId="0" borderId="1"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1" fillId="0" borderId="1" xfId="0" applyFont="1" applyFill="1" applyBorder="1" applyAlignment="1">
      <alignment horizontal="center" vertical="center" textRotation="255"/>
    </xf>
    <xf numFmtId="0" fontId="1" fillId="0" borderId="11" xfId="0" applyFont="1" applyFill="1" applyBorder="1" applyAlignment="1">
      <alignment horizontal="center" vertical="center" textRotation="255"/>
    </xf>
    <xf numFmtId="0" fontId="1" fillId="0" borderId="4" xfId="0" applyFont="1" applyFill="1" applyBorder="1" applyAlignment="1">
      <alignment horizontal="center" vertical="center" textRotation="255"/>
    </xf>
    <xf numFmtId="0" fontId="1" fillId="0" borderId="4" xfId="0" applyFont="1" applyFill="1" applyBorder="1" applyAlignment="1">
      <alignment vertical="center" wrapText="1"/>
    </xf>
    <xf numFmtId="0" fontId="3" fillId="0" borderId="16" xfId="0" applyFont="1" applyFill="1" applyBorder="1" applyAlignment="1">
      <alignment vertical="center" textRotation="255" shrinkToFit="1"/>
    </xf>
    <xf numFmtId="0" fontId="3" fillId="0" borderId="16" xfId="0" applyFont="1" applyBorder="1" applyAlignment="1">
      <alignment vertical="center" textRotation="255" shrinkToFit="1"/>
    </xf>
    <xf numFmtId="0" fontId="10"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6" xfId="0" applyFont="1" applyFill="1" applyBorder="1" applyAlignment="1">
      <alignment vertical="center"/>
    </xf>
    <xf numFmtId="0" fontId="11" fillId="0" borderId="16"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2"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vertical="center" wrapText="1"/>
    </xf>
    <xf numFmtId="0" fontId="12" fillId="0" borderId="18" xfId="0" applyFont="1" applyFill="1" applyBorder="1" applyAlignment="1">
      <alignment vertical="center"/>
    </xf>
    <xf numFmtId="0" fontId="12" fillId="0" borderId="15" xfId="0" applyFont="1" applyFill="1" applyBorder="1" applyAlignment="1">
      <alignment vertical="center"/>
    </xf>
    <xf numFmtId="0" fontId="12" fillId="0" borderId="5" xfId="0" applyFont="1" applyFill="1" applyBorder="1" applyAlignment="1">
      <alignment vertical="center"/>
    </xf>
    <xf numFmtId="0" fontId="12" fillId="0" borderId="19" xfId="0" applyFont="1" applyFill="1" applyBorder="1" applyAlignment="1">
      <alignment vertical="center"/>
    </xf>
    <xf numFmtId="0" fontId="12" fillId="0" borderId="12" xfId="0" applyFont="1" applyFill="1" applyBorder="1" applyAlignment="1">
      <alignment vertical="center"/>
    </xf>
    <xf numFmtId="0" fontId="11" fillId="0" borderId="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2" xfId="0" applyFont="1" applyFill="1" applyBorder="1" applyAlignment="1">
      <alignment horizontal="center" vertical="center"/>
    </xf>
    <xf numFmtId="0" fontId="10" fillId="0" borderId="18" xfId="0" applyFont="1" applyFill="1" applyBorder="1" applyAlignment="1">
      <alignment vertical="center"/>
    </xf>
    <xf numFmtId="0" fontId="10" fillId="0" borderId="15" xfId="0" applyFont="1" applyFill="1" applyBorder="1" applyAlignment="1">
      <alignment vertical="center"/>
    </xf>
    <xf numFmtId="0" fontId="10" fillId="0" borderId="5" xfId="0" applyFont="1" applyFill="1" applyBorder="1" applyAlignment="1">
      <alignment vertical="center"/>
    </xf>
    <xf numFmtId="0" fontId="10" fillId="0" borderId="19" xfId="0" applyFont="1" applyFill="1" applyBorder="1" applyAlignment="1">
      <alignment vertical="center"/>
    </xf>
    <xf numFmtId="0" fontId="10" fillId="0" borderId="12" xfId="0" applyFont="1" applyFill="1" applyBorder="1" applyAlignment="1">
      <alignment vertical="center"/>
    </xf>
    <xf numFmtId="0" fontId="12" fillId="0" borderId="6" xfId="0" applyFont="1" applyFill="1" applyBorder="1" applyAlignment="1">
      <alignment vertical="center"/>
    </xf>
    <xf numFmtId="0" fontId="12" fillId="0" borderId="16" xfId="0" applyFont="1" applyFill="1" applyBorder="1" applyAlignment="1">
      <alignment horizontal="center" vertical="center" shrinkToFit="1"/>
    </xf>
    <xf numFmtId="0" fontId="12" fillId="0" borderId="6" xfId="0" applyFont="1" applyFill="1" applyBorder="1" applyAlignment="1">
      <alignment vertical="center" shrinkToFit="1"/>
    </xf>
    <xf numFmtId="0" fontId="12" fillId="0" borderId="18" xfId="0" applyFont="1" applyFill="1" applyBorder="1" applyAlignment="1">
      <alignment vertical="center" shrinkToFit="1"/>
    </xf>
    <xf numFmtId="0" fontId="12" fillId="0" borderId="15" xfId="0" applyFont="1" applyFill="1" applyBorder="1" applyAlignment="1">
      <alignment vertical="center" shrinkToFit="1"/>
    </xf>
    <xf numFmtId="0" fontId="12" fillId="0" borderId="5" xfId="0" applyFont="1" applyFill="1" applyBorder="1" applyAlignment="1">
      <alignment vertical="center" shrinkToFit="1"/>
    </xf>
    <xf numFmtId="0" fontId="12" fillId="0" borderId="19" xfId="0" applyFont="1" applyFill="1" applyBorder="1" applyAlignment="1">
      <alignment vertical="center" shrinkToFit="1"/>
    </xf>
    <xf numFmtId="0" fontId="12" fillId="0" borderId="12" xfId="0" applyFont="1" applyFill="1" applyBorder="1" applyAlignment="1">
      <alignment vertical="center" shrinkToFit="1"/>
    </xf>
    <xf numFmtId="0" fontId="10" fillId="0" borderId="11" xfId="0" applyFont="1" applyFill="1" applyBorder="1" applyAlignment="1">
      <alignment horizontal="center" vertical="center" wrapText="1"/>
    </xf>
    <xf numFmtId="0" fontId="12" fillId="0" borderId="6" xfId="0" applyFont="1" applyFill="1" applyBorder="1" applyAlignment="1">
      <alignment vertical="center" wrapText="1"/>
    </xf>
    <xf numFmtId="0" fontId="12" fillId="0" borderId="18" xfId="0" applyFont="1" applyFill="1" applyBorder="1" applyAlignment="1">
      <alignment vertical="center" wrapText="1"/>
    </xf>
    <xf numFmtId="0" fontId="12" fillId="0" borderId="15" xfId="0" applyFont="1" applyFill="1" applyBorder="1" applyAlignment="1">
      <alignment vertical="center" wrapText="1"/>
    </xf>
    <xf numFmtId="0" fontId="12" fillId="0" borderId="5" xfId="0" applyFont="1" applyFill="1" applyBorder="1" applyAlignment="1">
      <alignment vertical="center" wrapText="1"/>
    </xf>
    <xf numFmtId="0" fontId="12" fillId="0" borderId="19" xfId="0" applyFont="1" applyFill="1" applyBorder="1" applyAlignment="1">
      <alignment vertical="center" wrapText="1"/>
    </xf>
    <xf numFmtId="0" fontId="12" fillId="0" borderId="12" xfId="0" applyFont="1" applyFill="1" applyBorder="1" applyAlignment="1">
      <alignment vertical="center" wrapText="1"/>
    </xf>
    <xf numFmtId="0" fontId="12" fillId="0" borderId="6"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2" fillId="0" borderId="16" xfId="0" applyFont="1" applyBorder="1" applyAlignment="1">
      <alignment horizontal="center" vertical="center"/>
    </xf>
    <xf numFmtId="0" fontId="2" fillId="0" borderId="0" xfId="0" applyFont="1" applyAlignment="1">
      <alignment horizontal="center" vertical="center"/>
    </xf>
    <xf numFmtId="1" fontId="18" fillId="0" borderId="16" xfId="0" quotePrefix="1" applyNumberFormat="1" applyFont="1" applyBorder="1" applyAlignment="1">
      <alignment horizontal="center" vertical="center"/>
    </xf>
    <xf numFmtId="0" fontId="18" fillId="0" borderId="16" xfId="0" applyFont="1" applyBorder="1" applyAlignment="1">
      <alignment horizontal="center" vertical="center"/>
    </xf>
    <xf numFmtId="0" fontId="18" fillId="0" borderId="16" xfId="0" applyFont="1" applyBorder="1" applyAlignment="1">
      <alignment vertical="center"/>
    </xf>
    <xf numFmtId="1" fontId="2" fillId="0" borderId="16" xfId="0" quotePrefix="1" applyNumberFormat="1" applyFont="1" applyBorder="1" applyAlignment="1">
      <alignment horizontal="center" vertical="center"/>
    </xf>
    <xf numFmtId="0" fontId="2" fillId="0" borderId="16" xfId="0" applyFont="1" applyBorder="1" applyAlignment="1">
      <alignment vertical="center"/>
    </xf>
  </cellXfs>
  <cellStyles count="1">
    <cellStyle name="標準" xfId="0" builtinId="0"/>
  </cellStyles>
  <dxfs count="616">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27861;&#24459;&#12539;&#26465;&#20363;\&#27700;&#36074;&#27738;&#28609;&#38450;&#27490;&#27861;&#38306;&#36899;\&#20844;&#20849;&#29992;&#27700;&#22495;\H26&#24180;&#24230;\&#28204;&#23450;&#32080;&#26524;\1&#12288;&#21271;&#37096;\4&#22235;\&#12304;&#21271;&#20445;&#12305;&#12487;&#12540;&#12479;&#20837;&#21147;&#25903;&#25588;&#12484;&#12540;&#12523;(&#20844;&#20849;&#29992;&#27700;&#224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画面"/>
      <sheetName val="検体値入力画面(1)"/>
      <sheetName val="検体値入力画面(2)"/>
      <sheetName val="検体値入力画面(3)"/>
      <sheetName val="検体値入力画面(4)"/>
      <sheetName val="検体値入力画面(5)"/>
      <sheetName val="検体値入力画面(6)"/>
      <sheetName val="検体値入力画面(7)"/>
      <sheetName val="検体値入力画面(8)"/>
      <sheetName val="検体値入力画面(9)"/>
      <sheetName val="検体値入力画面(10)"/>
      <sheetName val="検体値入力画面(11)"/>
      <sheetName val="検体値入力画面(12)"/>
      <sheetName val="検体値入力画面(13)"/>
      <sheetName val="検体値入力画面(14)"/>
      <sheetName val="検体値入力画面(15)"/>
      <sheetName val="検体値入力画面(16)"/>
      <sheetName val="検体値入力画面(17)"/>
      <sheetName val="検体値入力画面(18)"/>
      <sheetName val="検体値入力画面(19)"/>
      <sheetName val="検体値入力画面(20)"/>
      <sheetName val="コード表"/>
      <sheetName val="国交省用地点変換コード表"/>
      <sheetName val="国交省用変換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
          <cell r="P2" t="str">
            <v>01</v>
          </cell>
        </row>
        <row r="3">
          <cell r="P3" t="str">
            <v>02</v>
          </cell>
        </row>
        <row r="4">
          <cell r="P4" t="str">
            <v>03</v>
          </cell>
        </row>
        <row r="5">
          <cell r="P5" t="str">
            <v>04</v>
          </cell>
        </row>
        <row r="6">
          <cell r="P6" t="str">
            <v>05</v>
          </cell>
        </row>
        <row r="7">
          <cell r="P7" t="str">
            <v>06</v>
          </cell>
        </row>
        <row r="8">
          <cell r="P8" t="str">
            <v>07</v>
          </cell>
        </row>
        <row r="9">
          <cell r="P9" t="str">
            <v>08</v>
          </cell>
        </row>
        <row r="10">
          <cell r="P10" t="str">
            <v>09</v>
          </cell>
        </row>
        <row r="11">
          <cell r="P11" t="str">
            <v>10</v>
          </cell>
        </row>
        <row r="12">
          <cell r="P12" t="str">
            <v>11</v>
          </cell>
        </row>
        <row r="13">
          <cell r="P13" t="str">
            <v>12</v>
          </cell>
        </row>
        <row r="14">
          <cell r="P14" t="str">
            <v>13</v>
          </cell>
        </row>
        <row r="15">
          <cell r="P15" t="str">
            <v>14</v>
          </cell>
        </row>
        <row r="16">
          <cell r="P16" t="str">
            <v>15</v>
          </cell>
        </row>
        <row r="17">
          <cell r="P17" t="str">
            <v>16</v>
          </cell>
        </row>
        <row r="18">
          <cell r="P18" t="str">
            <v>17</v>
          </cell>
        </row>
        <row r="19">
          <cell r="P19" t="str">
            <v>18</v>
          </cell>
        </row>
        <row r="20">
          <cell r="P20" t="str">
            <v>19</v>
          </cell>
        </row>
        <row r="21">
          <cell r="P21" t="str">
            <v>20</v>
          </cell>
        </row>
        <row r="22">
          <cell r="P22" t="str">
            <v>21</v>
          </cell>
        </row>
        <row r="23">
          <cell r="P23" t="str">
            <v>99</v>
          </cell>
        </row>
      </sheetData>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4"/>
  <sheetViews>
    <sheetView view="pageBreakPreview" zoomScaleNormal="100" zoomScaleSheetLayoutView="100" workbookViewId="0">
      <pane xSplit="4" ySplit="5" topLeftCell="E6" activePane="bottomRight" state="frozen"/>
      <selection pane="topRight" activeCell="E1" sqref="E1"/>
      <selection pane="bottomLeft" activeCell="A4" sqref="A4"/>
      <selection pane="bottomRight" activeCell="O30" sqref="O30"/>
    </sheetView>
  </sheetViews>
  <sheetFormatPr defaultRowHeight="13.5"/>
  <cols>
    <col min="1" max="1" width="4.625" style="2" customWidth="1"/>
    <col min="2" max="2" width="6.125" customWidth="1"/>
    <col min="3" max="3" width="15.5" style="2" customWidth="1"/>
    <col min="4" max="4" width="5.625" style="3" customWidth="1"/>
    <col min="5" max="9" width="6.625" style="3" customWidth="1"/>
    <col min="10" max="10" width="6.625" style="4" customWidth="1"/>
    <col min="11" max="14" width="6.625" style="2" customWidth="1"/>
    <col min="15" max="16384" width="9" style="2"/>
  </cols>
  <sheetData>
    <row r="1" spans="1:26" ht="24.75" customHeight="1">
      <c r="A1" s="1" t="s">
        <v>0</v>
      </c>
    </row>
    <row r="2" spans="1:26" ht="16.5" customHeight="1">
      <c r="A2" s="1"/>
      <c r="M2" s="5" t="s">
        <v>1</v>
      </c>
      <c r="N2" s="5"/>
    </row>
    <row r="3" spans="1:26" ht="16.5" customHeight="1">
      <c r="A3" s="1"/>
      <c r="M3" s="5" t="s">
        <v>2</v>
      </c>
      <c r="N3" s="5"/>
    </row>
    <row r="4" spans="1:26" ht="20.100000000000001" customHeight="1">
      <c r="A4" s="195" t="s">
        <v>3</v>
      </c>
      <c r="B4" s="195" t="s">
        <v>4</v>
      </c>
      <c r="C4" s="195" t="s">
        <v>5</v>
      </c>
      <c r="D4" s="6" t="s">
        <v>6</v>
      </c>
      <c r="E4" s="197" t="s">
        <v>7</v>
      </c>
      <c r="F4" s="198"/>
      <c r="G4" s="198"/>
      <c r="H4" s="198"/>
      <c r="I4" s="198"/>
      <c r="J4" s="198"/>
      <c r="K4" s="198"/>
      <c r="L4" s="198"/>
      <c r="M4" s="198"/>
      <c r="N4" s="199"/>
    </row>
    <row r="5" spans="1:26" s="11" customFormat="1" ht="20.100000000000001" customHeight="1">
      <c r="A5" s="196"/>
      <c r="B5" s="196"/>
      <c r="C5" s="196"/>
      <c r="D5" s="7" t="s">
        <v>8</v>
      </c>
      <c r="E5" s="8" t="s">
        <v>9</v>
      </c>
      <c r="F5" s="9" t="s">
        <v>10</v>
      </c>
      <c r="G5" s="10" t="s">
        <v>11</v>
      </c>
      <c r="H5" s="10" t="s">
        <v>12</v>
      </c>
      <c r="I5" s="10" t="s">
        <v>13</v>
      </c>
      <c r="J5" s="10" t="s">
        <v>14</v>
      </c>
      <c r="K5" s="10" t="s">
        <v>15</v>
      </c>
      <c r="L5" s="10" t="s">
        <v>16</v>
      </c>
      <c r="M5" s="10" t="s">
        <v>17</v>
      </c>
      <c r="N5" s="10" t="s">
        <v>18</v>
      </c>
    </row>
    <row r="6" spans="1:26" ht="15" customHeight="1">
      <c r="A6" s="200" t="s">
        <v>19</v>
      </c>
      <c r="B6" s="203" t="s">
        <v>20</v>
      </c>
      <c r="C6" s="207" t="s">
        <v>21</v>
      </c>
      <c r="D6" s="12" t="s">
        <v>22</v>
      </c>
      <c r="E6" s="13">
        <v>2.2000000000000002</v>
      </c>
      <c r="F6" s="14">
        <v>2</v>
      </c>
      <c r="G6" s="13">
        <v>0.8</v>
      </c>
      <c r="H6" s="13">
        <v>2.1</v>
      </c>
      <c r="I6" s="13">
        <v>2.4</v>
      </c>
      <c r="J6" s="13">
        <v>0.9</v>
      </c>
      <c r="K6" s="13">
        <v>1.2</v>
      </c>
      <c r="L6" s="13">
        <v>0.7</v>
      </c>
      <c r="M6" s="13">
        <v>1.4</v>
      </c>
      <c r="N6" s="15">
        <v>0.9</v>
      </c>
      <c r="P6" s="16"/>
    </row>
    <row r="7" spans="1:26" ht="15" customHeight="1">
      <c r="A7" s="201"/>
      <c r="B7" s="204"/>
      <c r="C7" s="208"/>
      <c r="D7" s="17">
        <v>3</v>
      </c>
      <c r="E7" s="18">
        <v>2.7</v>
      </c>
      <c r="F7" s="19">
        <v>2.4</v>
      </c>
      <c r="G7" s="18">
        <v>1.1000000000000001</v>
      </c>
      <c r="H7" s="18">
        <v>2.5</v>
      </c>
      <c r="I7" s="18">
        <v>2.8</v>
      </c>
      <c r="J7" s="18">
        <v>1.3</v>
      </c>
      <c r="K7" s="18">
        <v>1.7</v>
      </c>
      <c r="L7" s="18">
        <v>0.9</v>
      </c>
      <c r="M7" s="18">
        <v>1.6</v>
      </c>
      <c r="N7" s="20">
        <v>1.5</v>
      </c>
      <c r="P7" s="16"/>
    </row>
    <row r="8" spans="1:26" ht="15" customHeight="1">
      <c r="A8" s="201"/>
      <c r="B8" s="204"/>
      <c r="C8" s="207" t="s">
        <v>23</v>
      </c>
      <c r="D8" s="12" t="s">
        <v>24</v>
      </c>
      <c r="E8" s="13">
        <v>1.6</v>
      </c>
      <c r="F8" s="14">
        <v>1.6</v>
      </c>
      <c r="G8" s="13">
        <v>1.5</v>
      </c>
      <c r="H8" s="13">
        <v>0.9</v>
      </c>
      <c r="I8" s="13">
        <v>0.8</v>
      </c>
      <c r="J8" s="13">
        <v>0.7</v>
      </c>
      <c r="K8" s="13">
        <v>1.1000000000000001</v>
      </c>
      <c r="L8" s="13">
        <v>1.1000000000000001</v>
      </c>
      <c r="M8" s="13">
        <v>0.8</v>
      </c>
      <c r="N8" s="15">
        <v>0.9</v>
      </c>
    </row>
    <row r="9" spans="1:26" ht="15" customHeight="1">
      <c r="A9" s="201"/>
      <c r="B9" s="204"/>
      <c r="C9" s="208"/>
      <c r="D9" s="17">
        <v>3</v>
      </c>
      <c r="E9" s="18">
        <v>2</v>
      </c>
      <c r="F9" s="19">
        <v>1.8</v>
      </c>
      <c r="G9" s="18">
        <v>1.3</v>
      </c>
      <c r="H9" s="18">
        <v>1.1000000000000001</v>
      </c>
      <c r="I9" s="18">
        <v>1.1000000000000001</v>
      </c>
      <c r="J9" s="18">
        <v>0.8</v>
      </c>
      <c r="K9" s="18">
        <v>1.1000000000000001</v>
      </c>
      <c r="L9" s="18">
        <v>1.3</v>
      </c>
      <c r="M9" s="18">
        <v>0.8</v>
      </c>
      <c r="N9" s="20">
        <v>0.9</v>
      </c>
    </row>
    <row r="10" spans="1:26" ht="15" customHeight="1">
      <c r="A10" s="201"/>
      <c r="B10" s="205"/>
      <c r="C10" s="209" t="s">
        <v>25</v>
      </c>
      <c r="D10" s="12" t="s">
        <v>22</v>
      </c>
      <c r="E10" s="21" t="s">
        <v>26</v>
      </c>
      <c r="F10" s="22" t="s">
        <v>26</v>
      </c>
      <c r="G10" s="21" t="s">
        <v>26</v>
      </c>
      <c r="H10" s="21" t="s">
        <v>26</v>
      </c>
      <c r="I10" s="21" t="s">
        <v>26</v>
      </c>
      <c r="J10" s="21" t="s">
        <v>26</v>
      </c>
      <c r="K10" s="21" t="s">
        <v>26</v>
      </c>
      <c r="L10" s="21" t="s">
        <v>26</v>
      </c>
      <c r="M10" s="13">
        <v>0.7</v>
      </c>
      <c r="N10" s="15">
        <v>0.5</v>
      </c>
    </row>
    <row r="11" spans="1:26" ht="15" customHeight="1">
      <c r="A11" s="201"/>
      <c r="B11" s="206"/>
      <c r="C11" s="210"/>
      <c r="D11" s="17">
        <v>3</v>
      </c>
      <c r="E11" s="23" t="s">
        <v>26</v>
      </c>
      <c r="F11" s="24" t="s">
        <v>26</v>
      </c>
      <c r="G11" s="23" t="s">
        <v>26</v>
      </c>
      <c r="H11" s="23" t="s">
        <v>26</v>
      </c>
      <c r="I11" s="23" t="s">
        <v>26</v>
      </c>
      <c r="J11" s="23" t="s">
        <v>26</v>
      </c>
      <c r="K11" s="23" t="s">
        <v>26</v>
      </c>
      <c r="L11" s="23" t="s">
        <v>26</v>
      </c>
      <c r="M11" s="18">
        <v>0.7</v>
      </c>
      <c r="N11" s="18" t="s">
        <v>27</v>
      </c>
    </row>
    <row r="12" spans="1:26" ht="15" customHeight="1">
      <c r="A12" s="201"/>
      <c r="B12" s="203" t="s">
        <v>28</v>
      </c>
      <c r="C12" s="215" t="s">
        <v>29</v>
      </c>
      <c r="D12" s="12" t="s">
        <v>30</v>
      </c>
      <c r="E12" s="13">
        <v>2</v>
      </c>
      <c r="F12" s="14">
        <v>1.3</v>
      </c>
      <c r="G12" s="13">
        <v>1.8</v>
      </c>
      <c r="H12" s="13">
        <v>1.3</v>
      </c>
      <c r="I12" s="13">
        <v>1.1000000000000001</v>
      </c>
      <c r="J12" s="13">
        <v>1.2</v>
      </c>
      <c r="K12" s="13">
        <v>1.5</v>
      </c>
      <c r="L12" s="13">
        <v>1.7</v>
      </c>
      <c r="M12" s="25"/>
      <c r="N12" s="25"/>
    </row>
    <row r="13" spans="1:26" ht="15" customHeight="1">
      <c r="A13" s="201"/>
      <c r="B13" s="211"/>
      <c r="C13" s="216"/>
      <c r="D13" s="17">
        <v>5</v>
      </c>
      <c r="E13" s="18">
        <v>2</v>
      </c>
      <c r="F13" s="19">
        <v>1.2</v>
      </c>
      <c r="G13" s="18">
        <v>1.6</v>
      </c>
      <c r="H13" s="18">
        <v>1.5</v>
      </c>
      <c r="I13" s="18">
        <v>1.1000000000000001</v>
      </c>
      <c r="J13" s="18">
        <v>1.4</v>
      </c>
      <c r="K13" s="18">
        <v>1.6</v>
      </c>
      <c r="L13" s="18">
        <v>1.8</v>
      </c>
      <c r="M13" s="26"/>
      <c r="N13" s="26"/>
    </row>
    <row r="14" spans="1:26" ht="15" customHeight="1">
      <c r="A14" s="201"/>
      <c r="B14" s="203" t="s">
        <v>31</v>
      </c>
      <c r="C14" s="215" t="s">
        <v>32</v>
      </c>
      <c r="D14" s="12" t="s">
        <v>30</v>
      </c>
      <c r="E14" s="13">
        <v>2.9</v>
      </c>
      <c r="F14" s="14">
        <v>2</v>
      </c>
      <c r="G14" s="13">
        <v>2</v>
      </c>
      <c r="H14" s="13">
        <v>2</v>
      </c>
      <c r="I14" s="13">
        <v>1.8</v>
      </c>
      <c r="J14" s="13">
        <v>1.7</v>
      </c>
      <c r="K14" s="13">
        <v>1.7</v>
      </c>
      <c r="L14" s="13">
        <v>2</v>
      </c>
      <c r="M14" s="13">
        <v>2.5</v>
      </c>
      <c r="N14" s="15">
        <v>3.4</v>
      </c>
    </row>
    <row r="15" spans="1:26" ht="15" customHeight="1">
      <c r="A15" s="201"/>
      <c r="B15" s="204"/>
      <c r="C15" s="216"/>
      <c r="D15" s="17">
        <v>5</v>
      </c>
      <c r="E15" s="18">
        <v>3.3</v>
      </c>
      <c r="F15" s="19">
        <v>2.7</v>
      </c>
      <c r="G15" s="18">
        <v>1.9</v>
      </c>
      <c r="H15" s="18">
        <v>2.1</v>
      </c>
      <c r="I15" s="18">
        <v>2.4</v>
      </c>
      <c r="J15" s="18">
        <v>1.6</v>
      </c>
      <c r="K15" s="18">
        <v>2</v>
      </c>
      <c r="L15" s="18">
        <v>2.5</v>
      </c>
      <c r="M15" s="18">
        <v>1.8</v>
      </c>
      <c r="N15" s="20">
        <v>2.2000000000000002</v>
      </c>
    </row>
    <row r="16" spans="1:26" ht="15" customHeight="1">
      <c r="A16" s="201"/>
      <c r="B16" s="204"/>
      <c r="C16" s="215" t="s">
        <v>33</v>
      </c>
      <c r="D16" s="12" t="s">
        <v>34</v>
      </c>
      <c r="E16" s="13">
        <v>1.7</v>
      </c>
      <c r="F16" s="14">
        <v>1.5</v>
      </c>
      <c r="G16" s="13">
        <v>1.9</v>
      </c>
      <c r="H16" s="13">
        <v>0.9</v>
      </c>
      <c r="I16" s="13">
        <v>1</v>
      </c>
      <c r="J16" s="13">
        <v>1</v>
      </c>
      <c r="K16" s="13">
        <v>1.1000000000000001</v>
      </c>
      <c r="L16" s="13">
        <v>1.6</v>
      </c>
      <c r="M16" s="13">
        <v>8</v>
      </c>
      <c r="N16" s="15">
        <v>1</v>
      </c>
      <c r="Z16" s="27"/>
    </row>
    <row r="17" spans="1:14" ht="15" customHeight="1">
      <c r="A17" s="201"/>
      <c r="B17" s="204"/>
      <c r="C17" s="208"/>
      <c r="D17" s="17"/>
      <c r="E17" s="18">
        <v>1.6</v>
      </c>
      <c r="F17" s="19">
        <v>1.6</v>
      </c>
      <c r="G17" s="18">
        <v>3</v>
      </c>
      <c r="H17" s="18">
        <v>1.1000000000000001</v>
      </c>
      <c r="I17" s="18">
        <v>1.4</v>
      </c>
      <c r="J17" s="18">
        <v>1.7</v>
      </c>
      <c r="K17" s="18">
        <v>1.2</v>
      </c>
      <c r="L17" s="18">
        <v>2.2999999999999998</v>
      </c>
      <c r="M17" s="18">
        <v>3.3</v>
      </c>
      <c r="N17" s="20">
        <v>1.2</v>
      </c>
    </row>
    <row r="18" spans="1:14" ht="15" customHeight="1">
      <c r="A18" s="201"/>
      <c r="B18" s="204"/>
      <c r="C18" s="215" t="s">
        <v>35</v>
      </c>
      <c r="D18" s="12" t="s">
        <v>36</v>
      </c>
      <c r="E18" s="13">
        <v>4.5</v>
      </c>
      <c r="F18" s="14">
        <v>4</v>
      </c>
      <c r="G18" s="13">
        <v>2</v>
      </c>
      <c r="H18" s="13">
        <v>2.4</v>
      </c>
      <c r="I18" s="13">
        <v>1.6</v>
      </c>
      <c r="J18" s="13">
        <v>1.6</v>
      </c>
      <c r="K18" s="13">
        <v>1.3</v>
      </c>
      <c r="L18" s="13">
        <v>1.7</v>
      </c>
      <c r="M18" s="13">
        <v>1</v>
      </c>
      <c r="N18" s="15">
        <v>1.1000000000000001</v>
      </c>
    </row>
    <row r="19" spans="1:14" ht="15" customHeight="1">
      <c r="A19" s="201"/>
      <c r="B19" s="204"/>
      <c r="C19" s="216"/>
      <c r="D19" s="17">
        <v>5</v>
      </c>
      <c r="E19" s="18">
        <v>6</v>
      </c>
      <c r="F19" s="19">
        <v>4.2</v>
      </c>
      <c r="G19" s="18">
        <v>2.6</v>
      </c>
      <c r="H19" s="18">
        <v>3.8</v>
      </c>
      <c r="I19" s="18">
        <v>1.7</v>
      </c>
      <c r="J19" s="18">
        <v>1.9</v>
      </c>
      <c r="K19" s="18">
        <v>1.7</v>
      </c>
      <c r="L19" s="18">
        <v>2.7</v>
      </c>
      <c r="M19" s="18">
        <v>1.1000000000000001</v>
      </c>
      <c r="N19" s="20">
        <v>1.2</v>
      </c>
    </row>
    <row r="20" spans="1:14" ht="15" customHeight="1">
      <c r="A20" s="201"/>
      <c r="B20" s="204"/>
      <c r="C20" s="215" t="s">
        <v>37</v>
      </c>
      <c r="D20" s="12" t="s">
        <v>36</v>
      </c>
      <c r="E20" s="13">
        <v>4.9000000000000004</v>
      </c>
      <c r="F20" s="14">
        <v>8.6999999999999993</v>
      </c>
      <c r="G20" s="13">
        <v>3.7</v>
      </c>
      <c r="H20" s="13">
        <v>3.8</v>
      </c>
      <c r="I20" s="13">
        <v>2.2999999999999998</v>
      </c>
      <c r="J20" s="13">
        <v>1.8</v>
      </c>
      <c r="K20" s="13">
        <v>1.4</v>
      </c>
      <c r="L20" s="13">
        <v>1.8</v>
      </c>
      <c r="M20" s="13">
        <v>1.7</v>
      </c>
      <c r="N20" s="15">
        <v>2.4</v>
      </c>
    </row>
    <row r="21" spans="1:14" ht="15" customHeight="1">
      <c r="A21" s="201"/>
      <c r="B21" s="204"/>
      <c r="C21" s="216"/>
      <c r="D21" s="17">
        <v>5</v>
      </c>
      <c r="E21" s="18">
        <v>7.2</v>
      </c>
      <c r="F21" s="19">
        <v>9.6999999999999993</v>
      </c>
      <c r="G21" s="18">
        <v>5.3</v>
      </c>
      <c r="H21" s="18">
        <v>4.8</v>
      </c>
      <c r="I21" s="18">
        <v>2.9</v>
      </c>
      <c r="J21" s="18">
        <v>1.9</v>
      </c>
      <c r="K21" s="18">
        <v>1.6</v>
      </c>
      <c r="L21" s="18">
        <v>3.3</v>
      </c>
      <c r="M21" s="18">
        <v>1.8</v>
      </c>
      <c r="N21" s="20">
        <v>2.2999999999999998</v>
      </c>
    </row>
    <row r="22" spans="1:14" ht="15" customHeight="1">
      <c r="A22" s="201"/>
      <c r="B22" s="204"/>
      <c r="C22" s="215" t="s">
        <v>38</v>
      </c>
      <c r="D22" s="12" t="s">
        <v>36</v>
      </c>
      <c r="E22" s="13">
        <v>5.0999999999999996</v>
      </c>
      <c r="F22" s="14">
        <v>4.3</v>
      </c>
      <c r="G22" s="13">
        <v>2.9</v>
      </c>
      <c r="H22" s="13">
        <v>3.1</v>
      </c>
      <c r="I22" s="13">
        <v>1.7</v>
      </c>
      <c r="J22" s="13">
        <v>1.2</v>
      </c>
      <c r="K22" s="13">
        <v>1.5</v>
      </c>
      <c r="L22" s="13">
        <v>2</v>
      </c>
      <c r="M22" s="13">
        <v>1.1000000000000001</v>
      </c>
      <c r="N22" s="15">
        <v>0.9</v>
      </c>
    </row>
    <row r="23" spans="1:14" ht="15" customHeight="1">
      <c r="A23" s="202"/>
      <c r="B23" s="211"/>
      <c r="C23" s="216"/>
      <c r="D23" s="17">
        <v>5</v>
      </c>
      <c r="E23" s="18">
        <v>7.2</v>
      </c>
      <c r="F23" s="19">
        <v>7.3</v>
      </c>
      <c r="G23" s="18">
        <v>2.6</v>
      </c>
      <c r="H23" s="18">
        <v>5.2</v>
      </c>
      <c r="I23" s="18">
        <v>1.8</v>
      </c>
      <c r="J23" s="18">
        <v>1.7</v>
      </c>
      <c r="K23" s="18">
        <v>1.2</v>
      </c>
      <c r="L23" s="18">
        <v>1.9</v>
      </c>
      <c r="M23" s="18">
        <v>1.5</v>
      </c>
      <c r="N23" s="20">
        <v>1.1000000000000001</v>
      </c>
    </row>
    <row r="24" spans="1:14" ht="15" customHeight="1">
      <c r="A24" s="212" t="s">
        <v>39</v>
      </c>
      <c r="B24" s="203" t="s">
        <v>40</v>
      </c>
      <c r="C24" s="215" t="s">
        <v>41</v>
      </c>
      <c r="D24" s="12" t="s">
        <v>30</v>
      </c>
      <c r="E24" s="13">
        <v>3.1</v>
      </c>
      <c r="F24" s="14">
        <v>1.6</v>
      </c>
      <c r="G24" s="13">
        <v>1.9</v>
      </c>
      <c r="H24" s="13">
        <v>2</v>
      </c>
      <c r="I24" s="13">
        <v>1.1000000000000001</v>
      </c>
      <c r="J24" s="13">
        <v>1.3</v>
      </c>
      <c r="K24" s="13">
        <v>1.9</v>
      </c>
      <c r="L24" s="13">
        <v>1.6</v>
      </c>
      <c r="M24" s="13">
        <v>1.8</v>
      </c>
      <c r="N24" s="15">
        <v>1.5</v>
      </c>
    </row>
    <row r="25" spans="1:14" ht="15" customHeight="1">
      <c r="A25" s="213"/>
      <c r="B25" s="211"/>
      <c r="C25" s="216"/>
      <c r="D25" s="17">
        <v>5</v>
      </c>
      <c r="E25" s="18">
        <v>3.6</v>
      </c>
      <c r="F25" s="19">
        <v>1.5</v>
      </c>
      <c r="G25" s="18">
        <v>2.2000000000000002</v>
      </c>
      <c r="H25" s="18">
        <v>2</v>
      </c>
      <c r="I25" s="18">
        <v>1.4</v>
      </c>
      <c r="J25" s="18">
        <v>1.5</v>
      </c>
      <c r="K25" s="18">
        <v>2.1</v>
      </c>
      <c r="L25" s="18">
        <v>1.9</v>
      </c>
      <c r="M25" s="18">
        <v>2</v>
      </c>
      <c r="N25" s="20">
        <v>2.1</v>
      </c>
    </row>
    <row r="26" spans="1:14" ht="15" customHeight="1">
      <c r="A26" s="213"/>
      <c r="B26" s="203" t="s">
        <v>42</v>
      </c>
      <c r="C26" s="215" t="s">
        <v>43</v>
      </c>
      <c r="D26" s="12" t="s">
        <v>44</v>
      </c>
      <c r="E26" s="13">
        <v>6.4</v>
      </c>
      <c r="F26" s="14">
        <v>4.4000000000000004</v>
      </c>
      <c r="G26" s="13">
        <v>4.7</v>
      </c>
      <c r="H26" s="13">
        <v>5.6</v>
      </c>
      <c r="I26" s="13">
        <v>3.3</v>
      </c>
      <c r="J26" s="13">
        <v>3.5</v>
      </c>
      <c r="K26" s="13">
        <v>2.5</v>
      </c>
      <c r="L26" s="13">
        <v>2.9</v>
      </c>
      <c r="M26" s="13">
        <v>4.4000000000000004</v>
      </c>
      <c r="N26" s="15">
        <v>3.7</v>
      </c>
    </row>
    <row r="27" spans="1:14" ht="15" customHeight="1">
      <c r="A27" s="213"/>
      <c r="B27" s="204"/>
      <c r="C27" s="216"/>
      <c r="D27" s="17">
        <v>10</v>
      </c>
      <c r="E27" s="18">
        <v>7.4</v>
      </c>
      <c r="F27" s="19">
        <v>5.2</v>
      </c>
      <c r="G27" s="18">
        <v>5.2</v>
      </c>
      <c r="H27" s="18">
        <v>5.7</v>
      </c>
      <c r="I27" s="18">
        <v>3.5</v>
      </c>
      <c r="J27" s="18">
        <v>4.7</v>
      </c>
      <c r="K27" s="18">
        <v>2.8</v>
      </c>
      <c r="L27" s="18">
        <v>3.8</v>
      </c>
      <c r="M27" s="18">
        <v>5.2</v>
      </c>
      <c r="N27" s="20">
        <v>3.5</v>
      </c>
    </row>
    <row r="28" spans="1:14" ht="15" customHeight="1">
      <c r="A28" s="213"/>
      <c r="B28" s="204"/>
      <c r="C28" s="215" t="s">
        <v>45</v>
      </c>
      <c r="D28" s="12" t="s">
        <v>46</v>
      </c>
      <c r="E28" s="28">
        <v>15</v>
      </c>
      <c r="F28" s="29">
        <v>14</v>
      </c>
      <c r="G28" s="28">
        <v>11</v>
      </c>
      <c r="H28" s="13">
        <v>9.6999999999999993</v>
      </c>
      <c r="I28" s="13">
        <v>9.6</v>
      </c>
      <c r="J28" s="13">
        <v>5.8</v>
      </c>
      <c r="K28" s="13">
        <v>5.4</v>
      </c>
      <c r="L28" s="13">
        <v>4.3</v>
      </c>
      <c r="M28" s="13">
        <v>5.4</v>
      </c>
      <c r="N28" s="15">
        <v>4.0999999999999996</v>
      </c>
    </row>
    <row r="29" spans="1:14" ht="15" customHeight="1">
      <c r="A29" s="213"/>
      <c r="B29" s="204"/>
      <c r="C29" s="216"/>
      <c r="D29" s="17">
        <v>10</v>
      </c>
      <c r="E29" s="30">
        <v>19</v>
      </c>
      <c r="F29" s="31">
        <v>22</v>
      </c>
      <c r="G29" s="30">
        <v>13</v>
      </c>
      <c r="H29" s="30">
        <v>13</v>
      </c>
      <c r="I29" s="30">
        <v>12</v>
      </c>
      <c r="J29" s="18">
        <v>9.5</v>
      </c>
      <c r="K29" s="18">
        <v>7.2</v>
      </c>
      <c r="L29" s="18">
        <v>4.8</v>
      </c>
      <c r="M29" s="18">
        <v>6.4</v>
      </c>
      <c r="N29" s="20">
        <v>6.4</v>
      </c>
    </row>
    <row r="30" spans="1:14" ht="15" customHeight="1">
      <c r="A30" s="213"/>
      <c r="B30" s="204"/>
      <c r="C30" s="215" t="s">
        <v>47</v>
      </c>
      <c r="D30" s="12" t="s">
        <v>46</v>
      </c>
      <c r="E30" s="28">
        <v>24</v>
      </c>
      <c r="F30" s="29">
        <v>11</v>
      </c>
      <c r="G30" s="13">
        <v>8.5</v>
      </c>
      <c r="H30" s="13">
        <v>9.8000000000000007</v>
      </c>
      <c r="I30" s="28">
        <v>14</v>
      </c>
      <c r="J30" s="28">
        <v>10</v>
      </c>
      <c r="K30" s="28">
        <v>11</v>
      </c>
      <c r="L30" s="13">
        <v>9.1999999999999993</v>
      </c>
      <c r="M30" s="28">
        <v>11</v>
      </c>
      <c r="N30" s="15">
        <v>6.8</v>
      </c>
    </row>
    <row r="31" spans="1:14" ht="15" customHeight="1">
      <c r="A31" s="214"/>
      <c r="B31" s="211"/>
      <c r="C31" s="216"/>
      <c r="D31" s="17">
        <v>10</v>
      </c>
      <c r="E31" s="30">
        <v>23</v>
      </c>
      <c r="F31" s="31">
        <v>12</v>
      </c>
      <c r="G31" s="18">
        <v>8.9</v>
      </c>
      <c r="H31" s="30">
        <v>12</v>
      </c>
      <c r="I31" s="30">
        <v>20</v>
      </c>
      <c r="J31" s="30">
        <v>10</v>
      </c>
      <c r="K31" s="30">
        <v>11</v>
      </c>
      <c r="L31" s="18">
        <v>8.6999999999999993</v>
      </c>
      <c r="M31" s="30">
        <v>14</v>
      </c>
      <c r="N31" s="20">
        <v>7.6</v>
      </c>
    </row>
    <row r="32" spans="1:14" ht="15" customHeight="1">
      <c r="A32" s="212" t="s">
        <v>48</v>
      </c>
      <c r="B32" s="203" t="s">
        <v>49</v>
      </c>
      <c r="C32" s="215" t="s">
        <v>50</v>
      </c>
      <c r="D32" s="12" t="s">
        <v>51</v>
      </c>
      <c r="E32" s="13">
        <v>0.8</v>
      </c>
      <c r="F32" s="14">
        <v>0.9</v>
      </c>
      <c r="G32" s="13">
        <v>0.9</v>
      </c>
      <c r="H32" s="13">
        <v>0.6</v>
      </c>
      <c r="I32" s="13">
        <v>0.8</v>
      </c>
      <c r="J32" s="13">
        <v>0.8</v>
      </c>
      <c r="K32" s="13">
        <v>0.9</v>
      </c>
      <c r="L32" s="13">
        <v>0.7</v>
      </c>
      <c r="M32" s="13">
        <v>0.7</v>
      </c>
      <c r="N32" s="15">
        <v>0.5</v>
      </c>
    </row>
    <row r="33" spans="1:14" ht="15" customHeight="1">
      <c r="A33" s="213"/>
      <c r="B33" s="211"/>
      <c r="C33" s="216"/>
      <c r="D33" s="17">
        <v>2</v>
      </c>
      <c r="E33" s="18">
        <v>0.8</v>
      </c>
      <c r="F33" s="19">
        <v>0.9</v>
      </c>
      <c r="G33" s="18">
        <v>1.1000000000000001</v>
      </c>
      <c r="H33" s="18">
        <v>0.6</v>
      </c>
      <c r="I33" s="18">
        <v>0.9</v>
      </c>
      <c r="J33" s="18">
        <v>1.3</v>
      </c>
      <c r="K33" s="18" t="s">
        <v>27</v>
      </c>
      <c r="L33" s="18">
        <v>0.8</v>
      </c>
      <c r="M33" s="18">
        <v>0.9</v>
      </c>
      <c r="N33" s="20">
        <v>0.5</v>
      </c>
    </row>
    <row r="34" spans="1:14" ht="15" customHeight="1">
      <c r="A34" s="213"/>
      <c r="B34" s="203" t="s">
        <v>52</v>
      </c>
      <c r="C34" s="215" t="s">
        <v>53</v>
      </c>
      <c r="D34" s="12" t="s">
        <v>51</v>
      </c>
      <c r="E34" s="13">
        <v>0.7</v>
      </c>
      <c r="F34" s="14">
        <v>1.2</v>
      </c>
      <c r="G34" s="13">
        <v>0.8</v>
      </c>
      <c r="H34" s="13">
        <v>0.8</v>
      </c>
      <c r="I34" s="13">
        <v>0.9</v>
      </c>
      <c r="J34" s="13">
        <v>0.9</v>
      </c>
      <c r="K34" s="13">
        <v>0.7</v>
      </c>
      <c r="L34" s="13">
        <v>0.6</v>
      </c>
      <c r="M34" s="13">
        <v>0.8</v>
      </c>
      <c r="N34" s="15">
        <v>0.7</v>
      </c>
    </row>
    <row r="35" spans="1:14" ht="15" customHeight="1">
      <c r="A35" s="213"/>
      <c r="B35" s="204"/>
      <c r="C35" s="216"/>
      <c r="D35" s="17">
        <v>2</v>
      </c>
      <c r="E35" s="18">
        <v>0.8</v>
      </c>
      <c r="F35" s="19">
        <v>1.2</v>
      </c>
      <c r="G35" s="18">
        <v>0.6</v>
      </c>
      <c r="H35" s="18">
        <v>0.8</v>
      </c>
      <c r="I35" s="18">
        <v>1.4</v>
      </c>
      <c r="J35" s="18">
        <v>1.1000000000000001</v>
      </c>
      <c r="K35" s="18">
        <v>0.7</v>
      </c>
      <c r="L35" s="18">
        <v>0.6</v>
      </c>
      <c r="M35" s="18">
        <v>0.7</v>
      </c>
      <c r="N35" s="20">
        <v>0.7</v>
      </c>
    </row>
    <row r="36" spans="1:14" ht="15" customHeight="1">
      <c r="A36" s="213"/>
      <c r="B36" s="204"/>
      <c r="C36" s="215" t="s">
        <v>54</v>
      </c>
      <c r="D36" s="12" t="s">
        <v>55</v>
      </c>
      <c r="E36" s="13">
        <v>0.7</v>
      </c>
      <c r="F36" s="14">
        <v>0.7</v>
      </c>
      <c r="G36" s="13">
        <v>0.7</v>
      </c>
      <c r="H36" s="13">
        <v>0.8</v>
      </c>
      <c r="I36" s="13">
        <v>0.6</v>
      </c>
      <c r="J36" s="13">
        <v>0.6</v>
      </c>
      <c r="K36" s="13">
        <v>1.2</v>
      </c>
      <c r="L36" s="13">
        <v>0.6</v>
      </c>
      <c r="M36" s="13" t="s">
        <v>27</v>
      </c>
      <c r="N36" s="15">
        <v>0.7</v>
      </c>
    </row>
    <row r="37" spans="1:14" ht="15" customHeight="1">
      <c r="A37" s="214"/>
      <c r="B37" s="211"/>
      <c r="C37" s="216"/>
      <c r="D37" s="17">
        <v>2</v>
      </c>
      <c r="E37" s="18">
        <v>1</v>
      </c>
      <c r="F37" s="19">
        <v>0.8</v>
      </c>
      <c r="G37" s="18">
        <v>0.8</v>
      </c>
      <c r="H37" s="18">
        <v>0.9</v>
      </c>
      <c r="I37" s="18">
        <v>0.6</v>
      </c>
      <c r="J37" s="18" t="s">
        <v>27</v>
      </c>
      <c r="K37" s="18">
        <v>2.7</v>
      </c>
      <c r="L37" s="18">
        <v>0.5</v>
      </c>
      <c r="M37" s="18" t="s">
        <v>27</v>
      </c>
      <c r="N37" s="18" t="s">
        <v>27</v>
      </c>
    </row>
    <row r="38" spans="1:14" ht="15" customHeight="1">
      <c r="A38" s="212" t="s">
        <v>56</v>
      </c>
      <c r="B38" s="217" t="s">
        <v>57</v>
      </c>
      <c r="C38" s="215" t="s">
        <v>58</v>
      </c>
      <c r="D38" s="12" t="s">
        <v>34</v>
      </c>
      <c r="E38" s="13">
        <v>1.1000000000000001</v>
      </c>
      <c r="F38" s="14">
        <v>0.6</v>
      </c>
      <c r="G38" s="13">
        <v>0.5</v>
      </c>
      <c r="H38" s="13" t="s">
        <v>27</v>
      </c>
      <c r="I38" s="13">
        <v>0.7</v>
      </c>
      <c r="J38" s="13" t="s">
        <v>27</v>
      </c>
      <c r="K38" s="13" t="s">
        <v>27</v>
      </c>
      <c r="L38" s="13">
        <v>0.7</v>
      </c>
      <c r="M38" s="13" t="s">
        <v>27</v>
      </c>
      <c r="N38" s="15">
        <v>0.6</v>
      </c>
    </row>
    <row r="39" spans="1:14" ht="15" customHeight="1">
      <c r="A39" s="213"/>
      <c r="B39" s="218"/>
      <c r="C39" s="216"/>
      <c r="D39" s="17" t="s">
        <v>59</v>
      </c>
      <c r="E39" s="18">
        <v>1.5</v>
      </c>
      <c r="F39" s="19">
        <v>0.6</v>
      </c>
      <c r="G39" s="18" t="s">
        <v>27</v>
      </c>
      <c r="H39" s="18" t="s">
        <v>27</v>
      </c>
      <c r="I39" s="18">
        <v>0.9</v>
      </c>
      <c r="J39" s="18" t="s">
        <v>27</v>
      </c>
      <c r="K39" s="18" t="s">
        <v>27</v>
      </c>
      <c r="L39" s="18">
        <v>0.8</v>
      </c>
      <c r="M39" s="18" t="s">
        <v>27</v>
      </c>
      <c r="N39" s="20">
        <v>0.6</v>
      </c>
    </row>
    <row r="40" spans="1:14" ht="15" customHeight="1">
      <c r="A40" s="213"/>
      <c r="B40" s="218"/>
      <c r="C40" s="215" t="s">
        <v>60</v>
      </c>
      <c r="D40" s="12" t="s">
        <v>51</v>
      </c>
      <c r="E40" s="13">
        <v>0.8</v>
      </c>
      <c r="F40" s="14">
        <v>0.9</v>
      </c>
      <c r="G40" s="13">
        <v>0.6</v>
      </c>
      <c r="H40" s="13">
        <v>0.6</v>
      </c>
      <c r="I40" s="13">
        <v>6</v>
      </c>
      <c r="J40" s="13">
        <v>0.5</v>
      </c>
      <c r="K40" s="13">
        <v>0.6</v>
      </c>
      <c r="L40" s="13">
        <v>0.5</v>
      </c>
      <c r="M40" s="13">
        <v>0.7</v>
      </c>
      <c r="N40" s="15">
        <v>0.6</v>
      </c>
    </row>
    <row r="41" spans="1:14" ht="15" customHeight="1">
      <c r="A41" s="214"/>
      <c r="B41" s="219"/>
      <c r="C41" s="216"/>
      <c r="D41" s="17">
        <v>2</v>
      </c>
      <c r="E41" s="18">
        <v>1</v>
      </c>
      <c r="F41" s="19">
        <v>1</v>
      </c>
      <c r="G41" s="18" t="s">
        <v>27</v>
      </c>
      <c r="H41" s="18">
        <v>0.5</v>
      </c>
      <c r="I41" s="18" t="s">
        <v>27</v>
      </c>
      <c r="J41" s="18">
        <v>0.5</v>
      </c>
      <c r="K41" s="18">
        <v>0.6</v>
      </c>
      <c r="L41" s="18">
        <v>0.5</v>
      </c>
      <c r="M41" s="18">
        <v>0.7</v>
      </c>
      <c r="N41" s="20">
        <v>0.7</v>
      </c>
    </row>
    <row r="42" spans="1:14" ht="15" customHeight="1">
      <c r="A42" s="212" t="s">
        <v>61</v>
      </c>
      <c r="B42" s="217" t="s">
        <v>62</v>
      </c>
      <c r="C42" s="215" t="s">
        <v>63</v>
      </c>
      <c r="D42" s="12" t="s">
        <v>51</v>
      </c>
      <c r="E42" s="13">
        <v>0.9</v>
      </c>
      <c r="F42" s="14">
        <v>0.6</v>
      </c>
      <c r="G42" s="13">
        <v>0.9</v>
      </c>
      <c r="H42" s="13" t="s">
        <v>27</v>
      </c>
      <c r="I42" s="13">
        <v>0.7</v>
      </c>
      <c r="J42" s="13">
        <v>0.9</v>
      </c>
      <c r="K42" s="13">
        <v>0.6</v>
      </c>
      <c r="L42" s="13">
        <v>0.6</v>
      </c>
      <c r="M42" s="13">
        <v>0.8</v>
      </c>
      <c r="N42" s="15">
        <v>0.6</v>
      </c>
    </row>
    <row r="43" spans="1:14" ht="15" customHeight="1">
      <c r="A43" s="213"/>
      <c r="B43" s="218"/>
      <c r="C43" s="216"/>
      <c r="D43" s="17">
        <v>2</v>
      </c>
      <c r="E43" s="18">
        <v>1</v>
      </c>
      <c r="F43" s="19">
        <v>0.6</v>
      </c>
      <c r="G43" s="18">
        <v>1</v>
      </c>
      <c r="H43" s="18" t="s">
        <v>27</v>
      </c>
      <c r="I43" s="18">
        <v>0.8</v>
      </c>
      <c r="J43" s="18">
        <v>1</v>
      </c>
      <c r="K43" s="18">
        <v>0.7</v>
      </c>
      <c r="L43" s="18">
        <v>0.5</v>
      </c>
      <c r="M43" s="18">
        <v>1.2</v>
      </c>
      <c r="N43" s="20">
        <v>0.6</v>
      </c>
    </row>
    <row r="44" spans="1:14" ht="15" customHeight="1">
      <c r="A44" s="213"/>
      <c r="B44" s="218"/>
      <c r="C44" s="215" t="s">
        <v>64</v>
      </c>
      <c r="D44" s="12" t="s">
        <v>34</v>
      </c>
      <c r="E44" s="13">
        <v>2</v>
      </c>
      <c r="F44" s="14">
        <v>0.7</v>
      </c>
      <c r="G44" s="13" t="s">
        <v>27</v>
      </c>
      <c r="H44" s="13">
        <v>0.6</v>
      </c>
      <c r="I44" s="13">
        <v>0.7</v>
      </c>
      <c r="J44" s="13" t="s">
        <v>27</v>
      </c>
      <c r="K44" s="13">
        <v>0.6</v>
      </c>
      <c r="L44" s="13">
        <v>0.8</v>
      </c>
      <c r="M44" s="13">
        <v>0.8</v>
      </c>
      <c r="N44" s="15">
        <v>0.6</v>
      </c>
    </row>
    <row r="45" spans="1:14" ht="15" customHeight="1">
      <c r="A45" s="214"/>
      <c r="B45" s="219"/>
      <c r="C45" s="216"/>
      <c r="D45" s="17"/>
      <c r="E45" s="18">
        <v>2.4</v>
      </c>
      <c r="F45" s="19">
        <v>0.8</v>
      </c>
      <c r="G45" s="18" t="s">
        <v>27</v>
      </c>
      <c r="H45" s="18">
        <v>0.6</v>
      </c>
      <c r="I45" s="18">
        <v>0.9</v>
      </c>
      <c r="J45" s="18" t="s">
        <v>27</v>
      </c>
      <c r="K45" s="18">
        <v>0.6</v>
      </c>
      <c r="L45" s="18">
        <v>1.1000000000000001</v>
      </c>
      <c r="M45" s="18">
        <v>1.1000000000000001</v>
      </c>
      <c r="N45" s="20">
        <v>0.7</v>
      </c>
    </row>
    <row r="46" spans="1:14" ht="15" customHeight="1">
      <c r="A46" s="222" t="s">
        <v>65</v>
      </c>
      <c r="B46" s="203" t="s">
        <v>66</v>
      </c>
      <c r="C46" s="215" t="s">
        <v>67</v>
      </c>
      <c r="D46" s="32" t="s">
        <v>34</v>
      </c>
      <c r="E46" s="13">
        <v>1.1000000000000001</v>
      </c>
      <c r="F46" s="14">
        <v>1.2</v>
      </c>
      <c r="G46" s="13">
        <v>1.6</v>
      </c>
      <c r="H46" s="13">
        <v>1.1000000000000001</v>
      </c>
      <c r="I46" s="13">
        <v>1.3</v>
      </c>
      <c r="J46" s="13">
        <v>1.4</v>
      </c>
      <c r="K46" s="13">
        <v>1.2</v>
      </c>
      <c r="L46" s="13">
        <v>1</v>
      </c>
      <c r="M46" s="13">
        <v>0.9</v>
      </c>
      <c r="N46" s="15">
        <v>0.7</v>
      </c>
    </row>
    <row r="47" spans="1:14" ht="15" customHeight="1">
      <c r="A47" s="223"/>
      <c r="B47" s="204"/>
      <c r="C47" s="216"/>
      <c r="D47" s="17"/>
      <c r="E47" s="18">
        <v>1.2</v>
      </c>
      <c r="F47" s="19">
        <v>1.5</v>
      </c>
      <c r="G47" s="18">
        <v>1.9</v>
      </c>
      <c r="H47" s="18">
        <v>1.4</v>
      </c>
      <c r="I47" s="18">
        <v>2</v>
      </c>
      <c r="J47" s="18">
        <v>2</v>
      </c>
      <c r="K47" s="18">
        <v>1.3</v>
      </c>
      <c r="L47" s="18">
        <v>1.3</v>
      </c>
      <c r="M47" s="18">
        <v>0.9</v>
      </c>
      <c r="N47" s="20">
        <v>0.7</v>
      </c>
    </row>
    <row r="48" spans="1:14" ht="15" customHeight="1">
      <c r="A48" s="223"/>
      <c r="B48" s="204"/>
      <c r="C48" s="215" t="s">
        <v>68</v>
      </c>
      <c r="D48" s="12" t="s">
        <v>51</v>
      </c>
      <c r="E48" s="13">
        <v>0.9</v>
      </c>
      <c r="F48" s="14">
        <v>1.4</v>
      </c>
      <c r="G48" s="13">
        <v>1</v>
      </c>
      <c r="H48" s="13">
        <v>0.9</v>
      </c>
      <c r="I48" s="13">
        <v>0.7</v>
      </c>
      <c r="J48" s="13">
        <v>0.9</v>
      </c>
      <c r="K48" s="13">
        <v>0.9</v>
      </c>
      <c r="L48" s="13">
        <v>1.1000000000000001</v>
      </c>
      <c r="M48" s="13">
        <v>0.6</v>
      </c>
      <c r="N48" s="15">
        <v>0.6</v>
      </c>
    </row>
    <row r="49" spans="1:14" ht="15" customHeight="1">
      <c r="A49" s="223"/>
      <c r="B49" s="204"/>
      <c r="C49" s="216"/>
      <c r="D49" s="17">
        <v>2</v>
      </c>
      <c r="E49" s="18">
        <v>1.1000000000000001</v>
      </c>
      <c r="F49" s="19">
        <v>1.4</v>
      </c>
      <c r="G49" s="18">
        <v>1.4</v>
      </c>
      <c r="H49" s="18">
        <v>1.1000000000000001</v>
      </c>
      <c r="I49" s="18">
        <v>0.8</v>
      </c>
      <c r="J49" s="18">
        <v>1</v>
      </c>
      <c r="K49" s="18">
        <v>0.9</v>
      </c>
      <c r="L49" s="18">
        <v>1</v>
      </c>
      <c r="M49" s="18">
        <v>0.7</v>
      </c>
      <c r="N49" s="20">
        <v>0.6</v>
      </c>
    </row>
    <row r="50" spans="1:14" ht="15" customHeight="1">
      <c r="A50" s="223"/>
      <c r="B50" s="204"/>
      <c r="C50" s="215" t="s">
        <v>69</v>
      </c>
      <c r="D50" s="12" t="s">
        <v>55</v>
      </c>
      <c r="E50" s="33">
        <v>0.9</v>
      </c>
      <c r="F50" s="13">
        <v>1.2</v>
      </c>
      <c r="G50" s="13">
        <v>0.7</v>
      </c>
      <c r="H50" s="13">
        <v>0.9</v>
      </c>
      <c r="I50" s="13">
        <v>1.1000000000000001</v>
      </c>
      <c r="J50" s="13">
        <v>1</v>
      </c>
      <c r="K50" s="13">
        <v>0.7</v>
      </c>
      <c r="L50" s="13">
        <v>0.8</v>
      </c>
      <c r="M50" s="13">
        <v>0.9</v>
      </c>
      <c r="N50" s="15">
        <v>0.6</v>
      </c>
    </row>
    <row r="51" spans="1:14" ht="15" customHeight="1">
      <c r="A51" s="224"/>
      <c r="B51" s="211"/>
      <c r="C51" s="216"/>
      <c r="D51" s="17">
        <v>2</v>
      </c>
      <c r="E51" s="34">
        <v>1.1000000000000001</v>
      </c>
      <c r="F51" s="18">
        <v>1.5</v>
      </c>
      <c r="G51" s="18">
        <v>0.8</v>
      </c>
      <c r="H51" s="18">
        <v>1.1000000000000001</v>
      </c>
      <c r="I51" s="18">
        <v>1.5</v>
      </c>
      <c r="J51" s="18">
        <v>1.2</v>
      </c>
      <c r="K51" s="18">
        <v>0.7</v>
      </c>
      <c r="L51" s="18">
        <v>0.9</v>
      </c>
      <c r="M51" s="18">
        <v>1</v>
      </c>
      <c r="N51" s="20">
        <v>0.6</v>
      </c>
    </row>
    <row r="52" spans="1:14" ht="15" customHeight="1">
      <c r="A52" s="222" t="s">
        <v>70</v>
      </c>
      <c r="B52" s="203" t="s">
        <v>71</v>
      </c>
      <c r="C52" s="215" t="s">
        <v>72</v>
      </c>
      <c r="D52" s="12" t="s">
        <v>51</v>
      </c>
      <c r="E52" s="13">
        <v>1.6</v>
      </c>
      <c r="F52" s="14">
        <v>2</v>
      </c>
      <c r="G52" s="13">
        <v>1.7</v>
      </c>
      <c r="H52" s="13">
        <v>1.5</v>
      </c>
      <c r="I52" s="13">
        <v>1.6</v>
      </c>
      <c r="J52" s="13">
        <v>1</v>
      </c>
      <c r="K52" s="13">
        <v>1</v>
      </c>
      <c r="L52" s="13">
        <v>1.1000000000000001</v>
      </c>
      <c r="M52" s="13">
        <v>1</v>
      </c>
      <c r="N52" s="15">
        <v>0.9</v>
      </c>
    </row>
    <row r="53" spans="1:14" ht="15" customHeight="1">
      <c r="A53" s="223"/>
      <c r="B53" s="204"/>
      <c r="C53" s="216"/>
      <c r="D53" s="17">
        <v>2</v>
      </c>
      <c r="E53" s="18">
        <v>1.8</v>
      </c>
      <c r="F53" s="19">
        <v>2.2000000000000002</v>
      </c>
      <c r="G53" s="18">
        <v>2.2999999999999998</v>
      </c>
      <c r="H53" s="18">
        <v>1.4</v>
      </c>
      <c r="I53" s="18">
        <v>1.9</v>
      </c>
      <c r="J53" s="18">
        <v>1.2</v>
      </c>
      <c r="K53" s="18">
        <v>1.3</v>
      </c>
      <c r="L53" s="18">
        <v>1.3</v>
      </c>
      <c r="M53" s="18">
        <v>1.1000000000000001</v>
      </c>
      <c r="N53" s="20">
        <v>1.1000000000000001</v>
      </c>
    </row>
    <row r="54" spans="1:14" ht="15" customHeight="1">
      <c r="A54" s="223"/>
      <c r="B54" s="204"/>
      <c r="C54" s="215" t="s">
        <v>73</v>
      </c>
      <c r="D54" s="12" t="s">
        <v>34</v>
      </c>
      <c r="E54" s="13">
        <v>0.8</v>
      </c>
      <c r="F54" s="14">
        <v>1.9</v>
      </c>
      <c r="G54" s="13">
        <v>2.2999999999999998</v>
      </c>
      <c r="H54" s="13">
        <v>1.1000000000000001</v>
      </c>
      <c r="I54" s="13">
        <v>1.2</v>
      </c>
      <c r="J54" s="13">
        <v>1</v>
      </c>
      <c r="K54" s="13">
        <v>1.2</v>
      </c>
      <c r="L54" s="13">
        <v>0.9</v>
      </c>
      <c r="M54" s="13">
        <v>1.1000000000000001</v>
      </c>
      <c r="N54" s="15">
        <v>0.7</v>
      </c>
    </row>
    <row r="55" spans="1:14" ht="15" customHeight="1">
      <c r="A55" s="223"/>
      <c r="B55" s="211"/>
      <c r="C55" s="216"/>
      <c r="D55" s="17"/>
      <c r="E55" s="18">
        <v>0.9</v>
      </c>
      <c r="F55" s="19">
        <v>1.4</v>
      </c>
      <c r="G55" s="18">
        <v>3.9</v>
      </c>
      <c r="H55" s="18">
        <v>0.9</v>
      </c>
      <c r="I55" s="18">
        <v>1.7</v>
      </c>
      <c r="J55" s="18">
        <v>1.1000000000000001</v>
      </c>
      <c r="K55" s="18">
        <v>0.9</v>
      </c>
      <c r="L55" s="18">
        <v>1.1000000000000001</v>
      </c>
      <c r="M55" s="18">
        <v>1.3</v>
      </c>
      <c r="N55" s="20">
        <v>0.9</v>
      </c>
    </row>
    <row r="56" spans="1:14" ht="15" customHeight="1">
      <c r="A56" s="223"/>
      <c r="B56" s="203" t="s">
        <v>74</v>
      </c>
      <c r="C56" s="220" t="s">
        <v>75</v>
      </c>
      <c r="D56" s="12" t="s">
        <v>51</v>
      </c>
      <c r="E56" s="13">
        <v>0.7</v>
      </c>
      <c r="F56" s="14">
        <v>0.6</v>
      </c>
      <c r="G56" s="13">
        <v>0.6</v>
      </c>
      <c r="H56" s="13">
        <v>0.7</v>
      </c>
      <c r="I56" s="13">
        <v>1</v>
      </c>
      <c r="J56" s="13">
        <v>1</v>
      </c>
      <c r="K56" s="13">
        <v>0.7</v>
      </c>
      <c r="L56" s="13">
        <v>0.6</v>
      </c>
      <c r="M56" s="13">
        <v>0.5</v>
      </c>
      <c r="N56" s="15">
        <v>0.7</v>
      </c>
    </row>
    <row r="57" spans="1:14" ht="15" customHeight="1">
      <c r="A57" s="223"/>
      <c r="B57" s="211"/>
      <c r="C57" s="221"/>
      <c r="D57" s="17">
        <v>2</v>
      </c>
      <c r="E57" s="18">
        <v>0.9</v>
      </c>
      <c r="F57" s="19">
        <v>0.6</v>
      </c>
      <c r="G57" s="18" t="s">
        <v>27</v>
      </c>
      <c r="H57" s="18">
        <v>0.8</v>
      </c>
      <c r="I57" s="18">
        <v>1.4</v>
      </c>
      <c r="J57" s="18">
        <v>0.9</v>
      </c>
      <c r="K57" s="18">
        <v>0.5</v>
      </c>
      <c r="L57" s="18" t="s">
        <v>27</v>
      </c>
      <c r="M57" s="18">
        <v>0.5</v>
      </c>
      <c r="N57" s="20">
        <v>0.8</v>
      </c>
    </row>
    <row r="58" spans="1:14" ht="15" customHeight="1">
      <c r="A58" s="223"/>
      <c r="B58" s="203" t="s">
        <v>71</v>
      </c>
      <c r="C58" s="215" t="s">
        <v>76</v>
      </c>
      <c r="D58" s="12" t="s">
        <v>55</v>
      </c>
      <c r="E58" s="13">
        <v>3.3</v>
      </c>
      <c r="F58" s="14">
        <v>2.9</v>
      </c>
      <c r="G58" s="13">
        <v>2.2999999999999998</v>
      </c>
      <c r="H58" s="13">
        <v>2.8</v>
      </c>
      <c r="I58" s="13">
        <v>2.9</v>
      </c>
      <c r="J58" s="13">
        <v>2.4</v>
      </c>
      <c r="K58" s="13">
        <v>2.1</v>
      </c>
      <c r="L58" s="13">
        <v>2.2999999999999998</v>
      </c>
      <c r="M58" s="13">
        <v>1.8</v>
      </c>
      <c r="N58" s="15">
        <v>2.2000000000000002</v>
      </c>
    </row>
    <row r="59" spans="1:14" ht="15" customHeight="1">
      <c r="A59" s="223"/>
      <c r="B59" s="211"/>
      <c r="C59" s="216"/>
      <c r="D59" s="17">
        <v>2</v>
      </c>
      <c r="E59" s="18">
        <v>4</v>
      </c>
      <c r="F59" s="19">
        <v>4.0999999999999996</v>
      </c>
      <c r="G59" s="18">
        <v>2.7</v>
      </c>
      <c r="H59" s="18">
        <v>2.9</v>
      </c>
      <c r="I59" s="18">
        <v>3.5</v>
      </c>
      <c r="J59" s="18">
        <v>3</v>
      </c>
      <c r="K59" s="18">
        <v>1.9</v>
      </c>
      <c r="L59" s="18">
        <v>2.8</v>
      </c>
      <c r="M59" s="18">
        <v>2.2999999999999998</v>
      </c>
      <c r="N59" s="20">
        <v>2.8</v>
      </c>
    </row>
    <row r="60" spans="1:14" ht="15" customHeight="1">
      <c r="A60" s="223"/>
      <c r="B60" s="203" t="s">
        <v>74</v>
      </c>
      <c r="C60" s="215" t="s">
        <v>77</v>
      </c>
      <c r="D60" s="12" t="s">
        <v>34</v>
      </c>
      <c r="E60" s="13">
        <v>3.3</v>
      </c>
      <c r="F60" s="14">
        <v>3.6</v>
      </c>
      <c r="G60" s="13">
        <v>4.5</v>
      </c>
      <c r="H60" s="13">
        <v>3.8</v>
      </c>
      <c r="I60" s="13">
        <v>4.0999999999999996</v>
      </c>
      <c r="J60" s="13">
        <v>4.0999999999999996</v>
      </c>
      <c r="K60" s="13">
        <v>3.1</v>
      </c>
      <c r="L60" s="13">
        <v>3.3</v>
      </c>
      <c r="M60" s="13">
        <v>3.2</v>
      </c>
      <c r="N60" s="15">
        <v>2.9</v>
      </c>
    </row>
    <row r="61" spans="1:14" ht="15" customHeight="1">
      <c r="A61" s="223"/>
      <c r="B61" s="211"/>
      <c r="C61" s="216"/>
      <c r="D61" s="17"/>
      <c r="E61" s="18">
        <v>4.2</v>
      </c>
      <c r="F61" s="19">
        <v>3.4</v>
      </c>
      <c r="G61" s="18">
        <v>5.8</v>
      </c>
      <c r="H61" s="18">
        <v>5.2</v>
      </c>
      <c r="I61" s="18">
        <v>5.0999999999999996</v>
      </c>
      <c r="J61" s="18">
        <v>5.3</v>
      </c>
      <c r="K61" s="18">
        <v>3.3</v>
      </c>
      <c r="L61" s="18">
        <v>4.4000000000000004</v>
      </c>
      <c r="M61" s="18">
        <v>4</v>
      </c>
      <c r="N61" s="20">
        <v>4.3</v>
      </c>
    </row>
    <row r="62" spans="1:14" ht="15" customHeight="1">
      <c r="A62" s="223"/>
      <c r="B62" s="203" t="s">
        <v>78</v>
      </c>
      <c r="C62" s="215" t="s">
        <v>79</v>
      </c>
      <c r="D62" s="12" t="s">
        <v>51</v>
      </c>
      <c r="E62" s="13">
        <v>3.1</v>
      </c>
      <c r="F62" s="14">
        <v>2.4</v>
      </c>
      <c r="G62" s="13">
        <v>2.8</v>
      </c>
      <c r="H62" s="13">
        <v>2.4</v>
      </c>
      <c r="I62" s="13">
        <v>2.5</v>
      </c>
      <c r="J62" s="13">
        <v>1.8</v>
      </c>
      <c r="K62" s="13">
        <v>1.1000000000000001</v>
      </c>
      <c r="L62" s="13">
        <v>1.2</v>
      </c>
      <c r="M62" s="13">
        <v>2.1</v>
      </c>
      <c r="N62" s="15">
        <v>2.7</v>
      </c>
    </row>
    <row r="63" spans="1:14" ht="15" customHeight="1">
      <c r="A63" s="224"/>
      <c r="B63" s="211"/>
      <c r="C63" s="216"/>
      <c r="D63" s="35">
        <v>2</v>
      </c>
      <c r="E63" s="18">
        <v>3.7</v>
      </c>
      <c r="F63" s="19">
        <v>2.4</v>
      </c>
      <c r="G63" s="18">
        <v>3.4</v>
      </c>
      <c r="H63" s="18">
        <v>2.8</v>
      </c>
      <c r="I63" s="18">
        <v>3.1</v>
      </c>
      <c r="J63" s="18">
        <v>2.2000000000000002</v>
      </c>
      <c r="K63" s="18">
        <v>1.4</v>
      </c>
      <c r="L63" s="18">
        <v>1.6</v>
      </c>
      <c r="M63" s="18">
        <v>2.4</v>
      </c>
      <c r="N63" s="20">
        <v>2.9</v>
      </c>
    </row>
    <row r="64" spans="1:14" ht="15" customHeight="1">
      <c r="A64" s="212" t="s">
        <v>80</v>
      </c>
      <c r="B64" s="203" t="s">
        <v>81</v>
      </c>
      <c r="C64" s="215" t="s">
        <v>82</v>
      </c>
      <c r="D64" s="12" t="s">
        <v>51</v>
      </c>
      <c r="E64" s="13">
        <v>0.8</v>
      </c>
      <c r="F64" s="14">
        <v>0.6</v>
      </c>
      <c r="G64" s="13">
        <v>0.6</v>
      </c>
      <c r="H64" s="13" t="s">
        <v>27</v>
      </c>
      <c r="I64" s="13">
        <v>0.6</v>
      </c>
      <c r="J64" s="13" t="s">
        <v>27</v>
      </c>
      <c r="K64" s="13">
        <v>0.7</v>
      </c>
      <c r="L64" s="13">
        <v>0.5</v>
      </c>
      <c r="M64" s="13">
        <v>0.5</v>
      </c>
      <c r="N64" s="15">
        <v>0.6</v>
      </c>
    </row>
    <row r="65" spans="1:14" ht="15" customHeight="1">
      <c r="A65" s="213"/>
      <c r="B65" s="211"/>
      <c r="C65" s="216"/>
      <c r="D65" s="17">
        <v>2</v>
      </c>
      <c r="E65" s="18">
        <v>1</v>
      </c>
      <c r="F65" s="19">
        <v>0.7</v>
      </c>
      <c r="G65" s="18" t="s">
        <v>27</v>
      </c>
      <c r="H65" s="18" t="s">
        <v>27</v>
      </c>
      <c r="I65" s="18">
        <v>0.7</v>
      </c>
      <c r="J65" s="18" t="s">
        <v>27</v>
      </c>
      <c r="K65" s="18">
        <v>0.6</v>
      </c>
      <c r="L65" s="18">
        <v>0.5</v>
      </c>
      <c r="M65" s="18" t="s">
        <v>27</v>
      </c>
      <c r="N65" s="20">
        <v>0.6</v>
      </c>
    </row>
    <row r="66" spans="1:14" ht="15" customHeight="1">
      <c r="A66" s="213"/>
      <c r="B66" s="203" t="s">
        <v>83</v>
      </c>
      <c r="C66" s="215" t="s">
        <v>84</v>
      </c>
      <c r="D66" s="12" t="s">
        <v>51</v>
      </c>
      <c r="E66" s="13">
        <v>1</v>
      </c>
      <c r="F66" s="14">
        <v>1.2</v>
      </c>
      <c r="G66" s="13">
        <v>0.8</v>
      </c>
      <c r="H66" s="13">
        <v>1</v>
      </c>
      <c r="I66" s="13">
        <v>1.5</v>
      </c>
      <c r="J66" s="13">
        <v>0.9</v>
      </c>
      <c r="K66" s="13">
        <v>1.2</v>
      </c>
      <c r="L66" s="13">
        <v>0.7</v>
      </c>
      <c r="M66" s="13">
        <v>1.4</v>
      </c>
      <c r="N66" s="15">
        <v>0.9</v>
      </c>
    </row>
    <row r="67" spans="1:14" ht="15" customHeight="1">
      <c r="A67" s="214"/>
      <c r="B67" s="211"/>
      <c r="C67" s="216"/>
      <c r="D67" s="17">
        <v>2</v>
      </c>
      <c r="E67" s="18">
        <v>1.3</v>
      </c>
      <c r="F67" s="19">
        <v>1.4</v>
      </c>
      <c r="G67" s="18">
        <v>0.7</v>
      </c>
      <c r="H67" s="18">
        <v>1.2</v>
      </c>
      <c r="I67" s="18">
        <v>1.3</v>
      </c>
      <c r="J67" s="18">
        <v>0.9</v>
      </c>
      <c r="K67" s="18">
        <v>1.1000000000000001</v>
      </c>
      <c r="L67" s="18">
        <v>0.8</v>
      </c>
      <c r="M67" s="18">
        <v>1.7</v>
      </c>
      <c r="N67" s="20">
        <v>1</v>
      </c>
    </row>
    <row r="68" spans="1:14" ht="15" customHeight="1">
      <c r="A68" s="212" t="s">
        <v>85</v>
      </c>
      <c r="B68" s="203" t="s">
        <v>86</v>
      </c>
      <c r="C68" s="215" t="s">
        <v>87</v>
      </c>
      <c r="D68" s="12" t="s">
        <v>51</v>
      </c>
      <c r="E68" s="13">
        <v>0.7</v>
      </c>
      <c r="F68" s="14">
        <v>0.6</v>
      </c>
      <c r="G68" s="13">
        <v>0.6</v>
      </c>
      <c r="H68" s="13">
        <v>0.5</v>
      </c>
      <c r="I68" s="13">
        <v>0.7</v>
      </c>
      <c r="J68" s="13" t="s">
        <v>27</v>
      </c>
      <c r="K68" s="13">
        <v>0.5</v>
      </c>
      <c r="L68" s="13">
        <v>0.6</v>
      </c>
      <c r="M68" s="13" t="s">
        <v>27</v>
      </c>
      <c r="N68" s="15">
        <v>0.6</v>
      </c>
    </row>
    <row r="69" spans="1:14" ht="15" customHeight="1">
      <c r="A69" s="213"/>
      <c r="B69" s="211"/>
      <c r="C69" s="216"/>
      <c r="D69" s="17">
        <v>2</v>
      </c>
      <c r="E69" s="18">
        <v>0.9</v>
      </c>
      <c r="F69" s="19">
        <v>0.5</v>
      </c>
      <c r="G69" s="18" t="s">
        <v>27</v>
      </c>
      <c r="H69" s="18" t="s">
        <v>27</v>
      </c>
      <c r="I69" s="18">
        <v>0.9</v>
      </c>
      <c r="J69" s="18" t="s">
        <v>27</v>
      </c>
      <c r="K69" s="18" t="s">
        <v>27</v>
      </c>
      <c r="L69" s="18">
        <v>0.7</v>
      </c>
      <c r="M69" s="18" t="s">
        <v>27</v>
      </c>
      <c r="N69" s="20">
        <v>0.6</v>
      </c>
    </row>
    <row r="70" spans="1:14" ht="15" customHeight="1">
      <c r="A70" s="213"/>
      <c r="B70" s="203" t="s">
        <v>88</v>
      </c>
      <c r="C70" s="215" t="s">
        <v>89</v>
      </c>
      <c r="D70" s="12" t="s">
        <v>51</v>
      </c>
      <c r="E70" s="13">
        <v>0.8</v>
      </c>
      <c r="F70" s="14">
        <v>0.8</v>
      </c>
      <c r="G70" s="13">
        <v>0.6</v>
      </c>
      <c r="H70" s="13">
        <v>0.6</v>
      </c>
      <c r="I70" s="13">
        <v>0.6</v>
      </c>
      <c r="J70" s="13" t="s">
        <v>27</v>
      </c>
      <c r="K70" s="13">
        <v>0.7</v>
      </c>
      <c r="L70" s="13">
        <v>0.6</v>
      </c>
      <c r="M70" s="13" t="s">
        <v>27</v>
      </c>
      <c r="N70" s="15">
        <v>0.5</v>
      </c>
    </row>
    <row r="71" spans="1:14" ht="15" customHeight="1">
      <c r="A71" s="213"/>
      <c r="B71" s="204"/>
      <c r="C71" s="216"/>
      <c r="D71" s="17">
        <v>2</v>
      </c>
      <c r="E71" s="18">
        <v>1</v>
      </c>
      <c r="F71" s="19">
        <v>1</v>
      </c>
      <c r="G71" s="18" t="s">
        <v>27</v>
      </c>
      <c r="H71" s="18" t="s">
        <v>27</v>
      </c>
      <c r="I71" s="18">
        <v>0.7</v>
      </c>
      <c r="J71" s="18" t="s">
        <v>27</v>
      </c>
      <c r="K71" s="18">
        <v>1</v>
      </c>
      <c r="L71" s="18">
        <v>0.6</v>
      </c>
      <c r="M71" s="18" t="s">
        <v>27</v>
      </c>
      <c r="N71" s="20">
        <v>0.5</v>
      </c>
    </row>
    <row r="72" spans="1:14" ht="15" customHeight="1">
      <c r="A72" s="213"/>
      <c r="B72" s="204"/>
      <c r="C72" s="215" t="s">
        <v>90</v>
      </c>
      <c r="D72" s="12" t="s">
        <v>55</v>
      </c>
      <c r="E72" s="13">
        <v>0.6</v>
      </c>
      <c r="F72" s="14">
        <v>0.6</v>
      </c>
      <c r="G72" s="13">
        <v>1.1000000000000001</v>
      </c>
      <c r="H72" s="13">
        <v>0.8</v>
      </c>
      <c r="I72" s="13">
        <v>0.6</v>
      </c>
      <c r="J72" s="13">
        <v>0.7</v>
      </c>
      <c r="K72" s="13">
        <v>0.8</v>
      </c>
      <c r="L72" s="13">
        <v>0.9</v>
      </c>
      <c r="M72" s="13">
        <v>0.8</v>
      </c>
      <c r="N72" s="15">
        <v>0.9</v>
      </c>
    </row>
    <row r="73" spans="1:14" ht="15" customHeight="1">
      <c r="A73" s="214"/>
      <c r="B73" s="211"/>
      <c r="C73" s="216"/>
      <c r="D73" s="17">
        <v>2</v>
      </c>
      <c r="E73" s="18">
        <v>0.8</v>
      </c>
      <c r="F73" s="19">
        <v>0.7</v>
      </c>
      <c r="G73" s="18">
        <v>1.3</v>
      </c>
      <c r="H73" s="18">
        <v>0.9</v>
      </c>
      <c r="I73" s="18">
        <v>0.8</v>
      </c>
      <c r="J73" s="18">
        <v>0.8</v>
      </c>
      <c r="K73" s="18">
        <v>1</v>
      </c>
      <c r="L73" s="18">
        <v>1.2</v>
      </c>
      <c r="M73" s="18">
        <v>0.8</v>
      </c>
      <c r="N73" s="20">
        <v>1.3</v>
      </c>
    </row>
    <row r="74" spans="1:14" ht="15" customHeight="1">
      <c r="A74" s="212" t="s">
        <v>91</v>
      </c>
      <c r="B74" s="203" t="s">
        <v>92</v>
      </c>
      <c r="C74" s="215" t="s">
        <v>93</v>
      </c>
      <c r="D74" s="12" t="s">
        <v>51</v>
      </c>
      <c r="E74" s="13">
        <v>0.7</v>
      </c>
      <c r="F74" s="14">
        <v>0.7</v>
      </c>
      <c r="G74" s="13">
        <v>0.6</v>
      </c>
      <c r="H74" s="13">
        <v>0.5</v>
      </c>
      <c r="I74" s="13">
        <v>0.5</v>
      </c>
      <c r="J74" s="13" t="s">
        <v>27</v>
      </c>
      <c r="K74" s="13">
        <v>0.6</v>
      </c>
      <c r="L74" s="13">
        <v>0.6</v>
      </c>
      <c r="M74" s="13" t="s">
        <v>27</v>
      </c>
      <c r="N74" s="15">
        <v>0.5</v>
      </c>
    </row>
    <row r="75" spans="1:14" ht="15" customHeight="1">
      <c r="A75" s="213"/>
      <c r="B75" s="211"/>
      <c r="C75" s="216"/>
      <c r="D75" s="17">
        <v>2</v>
      </c>
      <c r="E75" s="18">
        <v>1</v>
      </c>
      <c r="F75" s="19">
        <v>0.7</v>
      </c>
      <c r="G75" s="18" t="s">
        <v>27</v>
      </c>
      <c r="H75" s="18" t="s">
        <v>27</v>
      </c>
      <c r="I75" s="18">
        <v>0.6</v>
      </c>
      <c r="J75" s="18" t="s">
        <v>27</v>
      </c>
      <c r="K75" s="18">
        <v>0.6</v>
      </c>
      <c r="L75" s="18" t="s">
        <v>27</v>
      </c>
      <c r="M75" s="18" t="s">
        <v>27</v>
      </c>
      <c r="N75" s="20">
        <v>0.5</v>
      </c>
    </row>
    <row r="76" spans="1:14" ht="15" customHeight="1">
      <c r="A76" s="213"/>
      <c r="B76" s="203" t="s">
        <v>94</v>
      </c>
      <c r="C76" s="215" t="s">
        <v>95</v>
      </c>
      <c r="D76" s="12" t="s">
        <v>51</v>
      </c>
      <c r="E76" s="13">
        <v>0.8</v>
      </c>
      <c r="F76" s="14">
        <v>0.6</v>
      </c>
      <c r="G76" s="13">
        <v>0.6</v>
      </c>
      <c r="H76" s="13">
        <v>0.7</v>
      </c>
      <c r="I76" s="13" t="s">
        <v>27</v>
      </c>
      <c r="J76" s="13" t="s">
        <v>27</v>
      </c>
      <c r="K76" s="13">
        <v>0.6</v>
      </c>
      <c r="L76" s="13">
        <v>0.5</v>
      </c>
      <c r="M76" s="13">
        <v>0.5</v>
      </c>
      <c r="N76" s="15">
        <v>0.6</v>
      </c>
    </row>
    <row r="77" spans="1:14" ht="15" customHeight="1">
      <c r="A77" s="213"/>
      <c r="B77" s="204"/>
      <c r="C77" s="225"/>
      <c r="D77" s="17">
        <v>2</v>
      </c>
      <c r="E77" s="18">
        <v>0.8</v>
      </c>
      <c r="F77" s="19" t="s">
        <v>27</v>
      </c>
      <c r="G77" s="18">
        <v>0.5</v>
      </c>
      <c r="H77" s="18">
        <v>0.9</v>
      </c>
      <c r="I77" s="18" t="s">
        <v>27</v>
      </c>
      <c r="J77" s="18" t="s">
        <v>27</v>
      </c>
      <c r="K77" s="18">
        <v>0.8</v>
      </c>
      <c r="L77" s="18" t="s">
        <v>27</v>
      </c>
      <c r="M77" s="18" t="s">
        <v>27</v>
      </c>
      <c r="N77" s="20">
        <v>0.5</v>
      </c>
    </row>
    <row r="78" spans="1:14" ht="15" customHeight="1">
      <c r="A78" s="213"/>
      <c r="B78" s="204"/>
      <c r="C78" s="215" t="s">
        <v>96</v>
      </c>
      <c r="D78" s="12" t="s">
        <v>55</v>
      </c>
      <c r="E78" s="13">
        <v>0.9</v>
      </c>
      <c r="F78" s="14">
        <v>0.8</v>
      </c>
      <c r="G78" s="13">
        <v>1.2</v>
      </c>
      <c r="H78" s="13">
        <v>0.9</v>
      </c>
      <c r="I78" s="13">
        <v>0.7</v>
      </c>
      <c r="J78" s="13">
        <v>0.8</v>
      </c>
      <c r="K78" s="13">
        <v>0.8</v>
      </c>
      <c r="L78" s="13">
        <v>0.9</v>
      </c>
      <c r="M78" s="13">
        <v>1</v>
      </c>
      <c r="N78" s="15">
        <v>0.8</v>
      </c>
    </row>
    <row r="79" spans="1:14" ht="15" customHeight="1">
      <c r="A79" s="214"/>
      <c r="B79" s="211"/>
      <c r="C79" s="216"/>
      <c r="D79" s="17">
        <v>2</v>
      </c>
      <c r="E79" s="18">
        <v>1.1000000000000001</v>
      </c>
      <c r="F79" s="19">
        <v>0.8</v>
      </c>
      <c r="G79" s="18">
        <v>1.5</v>
      </c>
      <c r="H79" s="18">
        <v>1.2</v>
      </c>
      <c r="I79" s="18">
        <v>0.9</v>
      </c>
      <c r="J79" s="18">
        <v>0.7</v>
      </c>
      <c r="K79" s="18">
        <v>0.9</v>
      </c>
      <c r="L79" s="18">
        <v>1.2</v>
      </c>
      <c r="M79" s="18">
        <v>1.2</v>
      </c>
      <c r="N79" s="20">
        <v>1.1000000000000001</v>
      </c>
    </row>
    <row r="80" spans="1:14" ht="15" customHeight="1">
      <c r="A80" s="212" t="s">
        <v>97</v>
      </c>
      <c r="B80" s="203" t="s">
        <v>98</v>
      </c>
      <c r="C80" s="215" t="s">
        <v>99</v>
      </c>
      <c r="D80" s="12" t="s">
        <v>51</v>
      </c>
      <c r="E80" s="13">
        <v>1</v>
      </c>
      <c r="F80" s="14">
        <v>0.9</v>
      </c>
      <c r="G80" s="13">
        <v>0.9</v>
      </c>
      <c r="H80" s="13">
        <v>0.8</v>
      </c>
      <c r="I80" s="13">
        <v>0.7</v>
      </c>
      <c r="J80" s="13">
        <v>0.7</v>
      </c>
      <c r="K80" s="13">
        <v>0.7</v>
      </c>
      <c r="L80" s="13">
        <v>0.8</v>
      </c>
      <c r="M80" s="13">
        <v>0.7</v>
      </c>
      <c r="N80" s="15">
        <v>0.6</v>
      </c>
    </row>
    <row r="81" spans="1:14" ht="15" customHeight="1">
      <c r="A81" s="213"/>
      <c r="B81" s="204"/>
      <c r="C81" s="225"/>
      <c r="D81" s="17">
        <v>2</v>
      </c>
      <c r="E81" s="18">
        <v>1.2</v>
      </c>
      <c r="F81" s="19">
        <v>1.2</v>
      </c>
      <c r="G81" s="18">
        <v>1.5</v>
      </c>
      <c r="H81" s="18">
        <v>0.9</v>
      </c>
      <c r="I81" s="18">
        <v>0.8</v>
      </c>
      <c r="J81" s="18">
        <v>0.8</v>
      </c>
      <c r="K81" s="18">
        <v>0.5</v>
      </c>
      <c r="L81" s="18">
        <v>0.8</v>
      </c>
      <c r="M81" s="18">
        <v>0.8</v>
      </c>
      <c r="N81" s="20">
        <v>0.8</v>
      </c>
    </row>
    <row r="82" spans="1:14" ht="15" customHeight="1">
      <c r="A82" s="213"/>
      <c r="B82" s="204"/>
      <c r="C82" s="215" t="s">
        <v>100</v>
      </c>
      <c r="D82" s="12" t="s">
        <v>34</v>
      </c>
      <c r="E82" s="13">
        <v>1.2</v>
      </c>
      <c r="F82" s="14">
        <v>1.4</v>
      </c>
      <c r="G82" s="13">
        <v>1.8</v>
      </c>
      <c r="H82" s="13">
        <v>1.2</v>
      </c>
      <c r="I82" s="13">
        <v>1.1000000000000001</v>
      </c>
      <c r="J82" s="13">
        <v>0.9</v>
      </c>
      <c r="K82" s="13">
        <v>1.1000000000000001</v>
      </c>
      <c r="L82" s="13">
        <v>0.7</v>
      </c>
      <c r="M82" s="13">
        <v>0.8</v>
      </c>
      <c r="N82" s="15">
        <v>0.8</v>
      </c>
    </row>
    <row r="83" spans="1:14" ht="15" customHeight="1">
      <c r="A83" s="213"/>
      <c r="B83" s="211"/>
      <c r="C83" s="216"/>
      <c r="D83" s="17"/>
      <c r="E83" s="18">
        <v>1.6</v>
      </c>
      <c r="F83" s="19">
        <v>1.8</v>
      </c>
      <c r="G83" s="18">
        <v>1.2</v>
      </c>
      <c r="H83" s="18">
        <v>1.6</v>
      </c>
      <c r="I83" s="18">
        <v>1.2</v>
      </c>
      <c r="J83" s="18">
        <v>1.1000000000000001</v>
      </c>
      <c r="K83" s="18">
        <v>0.8</v>
      </c>
      <c r="L83" s="18">
        <v>1.2</v>
      </c>
      <c r="M83" s="18">
        <v>0.8</v>
      </c>
      <c r="N83" s="20">
        <v>1.2</v>
      </c>
    </row>
    <row r="84" spans="1:14" ht="15" customHeight="1">
      <c r="A84" s="213"/>
      <c r="B84" s="203" t="s">
        <v>101</v>
      </c>
      <c r="C84" s="220" t="s">
        <v>102</v>
      </c>
      <c r="D84" s="12" t="s">
        <v>51</v>
      </c>
      <c r="E84" s="13">
        <v>0.7</v>
      </c>
      <c r="F84" s="14">
        <v>0.9</v>
      </c>
      <c r="G84" s="13">
        <v>0.7</v>
      </c>
      <c r="H84" s="13">
        <v>0.8</v>
      </c>
      <c r="I84" s="13">
        <v>0.9</v>
      </c>
      <c r="J84" s="13">
        <v>1</v>
      </c>
      <c r="K84" s="13">
        <v>0.8</v>
      </c>
      <c r="L84" s="13">
        <v>0.8</v>
      </c>
      <c r="M84" s="13">
        <v>0.6</v>
      </c>
      <c r="N84" s="15">
        <v>0.6</v>
      </c>
    </row>
    <row r="85" spans="1:14" ht="15" customHeight="1">
      <c r="A85" s="214"/>
      <c r="B85" s="211"/>
      <c r="C85" s="221"/>
      <c r="D85" s="17">
        <v>2</v>
      </c>
      <c r="E85" s="18">
        <v>0.9</v>
      </c>
      <c r="F85" s="19">
        <v>1.2</v>
      </c>
      <c r="G85" s="18">
        <v>0.8</v>
      </c>
      <c r="H85" s="18">
        <v>1.1000000000000001</v>
      </c>
      <c r="I85" s="18">
        <v>1.1000000000000001</v>
      </c>
      <c r="J85" s="18">
        <v>1.4</v>
      </c>
      <c r="K85" s="18">
        <v>0.8</v>
      </c>
      <c r="L85" s="18">
        <v>0.9</v>
      </c>
      <c r="M85" s="18">
        <v>0.6</v>
      </c>
      <c r="N85" s="20">
        <v>0.7</v>
      </c>
    </row>
    <row r="86" spans="1:14" ht="15" customHeight="1">
      <c r="A86" s="212" t="s">
        <v>103</v>
      </c>
      <c r="B86" s="203" t="s">
        <v>104</v>
      </c>
      <c r="C86" s="215" t="s">
        <v>105</v>
      </c>
      <c r="D86" s="12" t="s">
        <v>24</v>
      </c>
      <c r="E86" s="13">
        <v>1.2</v>
      </c>
      <c r="F86" s="14">
        <v>1.6</v>
      </c>
      <c r="G86" s="13">
        <v>1.2</v>
      </c>
      <c r="H86" s="13">
        <v>1.2</v>
      </c>
      <c r="I86" s="13">
        <v>0.9</v>
      </c>
      <c r="J86" s="13">
        <v>3.5</v>
      </c>
      <c r="K86" s="13">
        <v>0.6</v>
      </c>
      <c r="L86" s="13">
        <v>0.8</v>
      </c>
      <c r="M86" s="13">
        <v>1.3</v>
      </c>
      <c r="N86" s="15">
        <v>0.9</v>
      </c>
    </row>
    <row r="87" spans="1:14" ht="15" customHeight="1">
      <c r="A87" s="213"/>
      <c r="B87" s="204"/>
      <c r="C87" s="216"/>
      <c r="D87" s="17">
        <v>3</v>
      </c>
      <c r="E87" s="18">
        <v>1.8</v>
      </c>
      <c r="F87" s="19">
        <v>2.1</v>
      </c>
      <c r="G87" s="18">
        <v>1.1000000000000001</v>
      </c>
      <c r="H87" s="18">
        <v>1.1000000000000001</v>
      </c>
      <c r="I87" s="18">
        <v>1.1000000000000001</v>
      </c>
      <c r="J87" s="18">
        <v>1.8</v>
      </c>
      <c r="K87" s="18">
        <v>0.6</v>
      </c>
      <c r="L87" s="18">
        <v>0.9</v>
      </c>
      <c r="M87" s="18">
        <v>1.2</v>
      </c>
      <c r="N87" s="20">
        <v>1.1000000000000001</v>
      </c>
    </row>
    <row r="88" spans="1:14" ht="15" customHeight="1">
      <c r="A88" s="213"/>
      <c r="B88" s="204"/>
      <c r="C88" s="220" t="s">
        <v>106</v>
      </c>
      <c r="D88" s="12" t="s">
        <v>34</v>
      </c>
      <c r="E88" s="13">
        <v>4.8</v>
      </c>
      <c r="F88" s="14">
        <v>3.8</v>
      </c>
      <c r="G88" s="13">
        <v>1.4</v>
      </c>
      <c r="H88" s="13">
        <v>1.9</v>
      </c>
      <c r="I88" s="13">
        <v>1.2</v>
      </c>
      <c r="J88" s="13">
        <v>1.3</v>
      </c>
      <c r="K88" s="13">
        <v>1.3</v>
      </c>
      <c r="L88" s="13">
        <v>1.2</v>
      </c>
      <c r="M88" s="13">
        <v>1.1000000000000001</v>
      </c>
      <c r="N88" s="15">
        <v>0.7</v>
      </c>
    </row>
    <row r="89" spans="1:14" ht="15" customHeight="1">
      <c r="A89" s="213"/>
      <c r="B89" s="204"/>
      <c r="C89" s="221"/>
      <c r="D89" s="17"/>
      <c r="E89" s="18">
        <v>5.6</v>
      </c>
      <c r="F89" s="19">
        <v>4.5999999999999996</v>
      </c>
      <c r="G89" s="18">
        <v>1.8</v>
      </c>
      <c r="H89" s="18">
        <v>2.4</v>
      </c>
      <c r="I89" s="18">
        <v>1.4</v>
      </c>
      <c r="J89" s="18">
        <v>1.1000000000000001</v>
      </c>
      <c r="K89" s="18">
        <v>1.6</v>
      </c>
      <c r="L89" s="18">
        <v>1.1000000000000001</v>
      </c>
      <c r="M89" s="18">
        <v>1.5</v>
      </c>
      <c r="N89" s="20">
        <v>0.8</v>
      </c>
    </row>
    <row r="90" spans="1:14" ht="15" customHeight="1">
      <c r="A90" s="213"/>
      <c r="B90" s="204"/>
      <c r="C90" s="215" t="s">
        <v>107</v>
      </c>
      <c r="D90" s="12" t="s">
        <v>22</v>
      </c>
      <c r="E90" s="13">
        <v>2.9</v>
      </c>
      <c r="F90" s="14">
        <v>2.2999999999999998</v>
      </c>
      <c r="G90" s="13">
        <v>1.4</v>
      </c>
      <c r="H90" s="13">
        <v>1.5</v>
      </c>
      <c r="I90" s="13">
        <v>1.3</v>
      </c>
      <c r="J90" s="13">
        <v>0.8</v>
      </c>
      <c r="K90" s="13">
        <v>2</v>
      </c>
      <c r="L90" s="13">
        <v>1.3</v>
      </c>
      <c r="M90" s="13">
        <v>1.2</v>
      </c>
      <c r="N90" s="15">
        <v>2.1</v>
      </c>
    </row>
    <row r="91" spans="1:14" ht="15" customHeight="1">
      <c r="A91" s="213"/>
      <c r="B91" s="211"/>
      <c r="C91" s="216"/>
      <c r="D91" s="17">
        <v>3</v>
      </c>
      <c r="E91" s="18">
        <v>3</v>
      </c>
      <c r="F91" s="19">
        <v>2.2999999999999998</v>
      </c>
      <c r="G91" s="18">
        <v>2</v>
      </c>
      <c r="H91" s="18">
        <v>1.3</v>
      </c>
      <c r="I91" s="18">
        <v>1.4</v>
      </c>
      <c r="J91" s="18">
        <v>1.1000000000000001</v>
      </c>
      <c r="K91" s="18">
        <v>3.7</v>
      </c>
      <c r="L91" s="18">
        <v>1.3</v>
      </c>
      <c r="M91" s="18">
        <v>1.3</v>
      </c>
      <c r="N91" s="20">
        <v>2.7</v>
      </c>
    </row>
    <row r="92" spans="1:14" ht="15" customHeight="1">
      <c r="A92" s="213"/>
      <c r="B92" s="203" t="s">
        <v>108</v>
      </c>
      <c r="C92" s="207" t="s">
        <v>109</v>
      </c>
      <c r="D92" s="12" t="s">
        <v>22</v>
      </c>
      <c r="E92" s="13">
        <v>3.1</v>
      </c>
      <c r="F92" s="14">
        <v>2.8</v>
      </c>
      <c r="G92" s="13">
        <v>1.4</v>
      </c>
      <c r="H92" s="13">
        <v>1.8</v>
      </c>
      <c r="I92" s="13">
        <v>1.7</v>
      </c>
      <c r="J92" s="13">
        <v>1.2</v>
      </c>
      <c r="K92" s="13">
        <v>2.2000000000000002</v>
      </c>
      <c r="L92" s="13">
        <v>1.6</v>
      </c>
      <c r="M92" s="13">
        <v>1.4</v>
      </c>
      <c r="N92" s="15">
        <v>2.6</v>
      </c>
    </row>
    <row r="93" spans="1:14" ht="15" customHeight="1">
      <c r="A93" s="213"/>
      <c r="B93" s="204"/>
      <c r="C93" s="216"/>
      <c r="D93" s="17">
        <v>3</v>
      </c>
      <c r="E93" s="18">
        <v>4.7</v>
      </c>
      <c r="F93" s="19">
        <v>3.2</v>
      </c>
      <c r="G93" s="18">
        <v>1.7</v>
      </c>
      <c r="H93" s="18">
        <v>2</v>
      </c>
      <c r="I93" s="18">
        <v>1.3</v>
      </c>
      <c r="J93" s="18">
        <v>1.7</v>
      </c>
      <c r="K93" s="18">
        <v>4.3</v>
      </c>
      <c r="L93" s="18">
        <v>1.5</v>
      </c>
      <c r="M93" s="18">
        <v>1.6</v>
      </c>
      <c r="N93" s="20">
        <v>4.5999999999999996</v>
      </c>
    </row>
    <row r="94" spans="1:14" ht="15" customHeight="1">
      <c r="A94" s="213"/>
      <c r="B94" s="204"/>
      <c r="C94" s="215" t="s">
        <v>110</v>
      </c>
      <c r="D94" s="12" t="s">
        <v>24</v>
      </c>
      <c r="E94" s="13">
        <v>3.3</v>
      </c>
      <c r="F94" s="14">
        <v>3.1</v>
      </c>
      <c r="G94" s="13">
        <v>2.2000000000000002</v>
      </c>
      <c r="H94" s="13">
        <v>1.9</v>
      </c>
      <c r="I94" s="13">
        <v>2</v>
      </c>
      <c r="J94" s="13">
        <v>1.6</v>
      </c>
      <c r="K94" s="13">
        <v>2.2000000000000002</v>
      </c>
      <c r="L94" s="13">
        <v>2.2000000000000002</v>
      </c>
      <c r="M94" s="13">
        <v>2</v>
      </c>
      <c r="N94" s="15">
        <v>3.1</v>
      </c>
    </row>
    <row r="95" spans="1:14" ht="15" customHeight="1">
      <c r="A95" s="213"/>
      <c r="B95" s="204"/>
      <c r="C95" s="216"/>
      <c r="D95" s="17">
        <v>3</v>
      </c>
      <c r="E95" s="18">
        <v>3.7</v>
      </c>
      <c r="F95" s="19">
        <v>3.7</v>
      </c>
      <c r="G95" s="18">
        <v>2.5</v>
      </c>
      <c r="H95" s="18">
        <v>2.1</v>
      </c>
      <c r="I95" s="18">
        <v>1.9</v>
      </c>
      <c r="J95" s="18">
        <v>1.9</v>
      </c>
      <c r="K95" s="18">
        <v>2.6</v>
      </c>
      <c r="L95" s="18">
        <v>2.2999999999999998</v>
      </c>
      <c r="M95" s="18">
        <v>2.8</v>
      </c>
      <c r="N95" s="20">
        <v>3.6</v>
      </c>
    </row>
    <row r="96" spans="1:14" ht="15" customHeight="1">
      <c r="A96" s="213"/>
      <c r="B96" s="204"/>
      <c r="C96" s="215" t="s">
        <v>111</v>
      </c>
      <c r="D96" s="12" t="s">
        <v>22</v>
      </c>
      <c r="E96" s="13">
        <v>5.9</v>
      </c>
      <c r="F96" s="14">
        <v>4.5</v>
      </c>
      <c r="G96" s="13">
        <v>4.7</v>
      </c>
      <c r="H96" s="13">
        <v>2.8</v>
      </c>
      <c r="I96" s="13">
        <v>3.1</v>
      </c>
      <c r="J96" s="13">
        <v>2.9</v>
      </c>
      <c r="K96" s="13">
        <v>3.5</v>
      </c>
      <c r="L96" s="13">
        <v>3.3</v>
      </c>
      <c r="M96" s="13">
        <v>3.7</v>
      </c>
      <c r="N96" s="15">
        <v>4</v>
      </c>
    </row>
    <row r="97" spans="1:14" ht="15" customHeight="1">
      <c r="A97" s="213"/>
      <c r="B97" s="204"/>
      <c r="C97" s="216"/>
      <c r="D97" s="17">
        <v>3</v>
      </c>
      <c r="E97" s="18">
        <v>8.1999999999999993</v>
      </c>
      <c r="F97" s="19">
        <v>5.9</v>
      </c>
      <c r="G97" s="18">
        <v>5</v>
      </c>
      <c r="H97" s="18">
        <v>3.8</v>
      </c>
      <c r="I97" s="18">
        <v>2.9</v>
      </c>
      <c r="J97" s="18">
        <v>3.3</v>
      </c>
      <c r="K97" s="18">
        <v>5.2</v>
      </c>
      <c r="L97" s="18">
        <v>4</v>
      </c>
      <c r="M97" s="18">
        <v>4.5</v>
      </c>
      <c r="N97" s="20">
        <v>5.2</v>
      </c>
    </row>
    <row r="98" spans="1:14" ht="15" customHeight="1">
      <c r="A98" s="213"/>
      <c r="B98" s="204"/>
      <c r="C98" s="215" t="s">
        <v>112</v>
      </c>
      <c r="D98" s="12" t="s">
        <v>22</v>
      </c>
      <c r="E98" s="13">
        <v>1.4</v>
      </c>
      <c r="F98" s="14">
        <v>1.7</v>
      </c>
      <c r="G98" s="13">
        <v>1.5</v>
      </c>
      <c r="H98" s="13">
        <v>0.9</v>
      </c>
      <c r="I98" s="13">
        <v>0.9</v>
      </c>
      <c r="J98" s="13">
        <v>1.4</v>
      </c>
      <c r="K98" s="13">
        <v>0.8</v>
      </c>
      <c r="L98" s="13">
        <v>0.7</v>
      </c>
      <c r="M98" s="13">
        <v>0.7</v>
      </c>
      <c r="N98" s="15">
        <v>1</v>
      </c>
    </row>
    <row r="99" spans="1:14" ht="15" customHeight="1">
      <c r="A99" s="213"/>
      <c r="B99" s="204"/>
      <c r="C99" s="216"/>
      <c r="D99" s="17">
        <v>3</v>
      </c>
      <c r="E99" s="18">
        <v>2.4</v>
      </c>
      <c r="F99" s="19">
        <v>1.9</v>
      </c>
      <c r="G99" s="18">
        <v>1.8</v>
      </c>
      <c r="H99" s="18">
        <v>0.9</v>
      </c>
      <c r="I99" s="18">
        <v>0.9</v>
      </c>
      <c r="J99" s="18">
        <v>2.5</v>
      </c>
      <c r="K99" s="18">
        <v>1</v>
      </c>
      <c r="L99" s="18">
        <v>0.7</v>
      </c>
      <c r="M99" s="18">
        <v>0.8</v>
      </c>
      <c r="N99" s="20">
        <v>1.3</v>
      </c>
    </row>
    <row r="100" spans="1:14" ht="15" customHeight="1">
      <c r="A100" s="213"/>
      <c r="B100" s="204"/>
      <c r="C100" s="215" t="s">
        <v>113</v>
      </c>
      <c r="D100" s="12" t="s">
        <v>34</v>
      </c>
      <c r="E100" s="13">
        <v>7</v>
      </c>
      <c r="F100" s="14">
        <v>6.4</v>
      </c>
      <c r="G100" s="13">
        <v>6.6</v>
      </c>
      <c r="H100" s="13">
        <v>3.4</v>
      </c>
      <c r="I100" s="13">
        <v>3.3</v>
      </c>
      <c r="J100" s="13">
        <v>2.4</v>
      </c>
      <c r="K100" s="13">
        <v>2.4</v>
      </c>
      <c r="L100" s="13">
        <v>1.5</v>
      </c>
      <c r="M100" s="13">
        <v>2.2000000000000002</v>
      </c>
      <c r="N100" s="15">
        <v>5.4</v>
      </c>
    </row>
    <row r="101" spans="1:14" ht="15" customHeight="1">
      <c r="A101" s="213"/>
      <c r="B101" s="204"/>
      <c r="C101" s="216"/>
      <c r="D101" s="17"/>
      <c r="E101" s="18">
        <v>8.3000000000000007</v>
      </c>
      <c r="F101" s="19">
        <v>9</v>
      </c>
      <c r="G101" s="18">
        <v>7.9</v>
      </c>
      <c r="H101" s="18">
        <v>4.3</v>
      </c>
      <c r="I101" s="18">
        <v>4.2</v>
      </c>
      <c r="J101" s="18">
        <v>2.7</v>
      </c>
      <c r="K101" s="18">
        <v>3.4</v>
      </c>
      <c r="L101" s="18">
        <v>1.8</v>
      </c>
      <c r="M101" s="18">
        <v>2.9</v>
      </c>
      <c r="N101" s="20">
        <v>10</v>
      </c>
    </row>
    <row r="102" spans="1:14" ht="15" customHeight="1">
      <c r="A102" s="213"/>
      <c r="B102" s="204"/>
      <c r="C102" s="215" t="s">
        <v>114</v>
      </c>
      <c r="D102" s="12" t="s">
        <v>22</v>
      </c>
      <c r="E102" s="13">
        <v>4.3</v>
      </c>
      <c r="F102" s="14">
        <v>7.1</v>
      </c>
      <c r="G102" s="13">
        <v>5.3</v>
      </c>
      <c r="H102" s="13">
        <v>4.5999999999999996</v>
      </c>
      <c r="I102" s="13">
        <v>6.6</v>
      </c>
      <c r="J102" s="13">
        <v>3.7</v>
      </c>
      <c r="K102" s="13">
        <v>6.1</v>
      </c>
      <c r="L102" s="13">
        <v>4.7</v>
      </c>
      <c r="M102" s="13">
        <v>6.4</v>
      </c>
      <c r="N102" s="15">
        <v>3.6</v>
      </c>
    </row>
    <row r="103" spans="1:14" ht="15" customHeight="1">
      <c r="A103" s="214"/>
      <c r="B103" s="211"/>
      <c r="C103" s="216"/>
      <c r="D103" s="17">
        <v>3</v>
      </c>
      <c r="E103" s="18">
        <v>5.6</v>
      </c>
      <c r="F103" s="31">
        <v>10</v>
      </c>
      <c r="G103" s="18">
        <v>5.5</v>
      </c>
      <c r="H103" s="18">
        <v>6</v>
      </c>
      <c r="I103" s="18">
        <v>9.4</v>
      </c>
      <c r="J103" s="18">
        <v>6.8</v>
      </c>
      <c r="K103" s="18">
        <v>8.1999999999999993</v>
      </c>
      <c r="L103" s="18">
        <v>6.6</v>
      </c>
      <c r="M103" s="18">
        <v>6.5</v>
      </c>
      <c r="N103" s="20">
        <v>5.0999999999999996</v>
      </c>
    </row>
    <row r="104" spans="1:14" ht="15" customHeight="1">
      <c r="A104" s="212" t="s">
        <v>115</v>
      </c>
      <c r="B104" s="217" t="s">
        <v>116</v>
      </c>
      <c r="C104" s="215" t="s">
        <v>117</v>
      </c>
      <c r="D104" s="36" t="s">
        <v>30</v>
      </c>
      <c r="E104" s="13">
        <v>2.4</v>
      </c>
      <c r="F104" s="14">
        <v>1.7</v>
      </c>
      <c r="G104" s="13">
        <v>2.2000000000000002</v>
      </c>
      <c r="H104" s="13">
        <v>1.4</v>
      </c>
      <c r="I104" s="13">
        <v>1.2</v>
      </c>
      <c r="J104" s="13">
        <v>1.1000000000000001</v>
      </c>
      <c r="K104" s="13">
        <v>1</v>
      </c>
      <c r="L104" s="13">
        <v>1.4</v>
      </c>
      <c r="M104" s="13">
        <v>1.1000000000000001</v>
      </c>
      <c r="N104" s="15">
        <v>1</v>
      </c>
    </row>
    <row r="105" spans="1:14" ht="15" customHeight="1">
      <c r="A105" s="213"/>
      <c r="B105" s="218"/>
      <c r="C105" s="216"/>
      <c r="D105" s="35">
        <v>5</v>
      </c>
      <c r="E105" s="18">
        <v>2.7</v>
      </c>
      <c r="F105" s="19">
        <v>2.1</v>
      </c>
      <c r="G105" s="18">
        <v>2.7</v>
      </c>
      <c r="H105" s="18">
        <v>1.6</v>
      </c>
      <c r="I105" s="18">
        <v>1.4</v>
      </c>
      <c r="J105" s="18">
        <v>1.4</v>
      </c>
      <c r="K105" s="18">
        <v>1.1000000000000001</v>
      </c>
      <c r="L105" s="18">
        <v>1.9</v>
      </c>
      <c r="M105" s="18">
        <v>1.4</v>
      </c>
      <c r="N105" s="20">
        <v>1.2</v>
      </c>
    </row>
    <row r="106" spans="1:14" ht="15" customHeight="1">
      <c r="A106" s="213"/>
      <c r="B106" s="218"/>
      <c r="C106" s="215" t="s">
        <v>118</v>
      </c>
      <c r="D106" s="12" t="s">
        <v>36</v>
      </c>
      <c r="E106" s="13">
        <v>2.4</v>
      </c>
      <c r="F106" s="14">
        <v>2.2999999999999998</v>
      </c>
      <c r="G106" s="13">
        <v>1.7</v>
      </c>
      <c r="H106" s="13">
        <v>1.2</v>
      </c>
      <c r="I106" s="13">
        <v>1.5</v>
      </c>
      <c r="J106" s="13">
        <v>1.4</v>
      </c>
      <c r="K106" s="13">
        <v>1.2</v>
      </c>
      <c r="L106" s="13">
        <v>1.2</v>
      </c>
      <c r="M106" s="13">
        <v>1.3</v>
      </c>
      <c r="N106" s="15">
        <v>0.9</v>
      </c>
    </row>
    <row r="107" spans="1:14" ht="15" customHeight="1">
      <c r="A107" s="213"/>
      <c r="B107" s="218"/>
      <c r="C107" s="216"/>
      <c r="D107" s="17">
        <v>5</v>
      </c>
      <c r="E107" s="18">
        <v>2.6</v>
      </c>
      <c r="F107" s="19">
        <v>2.7</v>
      </c>
      <c r="G107" s="18">
        <v>1.9</v>
      </c>
      <c r="H107" s="18">
        <v>1.4</v>
      </c>
      <c r="I107" s="18">
        <v>2</v>
      </c>
      <c r="J107" s="18">
        <v>1.6</v>
      </c>
      <c r="K107" s="18">
        <v>1.3</v>
      </c>
      <c r="L107" s="18">
        <v>1.2</v>
      </c>
      <c r="M107" s="18">
        <v>1.2</v>
      </c>
      <c r="N107" s="20">
        <v>0.8</v>
      </c>
    </row>
    <row r="108" spans="1:14" ht="15" customHeight="1">
      <c r="A108" s="213"/>
      <c r="B108" s="218"/>
      <c r="C108" s="215" t="s">
        <v>119</v>
      </c>
      <c r="D108" s="12" t="s">
        <v>36</v>
      </c>
      <c r="E108" s="13">
        <v>8.9</v>
      </c>
      <c r="F108" s="14">
        <v>6.6</v>
      </c>
      <c r="G108" s="13">
        <v>7</v>
      </c>
      <c r="H108" s="13">
        <v>3.6</v>
      </c>
      <c r="I108" s="13">
        <v>2.9</v>
      </c>
      <c r="J108" s="13">
        <v>2.7</v>
      </c>
      <c r="K108" s="13">
        <v>2.8</v>
      </c>
      <c r="L108" s="13">
        <v>2.7</v>
      </c>
      <c r="M108" s="13">
        <v>3.1</v>
      </c>
      <c r="N108" s="15">
        <v>2.2000000000000002</v>
      </c>
    </row>
    <row r="109" spans="1:14" ht="15" customHeight="1">
      <c r="A109" s="214"/>
      <c r="B109" s="219"/>
      <c r="C109" s="216"/>
      <c r="D109" s="17">
        <v>5</v>
      </c>
      <c r="E109" s="30">
        <v>11</v>
      </c>
      <c r="F109" s="19">
        <v>8.1</v>
      </c>
      <c r="G109" s="18">
        <v>9.1999999999999993</v>
      </c>
      <c r="H109" s="18">
        <v>3.5</v>
      </c>
      <c r="I109" s="18">
        <v>3</v>
      </c>
      <c r="J109" s="18">
        <v>3.1</v>
      </c>
      <c r="K109" s="18">
        <v>3.2</v>
      </c>
      <c r="L109" s="18">
        <v>2.9</v>
      </c>
      <c r="M109" s="18">
        <v>3.6</v>
      </c>
      <c r="N109" s="20">
        <v>2.4</v>
      </c>
    </row>
    <row r="110" spans="1:14" ht="15" customHeight="1">
      <c r="A110" s="212" t="s">
        <v>120</v>
      </c>
      <c r="B110" s="217" t="s">
        <v>121</v>
      </c>
      <c r="C110" s="215" t="s">
        <v>122</v>
      </c>
      <c r="D110" s="12" t="s">
        <v>123</v>
      </c>
      <c r="E110" s="13">
        <v>2.5</v>
      </c>
      <c r="F110" s="14">
        <v>1.8</v>
      </c>
      <c r="G110" s="13">
        <v>1.9</v>
      </c>
      <c r="H110" s="13">
        <v>2</v>
      </c>
      <c r="I110" s="13">
        <v>1.4</v>
      </c>
      <c r="J110" s="13">
        <v>1.2</v>
      </c>
      <c r="K110" s="13">
        <v>0.9</v>
      </c>
      <c r="L110" s="13">
        <v>1.2</v>
      </c>
      <c r="M110" s="13">
        <v>1</v>
      </c>
      <c r="N110" s="15">
        <v>0.9</v>
      </c>
    </row>
    <row r="111" spans="1:14" ht="15" customHeight="1">
      <c r="A111" s="213"/>
      <c r="B111" s="218"/>
      <c r="C111" s="216"/>
      <c r="D111" s="17">
        <v>8</v>
      </c>
      <c r="E111" s="18">
        <v>2.6</v>
      </c>
      <c r="F111" s="19">
        <v>2.1</v>
      </c>
      <c r="G111" s="18">
        <v>2.2999999999999998</v>
      </c>
      <c r="H111" s="18">
        <v>2</v>
      </c>
      <c r="I111" s="18">
        <v>1.5</v>
      </c>
      <c r="J111" s="18">
        <v>1.2</v>
      </c>
      <c r="K111" s="18">
        <v>1</v>
      </c>
      <c r="L111" s="18">
        <v>1.5</v>
      </c>
      <c r="M111" s="18">
        <v>1.1000000000000001</v>
      </c>
      <c r="N111" s="20">
        <v>0.9</v>
      </c>
    </row>
    <row r="112" spans="1:14" ht="15" customHeight="1">
      <c r="A112" s="213"/>
      <c r="B112" s="218"/>
      <c r="C112" s="215" t="s">
        <v>124</v>
      </c>
      <c r="D112" s="12" t="s">
        <v>125</v>
      </c>
      <c r="E112" s="13">
        <v>3.9</v>
      </c>
      <c r="F112" s="14">
        <v>3.4</v>
      </c>
      <c r="G112" s="13">
        <v>2.8</v>
      </c>
      <c r="H112" s="13">
        <v>2.4</v>
      </c>
      <c r="I112" s="13">
        <v>1.4</v>
      </c>
      <c r="J112" s="13">
        <v>2.2000000000000002</v>
      </c>
      <c r="K112" s="13">
        <v>1.1000000000000001</v>
      </c>
      <c r="L112" s="13">
        <v>1.8</v>
      </c>
      <c r="M112" s="13">
        <v>1.9</v>
      </c>
      <c r="N112" s="15">
        <v>1.1000000000000001</v>
      </c>
    </row>
    <row r="113" spans="1:14" ht="15" customHeight="1">
      <c r="A113" s="213"/>
      <c r="B113" s="218"/>
      <c r="C113" s="225"/>
      <c r="D113" s="17">
        <v>8</v>
      </c>
      <c r="E113" s="18">
        <v>4.4000000000000004</v>
      </c>
      <c r="F113" s="19">
        <v>4.0999999999999996</v>
      </c>
      <c r="G113" s="18">
        <v>3.1</v>
      </c>
      <c r="H113" s="18">
        <v>3</v>
      </c>
      <c r="I113" s="18">
        <v>1.6</v>
      </c>
      <c r="J113" s="18">
        <v>2.6</v>
      </c>
      <c r="K113" s="18">
        <v>1.4</v>
      </c>
      <c r="L113" s="18">
        <v>2.2999999999999998</v>
      </c>
      <c r="M113" s="18">
        <v>3.1</v>
      </c>
      <c r="N113" s="20">
        <v>1.4</v>
      </c>
    </row>
    <row r="114" spans="1:14" ht="15" customHeight="1">
      <c r="A114" s="213"/>
      <c r="B114" s="218"/>
      <c r="C114" s="215" t="s">
        <v>126</v>
      </c>
      <c r="D114" s="12" t="s">
        <v>123</v>
      </c>
      <c r="E114" s="13">
        <v>6.4</v>
      </c>
      <c r="F114" s="14">
        <v>5.8</v>
      </c>
      <c r="G114" s="13">
        <v>5.8</v>
      </c>
      <c r="H114" s="13">
        <v>4.5</v>
      </c>
      <c r="I114" s="13">
        <v>2.2000000000000002</v>
      </c>
      <c r="J114" s="13">
        <v>1.6</v>
      </c>
      <c r="K114" s="13">
        <v>1.4</v>
      </c>
      <c r="L114" s="13">
        <v>1.7</v>
      </c>
      <c r="M114" s="13">
        <v>2.1</v>
      </c>
      <c r="N114" s="15">
        <v>1.5</v>
      </c>
    </row>
    <row r="115" spans="1:14" ht="15" customHeight="1">
      <c r="A115" s="213"/>
      <c r="B115" s="218"/>
      <c r="C115" s="216"/>
      <c r="D115" s="17">
        <v>8</v>
      </c>
      <c r="E115" s="18">
        <v>9.1</v>
      </c>
      <c r="F115" s="19">
        <v>7.6</v>
      </c>
      <c r="G115" s="18">
        <v>8.1</v>
      </c>
      <c r="H115" s="18">
        <v>6.8</v>
      </c>
      <c r="I115" s="18">
        <v>1.9</v>
      </c>
      <c r="J115" s="18">
        <v>1.8</v>
      </c>
      <c r="K115" s="18">
        <v>1.8</v>
      </c>
      <c r="L115" s="18">
        <v>1.7</v>
      </c>
      <c r="M115" s="18">
        <v>2.4</v>
      </c>
      <c r="N115" s="20">
        <v>1.7</v>
      </c>
    </row>
    <row r="116" spans="1:14" ht="15" customHeight="1">
      <c r="A116" s="213"/>
      <c r="B116" s="218"/>
      <c r="C116" s="215" t="s">
        <v>127</v>
      </c>
      <c r="D116" s="12" t="s">
        <v>123</v>
      </c>
      <c r="E116" s="13">
        <v>2.9</v>
      </c>
      <c r="F116" s="14">
        <v>2.4</v>
      </c>
      <c r="G116" s="13">
        <v>2.2000000000000002</v>
      </c>
      <c r="H116" s="13">
        <v>2.2000000000000002</v>
      </c>
      <c r="I116" s="13">
        <v>1.3</v>
      </c>
      <c r="J116" s="13">
        <v>1.5</v>
      </c>
      <c r="K116" s="13">
        <v>2</v>
      </c>
      <c r="L116" s="13">
        <v>1.1000000000000001</v>
      </c>
      <c r="M116" s="13">
        <v>1</v>
      </c>
      <c r="N116" s="15">
        <v>1.3</v>
      </c>
    </row>
    <row r="117" spans="1:14" ht="15" customHeight="1">
      <c r="A117" s="213"/>
      <c r="B117" s="218"/>
      <c r="C117" s="216"/>
      <c r="D117" s="17">
        <v>8</v>
      </c>
      <c r="E117" s="18">
        <v>2.9</v>
      </c>
      <c r="F117" s="19">
        <v>2.7</v>
      </c>
      <c r="G117" s="18">
        <v>2.4</v>
      </c>
      <c r="H117" s="18">
        <v>2.4</v>
      </c>
      <c r="I117" s="18">
        <v>1.8</v>
      </c>
      <c r="J117" s="18">
        <v>1.4</v>
      </c>
      <c r="K117" s="18">
        <v>2.6</v>
      </c>
      <c r="L117" s="18">
        <v>1.2</v>
      </c>
      <c r="M117" s="18">
        <v>1.1000000000000001</v>
      </c>
      <c r="N117" s="20">
        <v>1.4</v>
      </c>
    </row>
    <row r="118" spans="1:14" ht="15" customHeight="1">
      <c r="A118" s="213"/>
      <c r="B118" s="218"/>
      <c r="C118" s="207" t="s">
        <v>128</v>
      </c>
      <c r="D118" s="12" t="s">
        <v>123</v>
      </c>
      <c r="E118" s="28">
        <v>17</v>
      </c>
      <c r="F118" s="29">
        <v>23</v>
      </c>
      <c r="G118" s="28">
        <v>30</v>
      </c>
      <c r="H118" s="28">
        <v>21</v>
      </c>
      <c r="I118" s="13">
        <v>7.9</v>
      </c>
      <c r="J118" s="13">
        <v>9.4</v>
      </c>
      <c r="K118" s="13">
        <v>6.5</v>
      </c>
      <c r="L118" s="28">
        <v>22</v>
      </c>
      <c r="M118" s="13">
        <v>5.0999999999999996</v>
      </c>
      <c r="N118" s="15">
        <v>2.1</v>
      </c>
    </row>
    <row r="119" spans="1:14" ht="15" customHeight="1">
      <c r="A119" s="214"/>
      <c r="B119" s="219"/>
      <c r="C119" s="216"/>
      <c r="D119" s="17">
        <v>8</v>
      </c>
      <c r="E119" s="30">
        <v>22</v>
      </c>
      <c r="F119" s="31">
        <v>24</v>
      </c>
      <c r="G119" s="30">
        <v>45</v>
      </c>
      <c r="H119" s="30">
        <v>16</v>
      </c>
      <c r="I119" s="18">
        <v>9</v>
      </c>
      <c r="J119" s="30">
        <v>11</v>
      </c>
      <c r="K119" s="18">
        <v>8.4</v>
      </c>
      <c r="L119" s="30">
        <v>42</v>
      </c>
      <c r="M119" s="18">
        <v>7.1</v>
      </c>
      <c r="N119" s="20">
        <v>3.9</v>
      </c>
    </row>
    <row r="120" spans="1:14" ht="15" customHeight="1">
      <c r="A120" s="212" t="s">
        <v>129</v>
      </c>
      <c r="B120" s="217" t="s">
        <v>130</v>
      </c>
      <c r="C120" s="215" t="s">
        <v>131</v>
      </c>
      <c r="D120" s="12" t="s">
        <v>125</v>
      </c>
      <c r="E120" s="13">
        <v>3.8</v>
      </c>
      <c r="F120" s="14">
        <v>4</v>
      </c>
      <c r="G120" s="13">
        <v>3.7</v>
      </c>
      <c r="H120" s="13">
        <v>2.8</v>
      </c>
      <c r="I120" s="13">
        <v>2.7</v>
      </c>
      <c r="J120" s="13">
        <v>2.1</v>
      </c>
      <c r="K120" s="13">
        <v>3.1</v>
      </c>
      <c r="L120" s="13">
        <v>2.7</v>
      </c>
      <c r="M120" s="13">
        <v>2.1</v>
      </c>
      <c r="N120" s="15">
        <v>3</v>
      </c>
    </row>
    <row r="121" spans="1:14" ht="15" customHeight="1">
      <c r="A121" s="213"/>
      <c r="B121" s="218"/>
      <c r="C121" s="216"/>
      <c r="D121" s="17">
        <v>8</v>
      </c>
      <c r="E121" s="18">
        <v>4.0999999999999996</v>
      </c>
      <c r="F121" s="19">
        <v>5</v>
      </c>
      <c r="G121" s="18">
        <v>4.0999999999999996</v>
      </c>
      <c r="H121" s="18">
        <v>2.7</v>
      </c>
      <c r="I121" s="18">
        <v>2.9</v>
      </c>
      <c r="J121" s="18">
        <v>3.2</v>
      </c>
      <c r="K121" s="18">
        <v>3.8</v>
      </c>
      <c r="L121" s="18">
        <v>3.2</v>
      </c>
      <c r="M121" s="18">
        <v>2.7</v>
      </c>
      <c r="N121" s="20">
        <v>3.7</v>
      </c>
    </row>
    <row r="122" spans="1:14" ht="15" customHeight="1">
      <c r="A122" s="213"/>
      <c r="B122" s="218"/>
      <c r="C122" s="215" t="s">
        <v>132</v>
      </c>
      <c r="D122" s="12" t="s">
        <v>123</v>
      </c>
      <c r="E122" s="13">
        <v>4.5</v>
      </c>
      <c r="F122" s="14">
        <v>3.5</v>
      </c>
      <c r="G122" s="13">
        <v>4.5</v>
      </c>
      <c r="H122" s="13">
        <v>4.9000000000000004</v>
      </c>
      <c r="I122" s="13">
        <v>4.8</v>
      </c>
      <c r="J122" s="13">
        <v>2.4</v>
      </c>
      <c r="K122" s="13">
        <v>3.3</v>
      </c>
      <c r="L122" s="13">
        <v>3.8</v>
      </c>
      <c r="M122" s="13">
        <v>2.7</v>
      </c>
      <c r="N122" s="15">
        <v>2.6</v>
      </c>
    </row>
    <row r="123" spans="1:14" ht="15" customHeight="1">
      <c r="A123" s="213"/>
      <c r="B123" s="218"/>
      <c r="C123" s="216"/>
      <c r="D123" s="17">
        <v>8</v>
      </c>
      <c r="E123" s="18">
        <v>5.3</v>
      </c>
      <c r="F123" s="19">
        <v>3.8</v>
      </c>
      <c r="G123" s="18">
        <v>4.3</v>
      </c>
      <c r="H123" s="18">
        <v>5.6</v>
      </c>
      <c r="I123" s="18">
        <v>3.6</v>
      </c>
      <c r="J123" s="18">
        <v>2.5</v>
      </c>
      <c r="K123" s="18">
        <v>4.2</v>
      </c>
      <c r="L123" s="18">
        <v>5.4</v>
      </c>
      <c r="M123" s="18">
        <v>2.7</v>
      </c>
      <c r="N123" s="20">
        <v>2.8</v>
      </c>
    </row>
    <row r="124" spans="1:14" ht="15" customHeight="1">
      <c r="A124" s="213"/>
      <c r="B124" s="218"/>
      <c r="C124" s="215" t="s">
        <v>133</v>
      </c>
      <c r="D124" s="12" t="s">
        <v>123</v>
      </c>
      <c r="E124" s="13">
        <v>4</v>
      </c>
      <c r="F124" s="14">
        <v>4.3</v>
      </c>
      <c r="G124" s="13">
        <v>4.4000000000000004</v>
      </c>
      <c r="H124" s="13">
        <v>4.4000000000000004</v>
      </c>
      <c r="I124" s="13">
        <v>7</v>
      </c>
      <c r="J124" s="13">
        <v>3.7</v>
      </c>
      <c r="K124" s="13">
        <v>5.3</v>
      </c>
      <c r="L124" s="13">
        <v>4.7</v>
      </c>
      <c r="M124" s="13">
        <v>3.7</v>
      </c>
      <c r="N124" s="15">
        <v>3.1</v>
      </c>
    </row>
    <row r="125" spans="1:14" ht="15" customHeight="1">
      <c r="A125" s="214"/>
      <c r="B125" s="219"/>
      <c r="C125" s="216"/>
      <c r="D125" s="17">
        <v>8</v>
      </c>
      <c r="E125" s="18">
        <v>6</v>
      </c>
      <c r="F125" s="19">
        <v>6.5</v>
      </c>
      <c r="G125" s="18">
        <v>6.9</v>
      </c>
      <c r="H125" s="18">
        <v>5.9</v>
      </c>
      <c r="I125" s="18">
        <v>4.9000000000000004</v>
      </c>
      <c r="J125" s="18">
        <v>5.7</v>
      </c>
      <c r="K125" s="18">
        <v>7.5</v>
      </c>
      <c r="L125" s="18">
        <v>6.3</v>
      </c>
      <c r="M125" s="18">
        <v>5</v>
      </c>
      <c r="N125" s="20">
        <v>3.7</v>
      </c>
    </row>
    <row r="126" spans="1:14" ht="15" customHeight="1">
      <c r="A126" s="212" t="s">
        <v>134</v>
      </c>
      <c r="B126" s="217" t="s">
        <v>135</v>
      </c>
      <c r="C126" s="215" t="s">
        <v>136</v>
      </c>
      <c r="D126" s="12" t="s">
        <v>30</v>
      </c>
      <c r="E126" s="13">
        <v>2.2000000000000002</v>
      </c>
      <c r="F126" s="14">
        <v>3</v>
      </c>
      <c r="G126" s="13">
        <v>1.9</v>
      </c>
      <c r="H126" s="13">
        <v>1.6</v>
      </c>
      <c r="I126" s="13">
        <v>1.6</v>
      </c>
      <c r="J126" s="13">
        <v>1.6</v>
      </c>
      <c r="K126" s="13">
        <v>1.1000000000000001</v>
      </c>
      <c r="L126" s="13">
        <v>1.5</v>
      </c>
      <c r="M126" s="13">
        <v>0.9</v>
      </c>
      <c r="N126" s="15">
        <v>0.9</v>
      </c>
    </row>
    <row r="127" spans="1:14" ht="15" customHeight="1">
      <c r="A127" s="213"/>
      <c r="B127" s="218"/>
      <c r="C127" s="216"/>
      <c r="D127" s="17">
        <v>5</v>
      </c>
      <c r="E127" s="18">
        <v>2.5</v>
      </c>
      <c r="F127" s="19">
        <v>2.9</v>
      </c>
      <c r="G127" s="18">
        <v>2.1</v>
      </c>
      <c r="H127" s="18">
        <v>1.6</v>
      </c>
      <c r="I127" s="18">
        <v>1.9</v>
      </c>
      <c r="J127" s="18">
        <v>2.7</v>
      </c>
      <c r="K127" s="18">
        <v>1.6</v>
      </c>
      <c r="L127" s="18">
        <v>2.5</v>
      </c>
      <c r="M127" s="18">
        <v>1.1000000000000001</v>
      </c>
      <c r="N127" s="20">
        <v>1</v>
      </c>
    </row>
    <row r="128" spans="1:14" ht="15" customHeight="1">
      <c r="A128" s="213"/>
      <c r="B128" s="218"/>
      <c r="C128" s="215" t="s">
        <v>137</v>
      </c>
      <c r="D128" s="12" t="s">
        <v>36</v>
      </c>
      <c r="E128" s="13">
        <v>4.7</v>
      </c>
      <c r="F128" s="14">
        <v>6.6</v>
      </c>
      <c r="G128" s="13">
        <v>4.9000000000000004</v>
      </c>
      <c r="H128" s="13">
        <v>3.7</v>
      </c>
      <c r="I128" s="13">
        <v>2.4</v>
      </c>
      <c r="J128" s="13">
        <v>2.4</v>
      </c>
      <c r="K128" s="13">
        <v>2.5</v>
      </c>
      <c r="L128" s="13">
        <v>1.5</v>
      </c>
      <c r="M128" s="13">
        <v>2.1</v>
      </c>
      <c r="N128" s="15">
        <v>1.7</v>
      </c>
    </row>
    <row r="129" spans="1:14" ht="15" customHeight="1">
      <c r="A129" s="213"/>
      <c r="B129" s="218"/>
      <c r="C129" s="216"/>
      <c r="D129" s="17">
        <v>5</v>
      </c>
      <c r="E129" s="18">
        <v>7.2</v>
      </c>
      <c r="F129" s="19">
        <v>8.1999999999999993</v>
      </c>
      <c r="G129" s="18">
        <v>7.4</v>
      </c>
      <c r="H129" s="18">
        <v>4.8</v>
      </c>
      <c r="I129" s="18">
        <v>2.9</v>
      </c>
      <c r="J129" s="18">
        <v>2.8</v>
      </c>
      <c r="K129" s="18">
        <v>3.7</v>
      </c>
      <c r="L129" s="18">
        <v>1.3</v>
      </c>
      <c r="M129" s="18">
        <v>2.4</v>
      </c>
      <c r="N129" s="20">
        <v>1.9</v>
      </c>
    </row>
    <row r="130" spans="1:14" ht="15" customHeight="1">
      <c r="A130" s="213"/>
      <c r="B130" s="218"/>
      <c r="C130" s="215" t="s">
        <v>138</v>
      </c>
      <c r="D130" s="12" t="s">
        <v>36</v>
      </c>
      <c r="E130" s="13">
        <v>1.4</v>
      </c>
      <c r="F130" s="14">
        <v>2.1</v>
      </c>
      <c r="G130" s="13">
        <v>1.2</v>
      </c>
      <c r="H130" s="13">
        <v>1.5</v>
      </c>
      <c r="I130" s="13">
        <v>0.8</v>
      </c>
      <c r="J130" s="13">
        <v>0.8</v>
      </c>
      <c r="K130" s="13">
        <v>1</v>
      </c>
      <c r="L130" s="13">
        <v>0.9</v>
      </c>
      <c r="M130" s="13">
        <v>0.5</v>
      </c>
      <c r="N130" s="15">
        <v>0.5</v>
      </c>
    </row>
    <row r="131" spans="1:14" ht="15" customHeight="1">
      <c r="A131" s="213"/>
      <c r="B131" s="218"/>
      <c r="C131" s="216"/>
      <c r="D131" s="17">
        <v>5</v>
      </c>
      <c r="E131" s="18">
        <v>1.6</v>
      </c>
      <c r="F131" s="19">
        <v>2.1</v>
      </c>
      <c r="G131" s="18">
        <v>1.2</v>
      </c>
      <c r="H131" s="18">
        <v>2.1</v>
      </c>
      <c r="I131" s="18">
        <v>0.8</v>
      </c>
      <c r="J131" s="18">
        <v>0.9</v>
      </c>
      <c r="K131" s="18">
        <v>0.9</v>
      </c>
      <c r="L131" s="18">
        <v>0.9</v>
      </c>
      <c r="M131" s="18" t="s">
        <v>27</v>
      </c>
      <c r="N131" s="20">
        <v>0.5</v>
      </c>
    </row>
    <row r="132" spans="1:14" ht="15" customHeight="1">
      <c r="A132" s="213"/>
      <c r="B132" s="218"/>
      <c r="C132" s="215" t="s">
        <v>139</v>
      </c>
      <c r="D132" s="12" t="s">
        <v>36</v>
      </c>
      <c r="E132" s="13">
        <v>5.8</v>
      </c>
      <c r="F132" s="14">
        <v>5.2</v>
      </c>
      <c r="G132" s="13">
        <v>3.8</v>
      </c>
      <c r="H132" s="13">
        <v>4.4000000000000004</v>
      </c>
      <c r="I132" s="13">
        <v>2.2999999999999998</v>
      </c>
      <c r="J132" s="13">
        <v>1.6</v>
      </c>
      <c r="K132" s="13">
        <v>1.3</v>
      </c>
      <c r="L132" s="13">
        <v>1.2</v>
      </c>
      <c r="M132" s="13">
        <v>1.7</v>
      </c>
      <c r="N132" s="15">
        <v>1.4</v>
      </c>
    </row>
    <row r="133" spans="1:14" ht="15" customHeight="1">
      <c r="A133" s="214"/>
      <c r="B133" s="219"/>
      <c r="C133" s="216"/>
      <c r="D133" s="17">
        <v>5</v>
      </c>
      <c r="E133" s="18">
        <v>5.5</v>
      </c>
      <c r="F133" s="19">
        <v>6.4</v>
      </c>
      <c r="G133" s="18">
        <v>5</v>
      </c>
      <c r="H133" s="18">
        <v>7.2</v>
      </c>
      <c r="I133" s="18">
        <v>3.2</v>
      </c>
      <c r="J133" s="18">
        <v>1.6</v>
      </c>
      <c r="K133" s="18">
        <v>1.5</v>
      </c>
      <c r="L133" s="18">
        <v>1.4</v>
      </c>
      <c r="M133" s="18">
        <v>1.8</v>
      </c>
      <c r="N133" s="20">
        <v>1.7</v>
      </c>
    </row>
    <row r="134" spans="1:14" ht="15" customHeight="1">
      <c r="A134" s="212" t="s">
        <v>140</v>
      </c>
      <c r="B134" s="217" t="s">
        <v>141</v>
      </c>
      <c r="C134" s="215" t="s">
        <v>142</v>
      </c>
      <c r="D134" s="12" t="s">
        <v>46</v>
      </c>
      <c r="E134" s="13">
        <v>3.1</v>
      </c>
      <c r="F134" s="14">
        <v>3</v>
      </c>
      <c r="G134" s="13">
        <v>2.6</v>
      </c>
      <c r="H134" s="13">
        <v>1.5</v>
      </c>
      <c r="I134" s="13">
        <v>1.8</v>
      </c>
      <c r="J134" s="13">
        <v>1.3</v>
      </c>
      <c r="K134" s="13">
        <v>2.6</v>
      </c>
      <c r="L134" s="13">
        <v>2.2999999999999998</v>
      </c>
      <c r="M134" s="13">
        <v>1.8</v>
      </c>
      <c r="N134" s="15">
        <v>2</v>
      </c>
    </row>
    <row r="135" spans="1:14" ht="15" customHeight="1">
      <c r="A135" s="213"/>
      <c r="B135" s="218"/>
      <c r="C135" s="216"/>
      <c r="D135" s="17">
        <v>10</v>
      </c>
      <c r="E135" s="18">
        <v>5.4</v>
      </c>
      <c r="F135" s="19">
        <v>3.6</v>
      </c>
      <c r="G135" s="18">
        <v>3.9</v>
      </c>
      <c r="H135" s="18">
        <v>1.9</v>
      </c>
      <c r="I135" s="18">
        <v>2.8</v>
      </c>
      <c r="J135" s="18">
        <v>2.1</v>
      </c>
      <c r="K135" s="18">
        <v>4.9000000000000004</v>
      </c>
      <c r="L135" s="18">
        <v>3.2</v>
      </c>
      <c r="M135" s="18">
        <v>2.2999999999999998</v>
      </c>
      <c r="N135" s="20">
        <v>2.7</v>
      </c>
    </row>
    <row r="136" spans="1:14" ht="15" customHeight="1">
      <c r="A136" s="213"/>
      <c r="B136" s="218"/>
      <c r="C136" s="215" t="s">
        <v>58</v>
      </c>
      <c r="D136" s="12" t="s">
        <v>44</v>
      </c>
      <c r="E136" s="28">
        <v>15</v>
      </c>
      <c r="F136" s="29">
        <v>13</v>
      </c>
      <c r="G136" s="13">
        <v>5.2</v>
      </c>
      <c r="H136" s="13">
        <v>8.4</v>
      </c>
      <c r="I136" s="13">
        <v>5</v>
      </c>
      <c r="J136" s="13">
        <v>5.2</v>
      </c>
      <c r="K136" s="13">
        <v>3.7</v>
      </c>
      <c r="L136" s="13">
        <v>3.9</v>
      </c>
      <c r="M136" s="13">
        <v>4.4000000000000004</v>
      </c>
      <c r="N136" s="15">
        <v>4.3</v>
      </c>
    </row>
    <row r="137" spans="1:14" ht="15" customHeight="1">
      <c r="A137" s="213"/>
      <c r="B137" s="218"/>
      <c r="C137" s="216"/>
      <c r="D137" s="17">
        <v>10</v>
      </c>
      <c r="E137" s="30">
        <v>12</v>
      </c>
      <c r="F137" s="31">
        <v>13</v>
      </c>
      <c r="G137" s="18">
        <v>5.3</v>
      </c>
      <c r="H137" s="18">
        <v>8.6</v>
      </c>
      <c r="I137" s="18">
        <v>4.8</v>
      </c>
      <c r="J137" s="18">
        <v>4.8</v>
      </c>
      <c r="K137" s="18">
        <v>3.7</v>
      </c>
      <c r="L137" s="18">
        <v>6</v>
      </c>
      <c r="M137" s="18">
        <v>4.9000000000000004</v>
      </c>
      <c r="N137" s="20">
        <v>4.5</v>
      </c>
    </row>
    <row r="138" spans="1:14" ht="15" customHeight="1">
      <c r="A138" s="213"/>
      <c r="B138" s="218"/>
      <c r="C138" s="215" t="s">
        <v>143</v>
      </c>
      <c r="D138" s="12" t="s">
        <v>46</v>
      </c>
      <c r="E138" s="13">
        <v>4.7</v>
      </c>
      <c r="F138" s="14">
        <v>5.6</v>
      </c>
      <c r="G138" s="13">
        <v>5.2</v>
      </c>
      <c r="H138" s="13">
        <v>7.3</v>
      </c>
      <c r="I138" s="13">
        <v>6.4</v>
      </c>
      <c r="J138" s="13">
        <v>4.3</v>
      </c>
      <c r="K138" s="13">
        <v>5.7</v>
      </c>
      <c r="L138" s="13">
        <v>5</v>
      </c>
      <c r="M138" s="13">
        <v>9.1</v>
      </c>
      <c r="N138" s="15">
        <v>11</v>
      </c>
    </row>
    <row r="139" spans="1:14" ht="15" customHeight="1">
      <c r="A139" s="214"/>
      <c r="B139" s="219"/>
      <c r="C139" s="216"/>
      <c r="D139" s="17">
        <v>10</v>
      </c>
      <c r="E139" s="18">
        <v>6.3</v>
      </c>
      <c r="F139" s="19">
        <v>5.9</v>
      </c>
      <c r="G139" s="18">
        <v>6</v>
      </c>
      <c r="H139" s="18">
        <v>9.1999999999999993</v>
      </c>
      <c r="I139" s="18">
        <v>7.5</v>
      </c>
      <c r="J139" s="18">
        <v>6</v>
      </c>
      <c r="K139" s="18">
        <v>8.4</v>
      </c>
      <c r="L139" s="18">
        <v>4.9000000000000004</v>
      </c>
      <c r="M139" s="30">
        <v>10</v>
      </c>
      <c r="N139" s="20">
        <v>10</v>
      </c>
    </row>
    <row r="140" spans="1:14" ht="15" customHeight="1">
      <c r="A140" s="212" t="s">
        <v>144</v>
      </c>
      <c r="B140" s="217" t="s">
        <v>145</v>
      </c>
      <c r="C140" s="215" t="s">
        <v>146</v>
      </c>
      <c r="D140" s="12" t="s">
        <v>36</v>
      </c>
      <c r="E140" s="13">
        <v>1.3</v>
      </c>
      <c r="F140" s="14">
        <v>2</v>
      </c>
      <c r="G140" s="13">
        <v>1.4</v>
      </c>
      <c r="H140" s="13">
        <v>1.3</v>
      </c>
      <c r="I140" s="13">
        <v>0.9</v>
      </c>
      <c r="J140" s="13">
        <v>1.3</v>
      </c>
      <c r="K140" s="13">
        <v>0.9</v>
      </c>
      <c r="L140" s="13">
        <v>1.3</v>
      </c>
      <c r="M140" s="13">
        <v>1.3</v>
      </c>
      <c r="N140" s="15">
        <v>0.8</v>
      </c>
    </row>
    <row r="141" spans="1:14" ht="15" customHeight="1">
      <c r="A141" s="213"/>
      <c r="B141" s="218"/>
      <c r="C141" s="225"/>
      <c r="D141" s="17">
        <v>5</v>
      </c>
      <c r="E141" s="18">
        <v>1.6</v>
      </c>
      <c r="F141" s="19">
        <v>2.9</v>
      </c>
      <c r="G141" s="18">
        <v>1.7</v>
      </c>
      <c r="H141" s="18">
        <v>1.7</v>
      </c>
      <c r="I141" s="18">
        <v>1.1000000000000001</v>
      </c>
      <c r="J141" s="18">
        <v>1.2</v>
      </c>
      <c r="K141" s="18">
        <v>1</v>
      </c>
      <c r="L141" s="18">
        <v>1.6</v>
      </c>
      <c r="M141" s="18">
        <v>1.5</v>
      </c>
      <c r="N141" s="20">
        <v>1</v>
      </c>
    </row>
    <row r="142" spans="1:14" ht="15" customHeight="1">
      <c r="A142" s="213"/>
      <c r="B142" s="218"/>
      <c r="C142" s="215" t="s">
        <v>147</v>
      </c>
      <c r="D142" s="12" t="s">
        <v>30</v>
      </c>
      <c r="E142" s="13">
        <v>9.4</v>
      </c>
      <c r="F142" s="14">
        <v>7.2</v>
      </c>
      <c r="G142" s="13">
        <v>5.2</v>
      </c>
      <c r="H142" s="13">
        <v>6.8</v>
      </c>
      <c r="I142" s="13">
        <v>2.8</v>
      </c>
      <c r="J142" s="13">
        <v>1.7</v>
      </c>
      <c r="K142" s="13">
        <v>1.7</v>
      </c>
      <c r="L142" s="13">
        <v>1.5</v>
      </c>
      <c r="M142" s="13">
        <v>1.7</v>
      </c>
      <c r="N142" s="15">
        <v>1.6</v>
      </c>
    </row>
    <row r="143" spans="1:14" ht="15" customHeight="1">
      <c r="A143" s="213"/>
      <c r="B143" s="218"/>
      <c r="C143" s="216"/>
      <c r="D143" s="17">
        <v>5</v>
      </c>
      <c r="E143" s="30">
        <v>11</v>
      </c>
      <c r="F143" s="19">
        <v>7.7</v>
      </c>
      <c r="G143" s="18">
        <v>7</v>
      </c>
      <c r="H143" s="18">
        <v>5.4</v>
      </c>
      <c r="I143" s="18">
        <v>3.6</v>
      </c>
      <c r="J143" s="18">
        <v>2.2000000000000002</v>
      </c>
      <c r="K143" s="18">
        <v>1.5</v>
      </c>
      <c r="L143" s="18">
        <v>1.7</v>
      </c>
      <c r="M143" s="18">
        <v>2</v>
      </c>
      <c r="N143" s="20">
        <v>1.5</v>
      </c>
    </row>
    <row r="144" spans="1:14" ht="15" customHeight="1">
      <c r="A144" s="213"/>
      <c r="B144" s="218"/>
      <c r="C144" s="215" t="s">
        <v>148</v>
      </c>
      <c r="D144" s="12" t="s">
        <v>36</v>
      </c>
      <c r="E144" s="28">
        <v>46</v>
      </c>
      <c r="F144" s="29">
        <v>31</v>
      </c>
      <c r="G144" s="28">
        <v>17</v>
      </c>
      <c r="H144" s="28">
        <v>26</v>
      </c>
      <c r="I144" s="28">
        <v>11</v>
      </c>
      <c r="J144" s="13">
        <v>7.7</v>
      </c>
      <c r="K144" s="13">
        <v>7</v>
      </c>
      <c r="L144" s="13">
        <v>7.9</v>
      </c>
      <c r="M144" s="13">
        <v>7.4</v>
      </c>
      <c r="N144" s="15">
        <v>7.7</v>
      </c>
    </row>
    <row r="145" spans="1:14" ht="15" customHeight="1">
      <c r="A145" s="213"/>
      <c r="B145" s="218"/>
      <c r="C145" s="216"/>
      <c r="D145" s="17">
        <v>5</v>
      </c>
      <c r="E145" s="30">
        <v>63</v>
      </c>
      <c r="F145" s="31">
        <v>38</v>
      </c>
      <c r="G145" s="30">
        <v>22</v>
      </c>
      <c r="H145" s="30">
        <v>36</v>
      </c>
      <c r="I145" s="30">
        <v>14</v>
      </c>
      <c r="J145" s="18">
        <v>8.1</v>
      </c>
      <c r="K145" s="18">
        <v>8.6999999999999993</v>
      </c>
      <c r="L145" s="18">
        <v>9.3000000000000007</v>
      </c>
      <c r="M145" s="30">
        <v>10</v>
      </c>
      <c r="N145" s="20">
        <v>9.1999999999999993</v>
      </c>
    </row>
    <row r="146" spans="1:14" ht="15" customHeight="1">
      <c r="A146" s="213"/>
      <c r="B146" s="218"/>
      <c r="C146" s="220" t="s">
        <v>149</v>
      </c>
      <c r="D146" s="12" t="s">
        <v>30</v>
      </c>
      <c r="E146" s="13">
        <v>3.7</v>
      </c>
      <c r="F146" s="14">
        <v>3.8</v>
      </c>
      <c r="G146" s="13">
        <v>2.5</v>
      </c>
      <c r="H146" s="13">
        <v>1.6</v>
      </c>
      <c r="I146" s="13">
        <v>1.3</v>
      </c>
      <c r="J146" s="13">
        <v>1.3</v>
      </c>
      <c r="K146" s="13">
        <v>1.1000000000000001</v>
      </c>
      <c r="L146" s="13">
        <v>1.4</v>
      </c>
      <c r="M146" s="13">
        <v>1.3</v>
      </c>
      <c r="N146" s="15">
        <v>1</v>
      </c>
    </row>
    <row r="147" spans="1:14" ht="15" customHeight="1">
      <c r="A147" s="213"/>
      <c r="B147" s="218"/>
      <c r="C147" s="221"/>
      <c r="D147" s="17">
        <v>5</v>
      </c>
      <c r="E147" s="18">
        <v>4.7</v>
      </c>
      <c r="F147" s="19">
        <v>4.5999999999999996</v>
      </c>
      <c r="G147" s="18">
        <v>2.8</v>
      </c>
      <c r="H147" s="18">
        <v>1.7</v>
      </c>
      <c r="I147" s="18">
        <v>1.2</v>
      </c>
      <c r="J147" s="18">
        <v>1.5</v>
      </c>
      <c r="K147" s="18">
        <v>1.1000000000000001</v>
      </c>
      <c r="L147" s="18">
        <v>1.6</v>
      </c>
      <c r="M147" s="18">
        <v>1.5</v>
      </c>
      <c r="N147" s="20">
        <v>1.3</v>
      </c>
    </row>
    <row r="148" spans="1:14" ht="15" customHeight="1">
      <c r="A148" s="213"/>
      <c r="B148" s="218"/>
      <c r="C148" s="215" t="s">
        <v>150</v>
      </c>
      <c r="D148" s="12" t="s">
        <v>36</v>
      </c>
      <c r="E148" s="13">
        <v>8.5</v>
      </c>
      <c r="F148" s="29">
        <v>11</v>
      </c>
      <c r="G148" s="13">
        <v>9.5</v>
      </c>
      <c r="H148" s="13">
        <v>9.3000000000000007</v>
      </c>
      <c r="I148" s="13">
        <v>6.5</v>
      </c>
      <c r="J148" s="13">
        <v>3</v>
      </c>
      <c r="K148" s="13">
        <v>4.4000000000000004</v>
      </c>
      <c r="L148" s="13">
        <v>3.3</v>
      </c>
      <c r="M148" s="13">
        <v>4.9000000000000004</v>
      </c>
      <c r="N148" s="15">
        <v>3.9</v>
      </c>
    </row>
    <row r="149" spans="1:14" ht="15" customHeight="1">
      <c r="A149" s="214"/>
      <c r="B149" s="219"/>
      <c r="C149" s="216"/>
      <c r="D149" s="17">
        <v>5</v>
      </c>
      <c r="E149" s="30">
        <v>12</v>
      </c>
      <c r="F149" s="31">
        <v>11</v>
      </c>
      <c r="G149" s="30">
        <v>16</v>
      </c>
      <c r="H149" s="30">
        <v>13</v>
      </c>
      <c r="I149" s="18">
        <v>7.6</v>
      </c>
      <c r="J149" s="18">
        <v>3</v>
      </c>
      <c r="K149" s="18">
        <v>7.4</v>
      </c>
      <c r="L149" s="18">
        <v>3.4</v>
      </c>
      <c r="M149" s="18">
        <v>6.9</v>
      </c>
      <c r="N149" s="20">
        <v>4.4000000000000004</v>
      </c>
    </row>
    <row r="150" spans="1:14" ht="15" customHeight="1">
      <c r="A150" s="212" t="s">
        <v>151</v>
      </c>
      <c r="B150" s="217" t="s">
        <v>152</v>
      </c>
      <c r="C150" s="215" t="s">
        <v>153</v>
      </c>
      <c r="D150" s="36" t="s">
        <v>51</v>
      </c>
      <c r="E150" s="13">
        <v>0.8</v>
      </c>
      <c r="F150" s="14">
        <v>0.6</v>
      </c>
      <c r="G150" s="13" t="s">
        <v>27</v>
      </c>
      <c r="H150" s="13" t="s">
        <v>27</v>
      </c>
      <c r="I150" s="13">
        <v>0.5</v>
      </c>
      <c r="J150" s="13">
        <v>0.5</v>
      </c>
      <c r="K150" s="13">
        <v>0.6</v>
      </c>
      <c r="L150" s="13">
        <v>0.6</v>
      </c>
      <c r="M150" s="13" t="s">
        <v>27</v>
      </c>
      <c r="N150" s="15">
        <v>0.6</v>
      </c>
    </row>
    <row r="151" spans="1:14" ht="15" customHeight="1">
      <c r="A151" s="213"/>
      <c r="B151" s="218"/>
      <c r="C151" s="216"/>
      <c r="D151" s="35">
        <v>2</v>
      </c>
      <c r="E151" s="18">
        <v>1.1000000000000001</v>
      </c>
      <c r="F151" s="19">
        <v>0.7</v>
      </c>
      <c r="G151" s="18" t="s">
        <v>27</v>
      </c>
      <c r="H151" s="18" t="s">
        <v>27</v>
      </c>
      <c r="I151" s="18" t="s">
        <v>27</v>
      </c>
      <c r="J151" s="18" t="s">
        <v>27</v>
      </c>
      <c r="K151" s="18">
        <v>0.6</v>
      </c>
      <c r="L151" s="18">
        <v>0.6</v>
      </c>
      <c r="M151" s="18" t="s">
        <v>27</v>
      </c>
      <c r="N151" s="20">
        <v>0.6</v>
      </c>
    </row>
    <row r="152" spans="1:14" ht="15" customHeight="1">
      <c r="A152" s="213"/>
      <c r="B152" s="218"/>
      <c r="C152" s="215" t="s">
        <v>58</v>
      </c>
      <c r="D152" s="12" t="s">
        <v>55</v>
      </c>
      <c r="E152" s="13">
        <v>0.8</v>
      </c>
      <c r="F152" s="14">
        <v>0.7</v>
      </c>
      <c r="G152" s="13">
        <v>0.6</v>
      </c>
      <c r="H152" s="13">
        <v>0.7</v>
      </c>
      <c r="I152" s="13">
        <v>0.5</v>
      </c>
      <c r="J152" s="13" t="s">
        <v>27</v>
      </c>
      <c r="K152" s="13">
        <v>0.5</v>
      </c>
      <c r="L152" s="13">
        <v>0.6</v>
      </c>
      <c r="M152" s="13" t="s">
        <v>27</v>
      </c>
      <c r="N152" s="15">
        <v>0.5</v>
      </c>
    </row>
    <row r="153" spans="1:14" ht="15" customHeight="1">
      <c r="A153" s="213"/>
      <c r="B153" s="218"/>
      <c r="C153" s="216"/>
      <c r="D153" s="17">
        <v>2</v>
      </c>
      <c r="E153" s="18">
        <v>0.9</v>
      </c>
      <c r="F153" s="19">
        <v>0.6</v>
      </c>
      <c r="G153" s="18" t="s">
        <v>27</v>
      </c>
      <c r="H153" s="18" t="s">
        <v>27</v>
      </c>
      <c r="I153" s="18" t="s">
        <v>27</v>
      </c>
      <c r="J153" s="18" t="s">
        <v>27</v>
      </c>
      <c r="K153" s="18" t="s">
        <v>27</v>
      </c>
      <c r="L153" s="18">
        <v>0.5</v>
      </c>
      <c r="M153" s="18" t="s">
        <v>27</v>
      </c>
      <c r="N153" s="20">
        <v>0.5</v>
      </c>
    </row>
    <row r="154" spans="1:14" ht="15" customHeight="1">
      <c r="A154" s="213"/>
      <c r="B154" s="218"/>
      <c r="C154" s="215" t="s">
        <v>154</v>
      </c>
      <c r="D154" s="32" t="s">
        <v>55</v>
      </c>
      <c r="E154" s="13">
        <v>0.6</v>
      </c>
      <c r="F154" s="14">
        <v>0.5</v>
      </c>
      <c r="G154" s="13">
        <v>0.9</v>
      </c>
      <c r="H154" s="13">
        <v>1</v>
      </c>
      <c r="I154" s="13">
        <v>0.7</v>
      </c>
      <c r="J154" s="13">
        <v>0.6</v>
      </c>
      <c r="K154" s="13">
        <v>0.7</v>
      </c>
      <c r="L154" s="13">
        <v>0.8</v>
      </c>
      <c r="M154" s="13">
        <v>1.2</v>
      </c>
      <c r="N154" s="15">
        <v>0.8</v>
      </c>
    </row>
    <row r="155" spans="1:14" ht="15" customHeight="1">
      <c r="A155" s="214"/>
      <c r="B155" s="219"/>
      <c r="C155" s="216"/>
      <c r="D155" s="35">
        <v>2</v>
      </c>
      <c r="E155" s="18">
        <v>0.7</v>
      </c>
      <c r="F155" s="19">
        <v>0.5</v>
      </c>
      <c r="G155" s="18">
        <v>1.1000000000000001</v>
      </c>
      <c r="H155" s="18">
        <v>1.1000000000000001</v>
      </c>
      <c r="I155" s="18">
        <v>0.7</v>
      </c>
      <c r="J155" s="18">
        <v>0.7</v>
      </c>
      <c r="K155" s="18">
        <v>0.8</v>
      </c>
      <c r="L155" s="18">
        <v>1</v>
      </c>
      <c r="M155" s="18">
        <v>1.4</v>
      </c>
      <c r="N155" s="20">
        <v>0.9</v>
      </c>
    </row>
    <row r="156" spans="1:14" ht="15" customHeight="1">
      <c r="A156" s="212" t="s">
        <v>155</v>
      </c>
      <c r="B156" s="217" t="s">
        <v>156</v>
      </c>
      <c r="C156" s="215" t="s">
        <v>157</v>
      </c>
      <c r="D156" s="12" t="s">
        <v>55</v>
      </c>
      <c r="E156" s="13">
        <v>0.9</v>
      </c>
      <c r="F156" s="14">
        <v>0.8</v>
      </c>
      <c r="G156" s="13">
        <v>1.5</v>
      </c>
      <c r="H156" s="13">
        <v>0.6</v>
      </c>
      <c r="I156" s="13">
        <v>1.1000000000000001</v>
      </c>
      <c r="J156" s="13">
        <v>1.1000000000000001</v>
      </c>
      <c r="K156" s="13">
        <v>1.5</v>
      </c>
      <c r="L156" s="13">
        <v>0.9</v>
      </c>
      <c r="M156" s="13">
        <v>0.7</v>
      </c>
      <c r="N156" s="15">
        <v>0.8</v>
      </c>
    </row>
    <row r="157" spans="1:14" ht="15" customHeight="1">
      <c r="A157" s="213"/>
      <c r="B157" s="218"/>
      <c r="C157" s="216"/>
      <c r="D157" s="17">
        <v>2</v>
      </c>
      <c r="E157" s="18">
        <v>1</v>
      </c>
      <c r="F157" s="19">
        <v>0.9</v>
      </c>
      <c r="G157" s="18">
        <v>3</v>
      </c>
      <c r="H157" s="18">
        <v>0.7</v>
      </c>
      <c r="I157" s="18">
        <v>1.2</v>
      </c>
      <c r="J157" s="18">
        <v>1.4</v>
      </c>
      <c r="K157" s="18">
        <v>2.6</v>
      </c>
      <c r="L157" s="18">
        <v>1.1000000000000001</v>
      </c>
      <c r="M157" s="18">
        <v>0.7</v>
      </c>
      <c r="N157" s="20">
        <v>0.9</v>
      </c>
    </row>
    <row r="158" spans="1:14" ht="15" customHeight="1">
      <c r="A158" s="213"/>
      <c r="B158" s="218"/>
      <c r="C158" s="215" t="s">
        <v>158</v>
      </c>
      <c r="D158" s="12" t="s">
        <v>55</v>
      </c>
      <c r="E158" s="13">
        <v>1.2</v>
      </c>
      <c r="F158" s="14">
        <v>3.1</v>
      </c>
      <c r="G158" s="13">
        <v>1.8</v>
      </c>
      <c r="H158" s="13">
        <v>0.8</v>
      </c>
      <c r="I158" s="13">
        <v>1.1000000000000001</v>
      </c>
      <c r="J158" s="13">
        <v>1.3</v>
      </c>
      <c r="K158" s="13">
        <v>0.9</v>
      </c>
      <c r="L158" s="13">
        <v>0.5</v>
      </c>
      <c r="M158" s="13">
        <v>0.5</v>
      </c>
      <c r="N158" s="15">
        <v>0.7</v>
      </c>
    </row>
    <row r="159" spans="1:14" ht="15" customHeight="1">
      <c r="A159" s="213"/>
      <c r="B159" s="218"/>
      <c r="C159" s="216"/>
      <c r="D159" s="17">
        <v>2</v>
      </c>
      <c r="E159" s="18">
        <v>1.4</v>
      </c>
      <c r="F159" s="19">
        <v>5.2</v>
      </c>
      <c r="G159" s="18">
        <v>3.1</v>
      </c>
      <c r="H159" s="18">
        <v>1.2</v>
      </c>
      <c r="I159" s="18">
        <v>1.4</v>
      </c>
      <c r="J159" s="18">
        <v>1.3</v>
      </c>
      <c r="K159" s="18">
        <v>1.2</v>
      </c>
      <c r="L159" s="18">
        <v>0.5</v>
      </c>
      <c r="M159" s="18" t="s">
        <v>27</v>
      </c>
      <c r="N159" s="20">
        <v>0.8</v>
      </c>
    </row>
    <row r="160" spans="1:14" ht="15" customHeight="1">
      <c r="A160" s="213"/>
      <c r="B160" s="218"/>
      <c r="C160" s="215" t="s">
        <v>159</v>
      </c>
      <c r="D160" s="12" t="s">
        <v>55</v>
      </c>
      <c r="E160" s="13">
        <v>1.3</v>
      </c>
      <c r="F160" s="14">
        <v>1.9</v>
      </c>
      <c r="G160" s="13">
        <v>1.1000000000000001</v>
      </c>
      <c r="H160" s="13">
        <v>1</v>
      </c>
      <c r="I160" s="13">
        <v>1.2</v>
      </c>
      <c r="J160" s="13">
        <v>1</v>
      </c>
      <c r="K160" s="13">
        <v>1.7</v>
      </c>
      <c r="L160" s="13">
        <v>0.9</v>
      </c>
      <c r="M160" s="13">
        <v>0.7</v>
      </c>
      <c r="N160" s="15">
        <v>0.7</v>
      </c>
    </row>
    <row r="161" spans="1:14" ht="15" customHeight="1">
      <c r="A161" s="213"/>
      <c r="B161" s="218"/>
      <c r="C161" s="216"/>
      <c r="D161" s="17">
        <v>2</v>
      </c>
      <c r="E161" s="18">
        <v>1.6</v>
      </c>
      <c r="F161" s="19">
        <v>1.5</v>
      </c>
      <c r="G161" s="18">
        <v>1.7</v>
      </c>
      <c r="H161" s="18">
        <v>1.1000000000000001</v>
      </c>
      <c r="I161" s="18">
        <v>1.2</v>
      </c>
      <c r="J161" s="18">
        <v>1</v>
      </c>
      <c r="K161" s="18">
        <v>2.6</v>
      </c>
      <c r="L161" s="18">
        <v>1</v>
      </c>
      <c r="M161" s="18">
        <v>0.7</v>
      </c>
      <c r="N161" s="20">
        <v>0.7</v>
      </c>
    </row>
    <row r="162" spans="1:14" ht="15" customHeight="1">
      <c r="A162" s="213"/>
      <c r="B162" s="218"/>
      <c r="C162" s="215" t="s">
        <v>160</v>
      </c>
      <c r="D162" s="12" t="s">
        <v>51</v>
      </c>
      <c r="E162" s="13">
        <v>0.6</v>
      </c>
      <c r="F162" s="14">
        <v>0.5</v>
      </c>
      <c r="G162" s="13">
        <v>0.6</v>
      </c>
      <c r="H162" s="13" t="s">
        <v>27</v>
      </c>
      <c r="I162" s="13">
        <v>0.7</v>
      </c>
      <c r="J162" s="13">
        <v>0.7</v>
      </c>
      <c r="K162" s="13" t="s">
        <v>27</v>
      </c>
      <c r="L162" s="13" t="s">
        <v>27</v>
      </c>
      <c r="M162" s="13">
        <v>0.6</v>
      </c>
      <c r="N162" s="15">
        <v>0.6</v>
      </c>
    </row>
    <row r="163" spans="1:14" ht="15" customHeight="1">
      <c r="A163" s="214"/>
      <c r="B163" s="219"/>
      <c r="C163" s="216"/>
      <c r="D163" s="17">
        <v>2</v>
      </c>
      <c r="E163" s="18" t="s">
        <v>27</v>
      </c>
      <c r="F163" s="19">
        <v>0.5</v>
      </c>
      <c r="G163" s="18">
        <v>0.6</v>
      </c>
      <c r="H163" s="18" t="s">
        <v>27</v>
      </c>
      <c r="I163" s="18">
        <v>0.8</v>
      </c>
      <c r="J163" s="18">
        <v>1</v>
      </c>
      <c r="K163" s="18" t="s">
        <v>27</v>
      </c>
      <c r="L163" s="18" t="s">
        <v>27</v>
      </c>
      <c r="M163" s="18" t="s">
        <v>27</v>
      </c>
      <c r="N163" s="20">
        <v>0.6</v>
      </c>
    </row>
    <row r="164" spans="1:14" ht="15" customHeight="1">
      <c r="A164" s="212" t="s">
        <v>161</v>
      </c>
      <c r="B164" s="217" t="s">
        <v>162</v>
      </c>
      <c r="C164" s="215" t="s">
        <v>163</v>
      </c>
      <c r="D164" s="12" t="s">
        <v>51</v>
      </c>
      <c r="E164" s="13">
        <v>0.9</v>
      </c>
      <c r="F164" s="14">
        <v>1.2</v>
      </c>
      <c r="G164" s="13">
        <v>0.6</v>
      </c>
      <c r="H164" s="13">
        <v>0.6</v>
      </c>
      <c r="I164" s="13">
        <v>0.9</v>
      </c>
      <c r="J164" s="13">
        <v>0.9</v>
      </c>
      <c r="K164" s="13">
        <v>0.7</v>
      </c>
      <c r="L164" s="13">
        <v>0.8</v>
      </c>
      <c r="M164" s="13">
        <v>0.8</v>
      </c>
      <c r="N164" s="15">
        <v>0.7</v>
      </c>
    </row>
    <row r="165" spans="1:14" ht="15" customHeight="1">
      <c r="A165" s="213"/>
      <c r="B165" s="218"/>
      <c r="C165" s="216"/>
      <c r="D165" s="17">
        <v>2</v>
      </c>
      <c r="E165" s="18">
        <v>1.1000000000000001</v>
      </c>
      <c r="F165" s="19">
        <v>1.6</v>
      </c>
      <c r="G165" s="18">
        <v>0.7</v>
      </c>
      <c r="H165" s="18">
        <v>0.7</v>
      </c>
      <c r="I165" s="18">
        <v>1</v>
      </c>
      <c r="J165" s="18">
        <v>1.1000000000000001</v>
      </c>
      <c r="K165" s="18">
        <v>0.6</v>
      </c>
      <c r="L165" s="18">
        <v>1.2</v>
      </c>
      <c r="M165" s="18">
        <v>1</v>
      </c>
      <c r="N165" s="18" t="s">
        <v>27</v>
      </c>
    </row>
    <row r="166" spans="1:14" ht="15" customHeight="1">
      <c r="A166" s="213"/>
      <c r="B166" s="218"/>
      <c r="C166" s="215" t="s">
        <v>164</v>
      </c>
      <c r="D166" s="12" t="s">
        <v>55</v>
      </c>
      <c r="E166" s="13">
        <v>0.9</v>
      </c>
      <c r="F166" s="14" t="s">
        <v>27</v>
      </c>
      <c r="G166" s="13">
        <v>0.7</v>
      </c>
      <c r="H166" s="13">
        <v>0.6</v>
      </c>
      <c r="I166" s="13">
        <v>0.6</v>
      </c>
      <c r="J166" s="13">
        <v>0.7</v>
      </c>
      <c r="K166" s="13">
        <v>0.5</v>
      </c>
      <c r="L166" s="13">
        <v>0.5</v>
      </c>
      <c r="M166" s="13">
        <v>0.7</v>
      </c>
      <c r="N166" s="13" t="s">
        <v>27</v>
      </c>
    </row>
    <row r="167" spans="1:14" ht="15" customHeight="1">
      <c r="A167" s="214"/>
      <c r="B167" s="219"/>
      <c r="C167" s="216"/>
      <c r="D167" s="17">
        <v>2</v>
      </c>
      <c r="E167" s="18">
        <v>0.7</v>
      </c>
      <c r="F167" s="19" t="s">
        <v>27</v>
      </c>
      <c r="G167" s="18">
        <v>0.8</v>
      </c>
      <c r="H167" s="18">
        <v>0.5</v>
      </c>
      <c r="I167" s="18" t="s">
        <v>27</v>
      </c>
      <c r="J167" s="18" t="s">
        <v>27</v>
      </c>
      <c r="K167" s="18">
        <v>0.5</v>
      </c>
      <c r="L167" s="18">
        <v>0.5</v>
      </c>
      <c r="M167" s="18">
        <v>0.6</v>
      </c>
      <c r="N167" s="18" t="s">
        <v>27</v>
      </c>
    </row>
    <row r="168" spans="1:14" ht="15" customHeight="1">
      <c r="A168" s="212" t="s">
        <v>165</v>
      </c>
      <c r="B168" s="217" t="s">
        <v>166</v>
      </c>
      <c r="C168" s="215" t="s">
        <v>167</v>
      </c>
      <c r="D168" s="12" t="s">
        <v>51</v>
      </c>
      <c r="E168" s="13">
        <v>0.8</v>
      </c>
      <c r="F168" s="14">
        <v>1.3</v>
      </c>
      <c r="G168" s="13">
        <v>1.1000000000000001</v>
      </c>
      <c r="H168" s="13">
        <v>0.6</v>
      </c>
      <c r="I168" s="13">
        <v>1.1000000000000001</v>
      </c>
      <c r="J168" s="13">
        <v>0.9</v>
      </c>
      <c r="K168" s="13">
        <v>1</v>
      </c>
      <c r="L168" s="13">
        <v>0.6</v>
      </c>
      <c r="M168" s="13">
        <v>1.1000000000000001</v>
      </c>
      <c r="N168" s="15">
        <v>0.7</v>
      </c>
    </row>
    <row r="169" spans="1:14" ht="15" customHeight="1">
      <c r="A169" s="213"/>
      <c r="B169" s="218"/>
      <c r="C169" s="216"/>
      <c r="D169" s="17">
        <v>2</v>
      </c>
      <c r="E169" s="18">
        <v>0.9</v>
      </c>
      <c r="F169" s="19">
        <v>1.6</v>
      </c>
      <c r="G169" s="18">
        <v>1</v>
      </c>
      <c r="H169" s="18">
        <v>0.7</v>
      </c>
      <c r="I169" s="18">
        <v>1.5</v>
      </c>
      <c r="J169" s="18">
        <v>1.1000000000000001</v>
      </c>
      <c r="K169" s="18">
        <v>1.3</v>
      </c>
      <c r="L169" s="18">
        <v>0.9</v>
      </c>
      <c r="M169" s="18">
        <v>1.3</v>
      </c>
      <c r="N169" s="20">
        <v>0.9</v>
      </c>
    </row>
    <row r="170" spans="1:14" ht="15" customHeight="1">
      <c r="A170" s="213"/>
      <c r="B170" s="218"/>
      <c r="C170" s="215" t="s">
        <v>168</v>
      </c>
      <c r="D170" s="12" t="s">
        <v>55</v>
      </c>
      <c r="E170" s="13">
        <v>0.7</v>
      </c>
      <c r="F170" s="14">
        <v>1.1000000000000001</v>
      </c>
      <c r="G170" s="13">
        <v>0.6</v>
      </c>
      <c r="H170" s="13">
        <v>0.7</v>
      </c>
      <c r="I170" s="13">
        <v>0.9</v>
      </c>
      <c r="J170" s="13">
        <v>0.8</v>
      </c>
      <c r="K170" s="13">
        <v>1</v>
      </c>
      <c r="L170" s="13">
        <v>0.6</v>
      </c>
      <c r="M170" s="13">
        <v>0.6</v>
      </c>
      <c r="N170" s="15">
        <v>0.6</v>
      </c>
    </row>
    <row r="171" spans="1:14" ht="15" customHeight="1">
      <c r="A171" s="213"/>
      <c r="B171" s="218"/>
      <c r="C171" s="216"/>
      <c r="D171" s="17">
        <v>2</v>
      </c>
      <c r="E171" s="18">
        <v>1</v>
      </c>
      <c r="F171" s="19">
        <v>1.1000000000000001</v>
      </c>
      <c r="G171" s="18">
        <v>0.8</v>
      </c>
      <c r="H171" s="18">
        <v>0.8</v>
      </c>
      <c r="I171" s="18">
        <v>0.9</v>
      </c>
      <c r="J171" s="18">
        <v>0.9</v>
      </c>
      <c r="K171" s="18">
        <v>1.4</v>
      </c>
      <c r="L171" s="18">
        <v>0.7</v>
      </c>
      <c r="M171" s="18">
        <v>0.6</v>
      </c>
      <c r="N171" s="20">
        <v>0.8</v>
      </c>
    </row>
    <row r="172" spans="1:14" ht="15" customHeight="1">
      <c r="A172" s="213"/>
      <c r="B172" s="218"/>
      <c r="C172" s="215" t="s">
        <v>169</v>
      </c>
      <c r="D172" s="12" t="s">
        <v>55</v>
      </c>
      <c r="E172" s="21" t="s">
        <v>26</v>
      </c>
      <c r="F172" s="21" t="s">
        <v>26</v>
      </c>
      <c r="G172" s="21" t="s">
        <v>26</v>
      </c>
      <c r="H172" s="21" t="s">
        <v>26</v>
      </c>
      <c r="I172" s="21" t="s">
        <v>26</v>
      </c>
      <c r="J172" s="21" t="s">
        <v>26</v>
      </c>
      <c r="K172" s="21" t="s">
        <v>26</v>
      </c>
      <c r="L172" s="13">
        <v>0.9</v>
      </c>
      <c r="M172" s="13">
        <v>0.7</v>
      </c>
      <c r="N172" s="15">
        <v>0.6</v>
      </c>
    </row>
    <row r="173" spans="1:14" ht="15" customHeight="1">
      <c r="A173" s="214"/>
      <c r="B173" s="219"/>
      <c r="C173" s="216"/>
      <c r="D173" s="17">
        <v>2</v>
      </c>
      <c r="E173" s="23" t="s">
        <v>26</v>
      </c>
      <c r="F173" s="23" t="s">
        <v>26</v>
      </c>
      <c r="G173" s="23" t="s">
        <v>26</v>
      </c>
      <c r="H173" s="23" t="s">
        <v>26</v>
      </c>
      <c r="I173" s="23" t="s">
        <v>26</v>
      </c>
      <c r="J173" s="23" t="s">
        <v>26</v>
      </c>
      <c r="K173" s="23" t="s">
        <v>26</v>
      </c>
      <c r="L173" s="18">
        <v>1.1000000000000001</v>
      </c>
      <c r="M173" s="18">
        <v>0.6</v>
      </c>
      <c r="N173" s="20">
        <v>0.7</v>
      </c>
    </row>
    <row r="174" spans="1:14" ht="15" customHeight="1">
      <c r="A174" s="212" t="s">
        <v>170</v>
      </c>
      <c r="B174" s="217" t="s">
        <v>171</v>
      </c>
      <c r="C174" s="215" t="s">
        <v>172</v>
      </c>
      <c r="D174" s="12" t="s">
        <v>55</v>
      </c>
      <c r="E174" s="13">
        <v>0.8</v>
      </c>
      <c r="F174" s="14">
        <v>1.1000000000000001</v>
      </c>
      <c r="G174" s="13" t="s">
        <v>27</v>
      </c>
      <c r="H174" s="13" t="s">
        <v>27</v>
      </c>
      <c r="I174" s="13">
        <v>0.5</v>
      </c>
      <c r="J174" s="13" t="s">
        <v>27</v>
      </c>
      <c r="K174" s="13">
        <v>0.5</v>
      </c>
      <c r="L174" s="13">
        <v>0.5</v>
      </c>
      <c r="M174" s="13" t="s">
        <v>27</v>
      </c>
      <c r="N174" s="15">
        <v>0.7</v>
      </c>
    </row>
    <row r="175" spans="1:14" ht="15" customHeight="1">
      <c r="A175" s="213"/>
      <c r="B175" s="218"/>
      <c r="C175" s="216"/>
      <c r="D175" s="17">
        <v>2</v>
      </c>
      <c r="E175" s="18">
        <v>1.1000000000000001</v>
      </c>
      <c r="F175" s="19">
        <v>1.9</v>
      </c>
      <c r="G175" s="18" t="s">
        <v>27</v>
      </c>
      <c r="H175" s="18" t="s">
        <v>27</v>
      </c>
      <c r="I175" s="18" t="s">
        <v>27</v>
      </c>
      <c r="J175" s="18" t="s">
        <v>173</v>
      </c>
      <c r="K175" s="18" t="s">
        <v>173</v>
      </c>
      <c r="L175" s="18" t="s">
        <v>173</v>
      </c>
      <c r="M175" s="18" t="s">
        <v>173</v>
      </c>
      <c r="N175" s="20">
        <v>0.8</v>
      </c>
    </row>
    <row r="176" spans="1:14" ht="15" customHeight="1">
      <c r="A176" s="213"/>
      <c r="B176" s="218"/>
      <c r="C176" s="215" t="s">
        <v>174</v>
      </c>
      <c r="D176" s="12" t="s">
        <v>51</v>
      </c>
      <c r="E176" s="13">
        <v>1.1000000000000001</v>
      </c>
      <c r="F176" s="14">
        <v>1.1000000000000001</v>
      </c>
      <c r="G176" s="13">
        <v>0.7</v>
      </c>
      <c r="H176" s="13">
        <v>0.7</v>
      </c>
      <c r="I176" s="13">
        <v>0.7</v>
      </c>
      <c r="J176" s="13">
        <v>0.6</v>
      </c>
      <c r="K176" s="13">
        <v>0.8</v>
      </c>
      <c r="L176" s="13">
        <v>0.7</v>
      </c>
      <c r="M176" s="13">
        <v>0.6</v>
      </c>
      <c r="N176" s="15">
        <v>0.7</v>
      </c>
    </row>
    <row r="177" spans="1:14" ht="15" customHeight="1">
      <c r="A177" s="213"/>
      <c r="B177" s="218"/>
      <c r="C177" s="216"/>
      <c r="D177" s="17">
        <v>2</v>
      </c>
      <c r="E177" s="18">
        <v>1.1000000000000001</v>
      </c>
      <c r="F177" s="19">
        <v>0.7</v>
      </c>
      <c r="G177" s="18">
        <v>0.6</v>
      </c>
      <c r="H177" s="18">
        <v>0.7</v>
      </c>
      <c r="I177" s="18">
        <v>0.7</v>
      </c>
      <c r="J177" s="18">
        <v>0.7</v>
      </c>
      <c r="K177" s="18">
        <v>0.8</v>
      </c>
      <c r="L177" s="18">
        <v>0.9</v>
      </c>
      <c r="M177" s="18">
        <v>0.7</v>
      </c>
      <c r="N177" s="20">
        <v>0.7</v>
      </c>
    </row>
    <row r="178" spans="1:14" ht="15" customHeight="1">
      <c r="A178" s="213"/>
      <c r="B178" s="218"/>
      <c r="C178" s="215" t="s">
        <v>175</v>
      </c>
      <c r="D178" s="12" t="s">
        <v>55</v>
      </c>
      <c r="E178" s="13">
        <v>0.6</v>
      </c>
      <c r="F178" s="14">
        <v>0.6</v>
      </c>
      <c r="G178" s="13">
        <v>0.5</v>
      </c>
      <c r="H178" s="13">
        <v>0.6</v>
      </c>
      <c r="I178" s="13">
        <v>0.6</v>
      </c>
      <c r="J178" s="13">
        <v>0.6</v>
      </c>
      <c r="K178" s="13">
        <v>0.7</v>
      </c>
      <c r="L178" s="13">
        <v>0.7</v>
      </c>
      <c r="M178" s="13">
        <v>0.6</v>
      </c>
      <c r="N178" s="15">
        <v>0.7</v>
      </c>
    </row>
    <row r="179" spans="1:14" ht="15" customHeight="1">
      <c r="A179" s="213"/>
      <c r="B179" s="218"/>
      <c r="C179" s="216"/>
      <c r="D179" s="17">
        <v>2</v>
      </c>
      <c r="E179" s="18">
        <v>0.8</v>
      </c>
      <c r="F179" s="19">
        <v>0.7</v>
      </c>
      <c r="G179" s="18" t="s">
        <v>27</v>
      </c>
      <c r="H179" s="18">
        <v>0.7</v>
      </c>
      <c r="I179" s="18">
        <v>0.7</v>
      </c>
      <c r="J179" s="18">
        <v>0.6</v>
      </c>
      <c r="K179" s="18">
        <v>0.7</v>
      </c>
      <c r="L179" s="18">
        <v>0.7</v>
      </c>
      <c r="M179" s="18">
        <v>0.7</v>
      </c>
      <c r="N179" s="18" t="s">
        <v>27</v>
      </c>
    </row>
    <row r="180" spans="1:14" ht="15" customHeight="1">
      <c r="A180" s="213"/>
      <c r="B180" s="218"/>
      <c r="C180" s="215" t="s">
        <v>176</v>
      </c>
      <c r="D180" s="12" t="s">
        <v>55</v>
      </c>
      <c r="E180" s="13">
        <v>0.6</v>
      </c>
      <c r="F180" s="14">
        <v>0.7</v>
      </c>
      <c r="G180" s="13">
        <v>0.7</v>
      </c>
      <c r="H180" s="13">
        <v>0.5</v>
      </c>
      <c r="I180" s="13">
        <v>0.5</v>
      </c>
      <c r="J180" s="13" t="s">
        <v>27</v>
      </c>
      <c r="K180" s="13">
        <v>0.5</v>
      </c>
      <c r="L180" s="13">
        <v>0.6</v>
      </c>
      <c r="M180" s="13">
        <v>0.7</v>
      </c>
      <c r="N180" s="15">
        <v>0.6</v>
      </c>
    </row>
    <row r="181" spans="1:14" ht="15" customHeight="1">
      <c r="A181" s="214"/>
      <c r="B181" s="219"/>
      <c r="C181" s="216"/>
      <c r="D181" s="17">
        <v>2</v>
      </c>
      <c r="E181" s="18">
        <v>0.5</v>
      </c>
      <c r="F181" s="19">
        <v>1</v>
      </c>
      <c r="G181" s="18">
        <v>0.7</v>
      </c>
      <c r="H181" s="18" t="s">
        <v>27</v>
      </c>
      <c r="I181" s="18" t="s">
        <v>27</v>
      </c>
      <c r="J181" s="18" t="s">
        <v>27</v>
      </c>
      <c r="K181" s="18" t="s">
        <v>27</v>
      </c>
      <c r="L181" s="18" t="s">
        <v>27</v>
      </c>
      <c r="M181" s="18" t="s">
        <v>27</v>
      </c>
      <c r="N181" s="20">
        <v>0.5</v>
      </c>
    </row>
    <row r="182" spans="1:14" ht="15" customHeight="1">
      <c r="A182" s="212" t="s">
        <v>177</v>
      </c>
      <c r="B182" s="217" t="s">
        <v>178</v>
      </c>
      <c r="C182" s="215" t="s">
        <v>179</v>
      </c>
      <c r="D182" s="12" t="s">
        <v>55</v>
      </c>
      <c r="E182" s="13">
        <v>0.9</v>
      </c>
      <c r="F182" s="14">
        <v>0.6</v>
      </c>
      <c r="G182" s="13">
        <v>0.5</v>
      </c>
      <c r="H182" s="13">
        <v>0.5</v>
      </c>
      <c r="I182" s="13">
        <v>0.6</v>
      </c>
      <c r="J182" s="13">
        <v>0.6</v>
      </c>
      <c r="K182" s="13">
        <v>0.6</v>
      </c>
      <c r="L182" s="13">
        <v>0.6</v>
      </c>
      <c r="M182" s="13">
        <v>0.6</v>
      </c>
      <c r="N182" s="15">
        <v>0.9</v>
      </c>
    </row>
    <row r="183" spans="1:14" ht="15" customHeight="1">
      <c r="A183" s="213"/>
      <c r="B183" s="218"/>
      <c r="C183" s="216"/>
      <c r="D183" s="17">
        <v>2</v>
      </c>
      <c r="E183" s="18">
        <v>1.5</v>
      </c>
      <c r="F183" s="19">
        <v>0.8</v>
      </c>
      <c r="G183" s="18">
        <v>0.5</v>
      </c>
      <c r="H183" s="18">
        <v>0.5</v>
      </c>
      <c r="I183" s="18">
        <v>0.5</v>
      </c>
      <c r="J183" s="18">
        <v>0.6</v>
      </c>
      <c r="K183" s="18">
        <v>0.6</v>
      </c>
      <c r="L183" s="18">
        <v>0.7</v>
      </c>
      <c r="M183" s="18">
        <v>0.6</v>
      </c>
      <c r="N183" s="20">
        <v>1.4</v>
      </c>
    </row>
    <row r="184" spans="1:14" ht="15" customHeight="1">
      <c r="A184" s="213"/>
      <c r="B184" s="218"/>
      <c r="C184" s="215" t="s">
        <v>180</v>
      </c>
      <c r="D184" s="12" t="s">
        <v>51</v>
      </c>
      <c r="E184" s="13">
        <v>0.9</v>
      </c>
      <c r="F184" s="14">
        <v>0.9</v>
      </c>
      <c r="G184" s="13">
        <v>0.8</v>
      </c>
      <c r="H184" s="13">
        <v>0.7</v>
      </c>
      <c r="I184" s="13">
        <v>0.6</v>
      </c>
      <c r="J184" s="13">
        <v>0.7</v>
      </c>
      <c r="K184" s="13">
        <v>0.6</v>
      </c>
      <c r="L184" s="13">
        <v>0.7</v>
      </c>
      <c r="M184" s="13">
        <v>0.6</v>
      </c>
      <c r="N184" s="15">
        <v>0.7</v>
      </c>
    </row>
    <row r="185" spans="1:14" ht="15" customHeight="1">
      <c r="A185" s="214"/>
      <c r="B185" s="219"/>
      <c r="C185" s="216"/>
      <c r="D185" s="17">
        <v>2</v>
      </c>
      <c r="E185" s="18">
        <v>1</v>
      </c>
      <c r="F185" s="19">
        <v>1</v>
      </c>
      <c r="G185" s="18">
        <v>0.9</v>
      </c>
      <c r="H185" s="18">
        <v>0.7</v>
      </c>
      <c r="I185" s="18">
        <v>0.7</v>
      </c>
      <c r="J185" s="18">
        <v>0.8</v>
      </c>
      <c r="K185" s="18">
        <v>0.5</v>
      </c>
      <c r="L185" s="18">
        <v>0.6</v>
      </c>
      <c r="M185" s="18">
        <v>0.7</v>
      </c>
      <c r="N185" s="20">
        <v>0.7</v>
      </c>
    </row>
    <row r="186" spans="1:14" ht="15" customHeight="1">
      <c r="A186" s="212" t="s">
        <v>181</v>
      </c>
      <c r="B186" s="217" t="s">
        <v>182</v>
      </c>
      <c r="C186" s="215" t="s">
        <v>183</v>
      </c>
      <c r="D186" s="12" t="s">
        <v>123</v>
      </c>
      <c r="E186" s="13">
        <v>2.2000000000000002</v>
      </c>
      <c r="F186" s="14">
        <v>2.2000000000000002</v>
      </c>
      <c r="G186" s="13">
        <v>1</v>
      </c>
      <c r="H186" s="13">
        <v>1.8</v>
      </c>
      <c r="I186" s="13">
        <v>1</v>
      </c>
      <c r="J186" s="13">
        <v>0.9</v>
      </c>
      <c r="K186" s="13">
        <v>1.3</v>
      </c>
      <c r="L186" s="13">
        <v>1.1000000000000001</v>
      </c>
      <c r="M186" s="13">
        <v>2.2000000000000002</v>
      </c>
      <c r="N186" s="15">
        <v>1.2</v>
      </c>
    </row>
    <row r="187" spans="1:14" ht="15" customHeight="1">
      <c r="A187" s="213"/>
      <c r="B187" s="218"/>
      <c r="C187" s="216"/>
      <c r="D187" s="17">
        <v>8</v>
      </c>
      <c r="E187" s="18">
        <v>2.1</v>
      </c>
      <c r="F187" s="19">
        <v>2.7</v>
      </c>
      <c r="G187" s="18">
        <v>1.3</v>
      </c>
      <c r="H187" s="18">
        <v>2</v>
      </c>
      <c r="I187" s="18">
        <v>1.1000000000000001</v>
      </c>
      <c r="J187" s="18">
        <v>1</v>
      </c>
      <c r="K187" s="18">
        <v>1.4</v>
      </c>
      <c r="L187" s="18">
        <v>1.5</v>
      </c>
      <c r="M187" s="18">
        <v>2.2000000000000002</v>
      </c>
      <c r="N187" s="20">
        <v>1.4</v>
      </c>
    </row>
    <row r="188" spans="1:14" ht="15" customHeight="1">
      <c r="A188" s="213"/>
      <c r="B188" s="218"/>
      <c r="C188" s="215" t="s">
        <v>184</v>
      </c>
      <c r="D188" s="12" t="s">
        <v>125</v>
      </c>
      <c r="E188" s="13">
        <v>4</v>
      </c>
      <c r="F188" s="14">
        <v>2.9</v>
      </c>
      <c r="G188" s="13">
        <v>2.4</v>
      </c>
      <c r="H188" s="13">
        <v>2.2000000000000002</v>
      </c>
      <c r="I188" s="13">
        <v>2.5</v>
      </c>
      <c r="J188" s="13">
        <v>1.9</v>
      </c>
      <c r="K188" s="13">
        <v>3.3</v>
      </c>
      <c r="L188" s="13">
        <v>2.6</v>
      </c>
      <c r="M188" s="13">
        <v>1.4</v>
      </c>
      <c r="N188" s="15">
        <v>1.1000000000000001</v>
      </c>
    </row>
    <row r="189" spans="1:14" ht="15" customHeight="1">
      <c r="A189" s="213"/>
      <c r="B189" s="218"/>
      <c r="C189" s="216"/>
      <c r="D189" s="17">
        <v>8</v>
      </c>
      <c r="E189" s="18">
        <v>4.7</v>
      </c>
      <c r="F189" s="19">
        <v>2.8</v>
      </c>
      <c r="G189" s="18">
        <v>2.5</v>
      </c>
      <c r="H189" s="18">
        <v>2.7</v>
      </c>
      <c r="I189" s="18">
        <v>1.9</v>
      </c>
      <c r="J189" s="18">
        <v>2.8</v>
      </c>
      <c r="K189" s="18">
        <v>5.5</v>
      </c>
      <c r="L189" s="18">
        <v>2.7</v>
      </c>
      <c r="M189" s="18">
        <v>1.7</v>
      </c>
      <c r="N189" s="20">
        <v>1.5</v>
      </c>
    </row>
    <row r="190" spans="1:14" ht="15" customHeight="1">
      <c r="A190" s="213"/>
      <c r="B190" s="218"/>
      <c r="C190" s="215" t="s">
        <v>185</v>
      </c>
      <c r="D190" s="12" t="s">
        <v>125</v>
      </c>
      <c r="E190" s="13">
        <v>7.8</v>
      </c>
      <c r="F190" s="14">
        <v>8</v>
      </c>
      <c r="G190" s="28">
        <v>16</v>
      </c>
      <c r="H190" s="13">
        <v>3.7</v>
      </c>
      <c r="I190" s="13">
        <v>4.3</v>
      </c>
      <c r="J190" s="13">
        <v>6.5</v>
      </c>
      <c r="K190" s="13">
        <v>3.7</v>
      </c>
      <c r="L190" s="13">
        <v>4.3</v>
      </c>
      <c r="M190" s="13">
        <v>3.2</v>
      </c>
      <c r="N190" s="15">
        <v>4.9000000000000004</v>
      </c>
    </row>
    <row r="191" spans="1:14" ht="15" customHeight="1">
      <c r="A191" s="214"/>
      <c r="B191" s="219"/>
      <c r="C191" s="216"/>
      <c r="D191" s="17">
        <v>8</v>
      </c>
      <c r="E191" s="18">
        <v>6.3</v>
      </c>
      <c r="F191" s="19">
        <v>6.4</v>
      </c>
      <c r="G191" s="30">
        <v>17</v>
      </c>
      <c r="H191" s="18">
        <v>3.7</v>
      </c>
      <c r="I191" s="18">
        <v>5.5</v>
      </c>
      <c r="J191" s="18">
        <v>3.6</v>
      </c>
      <c r="K191" s="18">
        <v>5.5</v>
      </c>
      <c r="L191" s="18">
        <v>4.5999999999999996</v>
      </c>
      <c r="M191" s="18">
        <v>3.5</v>
      </c>
      <c r="N191" s="20">
        <v>3.6</v>
      </c>
    </row>
    <row r="192" spans="1:14" ht="15" customHeight="1">
      <c r="A192" s="226" t="s">
        <v>186</v>
      </c>
      <c r="B192" s="226" t="s">
        <v>186</v>
      </c>
      <c r="C192" s="215" t="s">
        <v>187</v>
      </c>
      <c r="D192" s="12" t="s">
        <v>34</v>
      </c>
      <c r="E192" s="21" t="s">
        <v>26</v>
      </c>
      <c r="F192" s="21" t="s">
        <v>26</v>
      </c>
      <c r="G192" s="21" t="s">
        <v>26</v>
      </c>
      <c r="H192" s="21" t="s">
        <v>26</v>
      </c>
      <c r="I192" s="21" t="s">
        <v>26</v>
      </c>
      <c r="J192" s="21" t="s">
        <v>26</v>
      </c>
      <c r="K192" s="21" t="s">
        <v>26</v>
      </c>
      <c r="L192" s="21" t="s">
        <v>26</v>
      </c>
      <c r="M192" s="21" t="s">
        <v>26</v>
      </c>
      <c r="N192" s="15">
        <v>1.6</v>
      </c>
    </row>
    <row r="193" spans="1:14" ht="15" customHeight="1">
      <c r="A193" s="227"/>
      <c r="B193" s="227"/>
      <c r="C193" s="216"/>
      <c r="D193" s="17"/>
      <c r="E193" s="23" t="s">
        <v>26</v>
      </c>
      <c r="F193" s="23" t="s">
        <v>26</v>
      </c>
      <c r="G193" s="23" t="s">
        <v>26</v>
      </c>
      <c r="H193" s="23" t="s">
        <v>26</v>
      </c>
      <c r="I193" s="23" t="s">
        <v>26</v>
      </c>
      <c r="J193" s="23" t="s">
        <v>26</v>
      </c>
      <c r="K193" s="23" t="s">
        <v>26</v>
      </c>
      <c r="L193" s="23" t="s">
        <v>26</v>
      </c>
      <c r="M193" s="23" t="s">
        <v>26</v>
      </c>
      <c r="N193" s="20">
        <v>1.6</v>
      </c>
    </row>
    <row r="194" spans="1:14" ht="8.25" customHeight="1"/>
  </sheetData>
  <mergeCells count="163">
    <mergeCell ref="A192:A193"/>
    <mergeCell ref="B192:B193"/>
    <mergeCell ref="C192:C193"/>
    <mergeCell ref="A182:A185"/>
    <mergeCell ref="B182:B185"/>
    <mergeCell ref="C182:C183"/>
    <mergeCell ref="C184:C185"/>
    <mergeCell ref="A186:A191"/>
    <mergeCell ref="B186:B191"/>
    <mergeCell ref="C186:C187"/>
    <mergeCell ref="C188:C189"/>
    <mergeCell ref="C190:C191"/>
    <mergeCell ref="A174:A181"/>
    <mergeCell ref="B174:B181"/>
    <mergeCell ref="C174:C175"/>
    <mergeCell ref="C176:C177"/>
    <mergeCell ref="C178:C179"/>
    <mergeCell ref="C180:C181"/>
    <mergeCell ref="C162:C163"/>
    <mergeCell ref="A164:A167"/>
    <mergeCell ref="B164:B167"/>
    <mergeCell ref="C164:C165"/>
    <mergeCell ref="C166:C167"/>
    <mergeCell ref="A168:A173"/>
    <mergeCell ref="B168:B173"/>
    <mergeCell ref="C168:C169"/>
    <mergeCell ref="C170:C171"/>
    <mergeCell ref="C172:C173"/>
    <mergeCell ref="A150:A155"/>
    <mergeCell ref="B150:B155"/>
    <mergeCell ref="C150:C151"/>
    <mergeCell ref="C152:C153"/>
    <mergeCell ref="C154:C155"/>
    <mergeCell ref="A156:A163"/>
    <mergeCell ref="B156:B163"/>
    <mergeCell ref="C156:C157"/>
    <mergeCell ref="C158:C159"/>
    <mergeCell ref="C160:C161"/>
    <mergeCell ref="A140:A149"/>
    <mergeCell ref="B140:B149"/>
    <mergeCell ref="C140:C141"/>
    <mergeCell ref="C142:C143"/>
    <mergeCell ref="C144:C145"/>
    <mergeCell ref="C146:C147"/>
    <mergeCell ref="C148:C149"/>
    <mergeCell ref="C132:C133"/>
    <mergeCell ref="A134:A139"/>
    <mergeCell ref="B134:B139"/>
    <mergeCell ref="C134:C135"/>
    <mergeCell ref="C136:C137"/>
    <mergeCell ref="C138:C139"/>
    <mergeCell ref="A120:A125"/>
    <mergeCell ref="B120:B125"/>
    <mergeCell ref="C120:C121"/>
    <mergeCell ref="C122:C123"/>
    <mergeCell ref="C124:C125"/>
    <mergeCell ref="A126:A133"/>
    <mergeCell ref="B126:B133"/>
    <mergeCell ref="C126:C127"/>
    <mergeCell ref="C128:C129"/>
    <mergeCell ref="C130:C131"/>
    <mergeCell ref="A110:A119"/>
    <mergeCell ref="B110:B119"/>
    <mergeCell ref="C110:C111"/>
    <mergeCell ref="C112:C113"/>
    <mergeCell ref="C114:C115"/>
    <mergeCell ref="C116:C117"/>
    <mergeCell ref="C118:C119"/>
    <mergeCell ref="C100:C101"/>
    <mergeCell ref="C102:C103"/>
    <mergeCell ref="A104:A109"/>
    <mergeCell ref="B104:B109"/>
    <mergeCell ref="C104:C105"/>
    <mergeCell ref="C106:C107"/>
    <mergeCell ref="C108:C109"/>
    <mergeCell ref="A86:A103"/>
    <mergeCell ref="B86:B91"/>
    <mergeCell ref="C86:C87"/>
    <mergeCell ref="C88:C89"/>
    <mergeCell ref="C90:C91"/>
    <mergeCell ref="B92:B103"/>
    <mergeCell ref="C92:C93"/>
    <mergeCell ref="C94:C95"/>
    <mergeCell ref="C96:C97"/>
    <mergeCell ref="C98:C99"/>
    <mergeCell ref="A80:A85"/>
    <mergeCell ref="B80:B83"/>
    <mergeCell ref="C80:C81"/>
    <mergeCell ref="C82:C83"/>
    <mergeCell ref="B84:B85"/>
    <mergeCell ref="C84:C85"/>
    <mergeCell ref="C72:C73"/>
    <mergeCell ref="A74:A79"/>
    <mergeCell ref="B74:B75"/>
    <mergeCell ref="C74:C75"/>
    <mergeCell ref="B76:B79"/>
    <mergeCell ref="C76:C77"/>
    <mergeCell ref="C78:C79"/>
    <mergeCell ref="A64:A67"/>
    <mergeCell ref="B64:B65"/>
    <mergeCell ref="C64:C65"/>
    <mergeCell ref="B66:B67"/>
    <mergeCell ref="C66:C67"/>
    <mergeCell ref="A68:A73"/>
    <mergeCell ref="B68:B69"/>
    <mergeCell ref="C68:C69"/>
    <mergeCell ref="B70:B73"/>
    <mergeCell ref="C70:C71"/>
    <mergeCell ref="C56:C57"/>
    <mergeCell ref="B58:B59"/>
    <mergeCell ref="C58:C59"/>
    <mergeCell ref="B60:B61"/>
    <mergeCell ref="C60:C61"/>
    <mergeCell ref="B62:B63"/>
    <mergeCell ref="C62:C63"/>
    <mergeCell ref="A46:A51"/>
    <mergeCell ref="B46:B51"/>
    <mergeCell ref="C46:C47"/>
    <mergeCell ref="C48:C49"/>
    <mergeCell ref="C50:C51"/>
    <mergeCell ref="A52:A63"/>
    <mergeCell ref="B52:B55"/>
    <mergeCell ref="C52:C53"/>
    <mergeCell ref="C54:C55"/>
    <mergeCell ref="B56:B57"/>
    <mergeCell ref="A38:A41"/>
    <mergeCell ref="B38:B41"/>
    <mergeCell ref="C38:C39"/>
    <mergeCell ref="C40:C41"/>
    <mergeCell ref="A42:A45"/>
    <mergeCell ref="B42:B45"/>
    <mergeCell ref="C42:C43"/>
    <mergeCell ref="C44:C45"/>
    <mergeCell ref="A32:A37"/>
    <mergeCell ref="B32:B33"/>
    <mergeCell ref="C32:C33"/>
    <mergeCell ref="B34:B37"/>
    <mergeCell ref="C34:C35"/>
    <mergeCell ref="C36:C37"/>
    <mergeCell ref="A24:A31"/>
    <mergeCell ref="B24:B25"/>
    <mergeCell ref="C24:C25"/>
    <mergeCell ref="B26:B31"/>
    <mergeCell ref="C26:C27"/>
    <mergeCell ref="C28:C29"/>
    <mergeCell ref="C30:C31"/>
    <mergeCell ref="C12:C13"/>
    <mergeCell ref="B14:B23"/>
    <mergeCell ref="C14:C15"/>
    <mergeCell ref="C16:C17"/>
    <mergeCell ref="C18:C19"/>
    <mergeCell ref="C20:C21"/>
    <mergeCell ref="C22:C23"/>
    <mergeCell ref="A4:A5"/>
    <mergeCell ref="B4:B5"/>
    <mergeCell ref="C4:C5"/>
    <mergeCell ref="E4:N4"/>
    <mergeCell ref="A6:A23"/>
    <mergeCell ref="B6:B11"/>
    <mergeCell ref="C6:C7"/>
    <mergeCell ref="C8:C9"/>
    <mergeCell ref="C10:C11"/>
    <mergeCell ref="B12:B13"/>
  </mergeCells>
  <phoneticPr fontId="3"/>
  <printOptions horizontalCentered="1"/>
  <pageMargins left="0.82677165354330717" right="0.86614173228346458" top="0.70866141732283472" bottom="0.6692913385826772" header="0.43307086614173229" footer="0.39370078740157483"/>
  <pageSetup paperSize="9" scale="80" orientation="portrait" r:id="rId1"/>
  <headerFooter alignWithMargins="0"/>
  <rowBreaks count="3" manualBreakCount="3">
    <brk id="63" max="13" man="1"/>
    <brk id="119" max="13" man="1"/>
    <brk id="173"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28" width="5.625" style="38" customWidth="1"/>
    <col min="29" max="16384" width="9" style="38"/>
  </cols>
  <sheetData>
    <row r="1" spans="1:17" ht="20.25" customHeight="1">
      <c r="A1" s="37" t="s">
        <v>188</v>
      </c>
    </row>
    <row r="2" spans="1:17" ht="16.5" customHeight="1">
      <c r="A2" s="37"/>
    </row>
    <row r="3" spans="1:17" ht="16.5" customHeight="1"/>
    <row r="4" spans="1:17" s="39" customFormat="1" ht="15.95" customHeight="1">
      <c r="A4" s="228" t="s">
        <v>189</v>
      </c>
      <c r="B4" s="229" t="s">
        <v>280</v>
      </c>
      <c r="C4" s="230"/>
      <c r="D4" s="231"/>
      <c r="E4" s="232" t="s">
        <v>191</v>
      </c>
      <c r="F4" s="235" t="s">
        <v>192</v>
      </c>
      <c r="G4" s="238" t="s">
        <v>193</v>
      </c>
      <c r="H4" s="239" t="s">
        <v>414</v>
      </c>
      <c r="I4" s="239"/>
      <c r="J4" s="239"/>
      <c r="K4" s="239"/>
      <c r="L4" s="240" t="s">
        <v>195</v>
      </c>
      <c r="M4" s="240"/>
      <c r="N4" s="241" t="s">
        <v>196</v>
      </c>
      <c r="O4" s="242"/>
      <c r="P4" s="243"/>
    </row>
    <row r="5" spans="1:17" s="39" customFormat="1" ht="15.95" customHeight="1">
      <c r="A5" s="228"/>
      <c r="B5" s="228" t="s">
        <v>197</v>
      </c>
      <c r="C5" s="247" t="s">
        <v>198</v>
      </c>
      <c r="D5" s="247" t="s">
        <v>199</v>
      </c>
      <c r="E5" s="233"/>
      <c r="F5" s="236"/>
      <c r="G5" s="238"/>
      <c r="H5" s="239"/>
      <c r="I5" s="239"/>
      <c r="J5" s="239"/>
      <c r="K5" s="239"/>
      <c r="L5" s="240"/>
      <c r="M5" s="240"/>
      <c r="N5" s="244"/>
      <c r="O5" s="245"/>
      <c r="P5" s="246"/>
    </row>
    <row r="6" spans="1:17" s="39" customFormat="1" ht="15.95" customHeight="1">
      <c r="A6" s="228"/>
      <c r="B6" s="228"/>
      <c r="C6" s="248"/>
      <c r="D6" s="248"/>
      <c r="E6" s="234"/>
      <c r="F6" s="237"/>
      <c r="G6" s="232" t="s">
        <v>200</v>
      </c>
      <c r="H6" s="264" t="s">
        <v>413</v>
      </c>
      <c r="I6" s="250"/>
      <c r="J6" s="250"/>
      <c r="K6" s="251"/>
      <c r="L6" s="255" t="s">
        <v>277</v>
      </c>
      <c r="M6" s="256"/>
      <c r="N6" s="240" t="s">
        <v>364</v>
      </c>
      <c r="O6" s="240"/>
      <c r="P6" s="240"/>
    </row>
    <row r="7" spans="1:17" s="39" customFormat="1" ht="15.95" customHeight="1">
      <c r="A7" s="40">
        <v>52</v>
      </c>
      <c r="B7" s="40">
        <v>47</v>
      </c>
      <c r="C7" s="41" t="s">
        <v>412</v>
      </c>
      <c r="D7" s="41" t="s">
        <v>282</v>
      </c>
      <c r="E7" s="40" t="s">
        <v>371</v>
      </c>
      <c r="F7" s="40">
        <v>2014</v>
      </c>
      <c r="G7" s="234"/>
      <c r="H7" s="252"/>
      <c r="I7" s="253"/>
      <c r="J7" s="253"/>
      <c r="K7" s="254"/>
      <c r="L7" s="257"/>
      <c r="M7" s="258"/>
      <c r="N7" s="240"/>
      <c r="O7" s="240"/>
      <c r="P7" s="240"/>
    </row>
    <row r="8" spans="1:17" ht="15.95" customHeight="1">
      <c r="A8" s="42" t="s">
        <v>207</v>
      </c>
      <c r="B8" s="43"/>
      <c r="C8" s="39"/>
      <c r="D8" s="44"/>
      <c r="E8" s="45"/>
      <c r="F8" s="46"/>
      <c r="G8" s="46"/>
      <c r="H8" s="46"/>
      <c r="I8" s="46"/>
      <c r="J8" s="46"/>
      <c r="K8" s="47"/>
      <c r="L8" s="46"/>
      <c r="M8" s="46"/>
      <c r="N8" s="46"/>
      <c r="O8" s="46"/>
      <c r="P8" s="48"/>
      <c r="Q8" s="74"/>
    </row>
    <row r="9" spans="1:17" ht="15.95" customHeight="1">
      <c r="A9" s="45" t="s">
        <v>208</v>
      </c>
      <c r="B9" s="46"/>
      <c r="C9" s="46"/>
      <c r="D9" s="48"/>
      <c r="E9" s="113">
        <v>41771</v>
      </c>
      <c r="F9" s="113">
        <v>41806</v>
      </c>
      <c r="G9" s="113">
        <v>41862</v>
      </c>
      <c r="H9" s="113">
        <v>41918</v>
      </c>
      <c r="I9" s="113">
        <v>41981</v>
      </c>
      <c r="J9" s="113">
        <v>42040</v>
      </c>
      <c r="K9" s="81"/>
      <c r="L9" s="81"/>
      <c r="M9" s="81"/>
      <c r="N9" s="81"/>
      <c r="O9" s="81"/>
      <c r="P9" s="81"/>
      <c r="Q9" s="74"/>
    </row>
    <row r="10" spans="1:17" ht="15.95" customHeight="1">
      <c r="A10" s="45" t="s">
        <v>209</v>
      </c>
      <c r="B10" s="46"/>
      <c r="C10" s="46"/>
      <c r="D10" s="48"/>
      <c r="E10" s="125">
        <v>0.45833333333333331</v>
      </c>
      <c r="F10" s="125">
        <v>0.46111111111111108</v>
      </c>
      <c r="G10" s="125">
        <v>0.44097222222222227</v>
      </c>
      <c r="H10" s="125">
        <v>0.41319444444444442</v>
      </c>
      <c r="I10" s="125">
        <v>0.43611111111111112</v>
      </c>
      <c r="J10" s="125">
        <v>0.49305555555555558</v>
      </c>
      <c r="K10" s="60"/>
      <c r="L10" s="60"/>
      <c r="M10" s="60"/>
      <c r="N10" s="84"/>
      <c r="O10" s="60"/>
      <c r="P10" s="60"/>
      <c r="Q10" s="74"/>
    </row>
    <row r="11" spans="1:17" ht="15.95" customHeight="1">
      <c r="A11" s="45" t="s">
        <v>272</v>
      </c>
      <c r="B11" s="46"/>
      <c r="C11" s="46"/>
      <c r="D11" s="48"/>
      <c r="E11" s="85" t="s">
        <v>211</v>
      </c>
      <c r="F11" s="85" t="s">
        <v>411</v>
      </c>
      <c r="G11" s="85" t="s">
        <v>211</v>
      </c>
      <c r="H11" s="85" t="s">
        <v>212</v>
      </c>
      <c r="I11" s="85" t="s">
        <v>212</v>
      </c>
      <c r="J11" s="85" t="s">
        <v>211</v>
      </c>
      <c r="K11" s="61"/>
      <c r="L11" s="61"/>
      <c r="M11" s="61"/>
      <c r="N11" s="77"/>
      <c r="O11" s="61"/>
      <c r="P11" s="61"/>
      <c r="Q11" s="74"/>
    </row>
    <row r="12" spans="1:17" ht="15.95" customHeight="1">
      <c r="A12" s="45" t="s">
        <v>213</v>
      </c>
      <c r="B12" s="46"/>
      <c r="C12" s="46"/>
      <c r="D12" s="48" t="s">
        <v>214</v>
      </c>
      <c r="E12" s="58">
        <v>28</v>
      </c>
      <c r="F12" s="58">
        <v>28</v>
      </c>
      <c r="G12" s="58">
        <v>29</v>
      </c>
      <c r="H12" s="58">
        <v>27.4</v>
      </c>
      <c r="I12" s="58">
        <v>19</v>
      </c>
      <c r="J12" s="58">
        <v>16</v>
      </c>
      <c r="K12" s="58"/>
      <c r="L12" s="58"/>
      <c r="M12" s="58"/>
      <c r="N12" s="58"/>
      <c r="O12" s="58"/>
      <c r="P12" s="58"/>
      <c r="Q12" s="74"/>
    </row>
    <row r="13" spans="1:17" ht="15.95" customHeight="1">
      <c r="A13" s="45" t="s">
        <v>215</v>
      </c>
      <c r="B13" s="46"/>
      <c r="C13" s="46"/>
      <c r="D13" s="48" t="s">
        <v>214</v>
      </c>
      <c r="E13" s="58">
        <v>22</v>
      </c>
      <c r="F13" s="58">
        <v>22.6</v>
      </c>
      <c r="G13" s="58">
        <v>27.1</v>
      </c>
      <c r="H13" s="58">
        <v>24.3</v>
      </c>
      <c r="I13" s="58">
        <v>16.5</v>
      </c>
      <c r="J13" s="58">
        <v>13.8</v>
      </c>
      <c r="K13" s="58"/>
      <c r="L13" s="58"/>
      <c r="M13" s="58"/>
      <c r="N13" s="58"/>
      <c r="O13" s="58"/>
      <c r="P13" s="58"/>
      <c r="Q13" s="74"/>
    </row>
    <row r="14" spans="1:17" ht="15.95" customHeight="1">
      <c r="A14" s="45" t="s">
        <v>216</v>
      </c>
      <c r="B14" s="46"/>
      <c r="C14" s="46"/>
      <c r="D14" s="48" t="s">
        <v>217</v>
      </c>
      <c r="E14" s="70"/>
      <c r="F14" s="70"/>
      <c r="G14" s="70"/>
      <c r="H14" s="70"/>
      <c r="I14" s="70"/>
      <c r="J14" s="70"/>
      <c r="K14" s="60"/>
      <c r="L14" s="60"/>
      <c r="M14" s="60"/>
      <c r="N14" s="60"/>
      <c r="O14" s="60"/>
      <c r="P14" s="60"/>
      <c r="Q14" s="74"/>
    </row>
    <row r="15" spans="1:17" ht="15.95" customHeight="1">
      <c r="A15" s="45" t="s">
        <v>218</v>
      </c>
      <c r="B15" s="46"/>
      <c r="C15" s="46"/>
      <c r="D15" s="48"/>
      <c r="E15" s="85" t="s">
        <v>248</v>
      </c>
      <c r="F15" s="85" t="s">
        <v>248</v>
      </c>
      <c r="G15" s="85" t="s">
        <v>248</v>
      </c>
      <c r="H15" s="85" t="s">
        <v>248</v>
      </c>
      <c r="I15" s="85" t="s">
        <v>248</v>
      </c>
      <c r="J15" s="85" t="s">
        <v>248</v>
      </c>
      <c r="K15" s="61"/>
      <c r="L15" s="61"/>
      <c r="M15" s="61"/>
      <c r="N15" s="77"/>
      <c r="O15" s="77"/>
      <c r="P15" s="61"/>
      <c r="Q15" s="74"/>
    </row>
    <row r="16" spans="1:17" ht="15.95" customHeight="1">
      <c r="A16" s="45" t="s">
        <v>220</v>
      </c>
      <c r="B16" s="46"/>
      <c r="C16" s="46"/>
      <c r="D16" s="48" t="s">
        <v>221</v>
      </c>
      <c r="E16" s="86">
        <v>0.1</v>
      </c>
      <c r="F16" s="86">
        <v>0.1</v>
      </c>
      <c r="G16" s="86">
        <v>0.1</v>
      </c>
      <c r="H16" s="86">
        <v>0.1</v>
      </c>
      <c r="I16" s="86">
        <v>0.1</v>
      </c>
      <c r="J16" s="86">
        <v>0.1</v>
      </c>
      <c r="K16" s="63"/>
      <c r="L16" s="63"/>
      <c r="M16" s="63"/>
      <c r="N16" s="63"/>
      <c r="O16" s="63"/>
      <c r="P16" s="63"/>
      <c r="Q16" s="74"/>
    </row>
    <row r="17" spans="1:17" ht="15.95" customHeight="1">
      <c r="A17" s="45" t="s">
        <v>223</v>
      </c>
      <c r="B17" s="46"/>
      <c r="C17" s="46"/>
      <c r="D17" s="48" t="s">
        <v>221</v>
      </c>
      <c r="E17" s="70">
        <v>1</v>
      </c>
      <c r="F17" s="70">
        <v>1.4</v>
      </c>
      <c r="G17" s="70">
        <v>1</v>
      </c>
      <c r="H17" s="70">
        <v>0.8</v>
      </c>
      <c r="I17" s="70">
        <v>0.8</v>
      </c>
      <c r="J17" s="70">
        <v>1.3</v>
      </c>
      <c r="K17" s="60"/>
      <c r="L17" s="60"/>
      <c r="M17" s="60"/>
      <c r="N17" s="60"/>
      <c r="O17" s="60"/>
      <c r="P17" s="60"/>
      <c r="Q17" s="74"/>
    </row>
    <row r="18" spans="1:17" ht="15.95" customHeight="1">
      <c r="A18" s="45" t="s">
        <v>224</v>
      </c>
      <c r="B18" s="46"/>
      <c r="C18" s="46"/>
      <c r="D18" s="48" t="s">
        <v>221</v>
      </c>
      <c r="E18" s="70"/>
      <c r="F18" s="70"/>
      <c r="G18" s="70"/>
      <c r="H18" s="70"/>
      <c r="I18" s="70"/>
      <c r="J18" s="70"/>
      <c r="K18" s="60"/>
      <c r="L18" s="60"/>
      <c r="M18" s="60"/>
      <c r="N18" s="60"/>
      <c r="O18" s="60"/>
      <c r="P18" s="60"/>
      <c r="Q18" s="74"/>
    </row>
    <row r="19" spans="1:17" ht="15.95" customHeight="1">
      <c r="A19" s="45" t="s">
        <v>225</v>
      </c>
      <c r="B19" s="46"/>
      <c r="C19" s="46"/>
      <c r="D19" s="48"/>
      <c r="E19" s="87"/>
      <c r="F19" s="88"/>
      <c r="G19" s="88"/>
      <c r="H19" s="88"/>
      <c r="I19" s="88"/>
      <c r="J19" s="88"/>
      <c r="K19" s="66"/>
      <c r="L19" s="66"/>
      <c r="M19" s="66"/>
      <c r="N19" s="66"/>
      <c r="O19" s="66"/>
      <c r="P19" s="75"/>
      <c r="Q19" s="74"/>
    </row>
    <row r="20" spans="1:17" ht="15.95" customHeight="1">
      <c r="A20" s="45" t="s">
        <v>226</v>
      </c>
      <c r="B20" s="46"/>
      <c r="C20" s="46"/>
      <c r="D20" s="48"/>
      <c r="E20" s="78">
        <v>7.5</v>
      </c>
      <c r="F20" s="78">
        <v>7.5</v>
      </c>
      <c r="G20" s="78">
        <v>7.7</v>
      </c>
      <c r="H20" s="78">
        <v>7.5</v>
      </c>
      <c r="I20" s="78">
        <v>7.7</v>
      </c>
      <c r="J20" s="78">
        <v>8</v>
      </c>
      <c r="K20" s="78"/>
      <c r="L20" s="78"/>
      <c r="M20" s="78"/>
      <c r="N20" s="78"/>
      <c r="O20" s="78"/>
      <c r="P20" s="78"/>
      <c r="Q20" s="74"/>
    </row>
    <row r="21" spans="1:17" ht="15.95" customHeight="1">
      <c r="A21" s="45" t="s">
        <v>227</v>
      </c>
      <c r="B21" s="46"/>
      <c r="C21" s="46"/>
      <c r="D21" s="48" t="s">
        <v>228</v>
      </c>
      <c r="E21" s="78">
        <v>8.6999999999999993</v>
      </c>
      <c r="F21" s="78">
        <v>8.6999999999999993</v>
      </c>
      <c r="G21" s="78">
        <v>9.1999999999999993</v>
      </c>
      <c r="H21" s="78">
        <v>8.1</v>
      </c>
      <c r="I21" s="102">
        <v>10.199999999999999</v>
      </c>
      <c r="J21" s="102">
        <v>11.3</v>
      </c>
      <c r="K21" s="78"/>
      <c r="L21" s="78"/>
      <c r="M21" s="78"/>
      <c r="N21" s="78"/>
      <c r="O21" s="78"/>
      <c r="P21" s="78"/>
    </row>
    <row r="22" spans="1:17" ht="15.95" customHeight="1">
      <c r="A22" s="45" t="s">
        <v>229</v>
      </c>
      <c r="B22" s="46"/>
      <c r="C22" s="46"/>
      <c r="D22" s="48" t="s">
        <v>228</v>
      </c>
      <c r="E22" s="78" t="s">
        <v>27</v>
      </c>
      <c r="F22" s="78">
        <v>0.6</v>
      </c>
      <c r="G22" s="78" t="s">
        <v>27</v>
      </c>
      <c r="H22" s="78" t="s">
        <v>27</v>
      </c>
      <c r="I22" s="78" t="s">
        <v>27</v>
      </c>
      <c r="J22" s="78">
        <v>0.9</v>
      </c>
      <c r="K22" s="78"/>
      <c r="L22" s="78"/>
      <c r="M22" s="78"/>
      <c r="N22" s="78"/>
      <c r="O22" s="78"/>
      <c r="P22" s="78"/>
      <c r="Q22" s="74"/>
    </row>
    <row r="23" spans="1:17" ht="15.95" customHeight="1">
      <c r="A23" s="45" t="s">
        <v>231</v>
      </c>
      <c r="B23" s="46"/>
      <c r="C23" s="46"/>
      <c r="D23" s="48" t="s">
        <v>228</v>
      </c>
      <c r="E23" s="67"/>
      <c r="F23" s="67"/>
      <c r="G23" s="67"/>
      <c r="H23" s="67"/>
      <c r="I23" s="67"/>
      <c r="J23" s="67"/>
      <c r="K23" s="70"/>
      <c r="L23" s="70"/>
      <c r="M23" s="70"/>
      <c r="N23" s="70"/>
      <c r="O23" s="70"/>
      <c r="P23" s="70"/>
      <c r="Q23" s="74"/>
    </row>
    <row r="24" spans="1:17" ht="15.95" customHeight="1">
      <c r="A24" s="45" t="s">
        <v>232</v>
      </c>
      <c r="B24" s="46"/>
      <c r="C24" s="46"/>
      <c r="D24" s="48" t="s">
        <v>228</v>
      </c>
      <c r="E24" s="68">
        <v>1</v>
      </c>
      <c r="F24" s="68">
        <v>1</v>
      </c>
      <c r="G24" s="68" t="s">
        <v>345</v>
      </c>
      <c r="H24" s="68" t="s">
        <v>345</v>
      </c>
      <c r="I24" s="68" t="s">
        <v>345</v>
      </c>
      <c r="J24" s="68" t="s">
        <v>345</v>
      </c>
      <c r="K24" s="68"/>
      <c r="L24" s="68"/>
      <c r="M24" s="68"/>
      <c r="N24" s="68"/>
      <c r="O24" s="68"/>
      <c r="P24" s="68"/>
      <c r="Q24" s="74"/>
    </row>
    <row r="25" spans="1:17" ht="15.95" customHeight="1">
      <c r="A25" s="45" t="s">
        <v>270</v>
      </c>
      <c r="B25" s="46"/>
      <c r="C25" s="46"/>
      <c r="D25" s="71" t="s">
        <v>234</v>
      </c>
      <c r="E25" s="72">
        <v>7900</v>
      </c>
      <c r="F25" s="72">
        <v>17000</v>
      </c>
      <c r="G25" s="72">
        <v>1300</v>
      </c>
      <c r="H25" s="72">
        <v>2300</v>
      </c>
      <c r="I25" s="72">
        <v>3300</v>
      </c>
      <c r="J25" s="72">
        <v>790</v>
      </c>
      <c r="K25" s="72"/>
      <c r="L25" s="72"/>
      <c r="M25" s="72"/>
      <c r="N25" s="72"/>
      <c r="O25" s="72"/>
      <c r="P25" s="72"/>
      <c r="Q25" s="74"/>
    </row>
    <row r="26" spans="1:17" ht="15.95" customHeight="1">
      <c r="A26" s="45" t="s">
        <v>269</v>
      </c>
      <c r="B26" s="46"/>
      <c r="C26" s="46"/>
      <c r="D26" s="48" t="s">
        <v>228</v>
      </c>
      <c r="E26" s="70"/>
      <c r="F26" s="70"/>
      <c r="G26" s="70"/>
      <c r="H26" s="70"/>
      <c r="I26" s="70"/>
      <c r="J26" s="70"/>
      <c r="K26" s="60"/>
      <c r="L26" s="60"/>
      <c r="M26" s="60"/>
      <c r="N26" s="60"/>
      <c r="O26" s="60"/>
      <c r="P26" s="60"/>
      <c r="Q26" s="74"/>
    </row>
    <row r="27" spans="1:17" ht="15.95" customHeight="1">
      <c r="A27" s="45" t="s">
        <v>236</v>
      </c>
      <c r="B27" s="46"/>
      <c r="C27" s="46"/>
      <c r="D27" s="48" t="s">
        <v>228</v>
      </c>
      <c r="E27" s="70"/>
      <c r="F27" s="70"/>
      <c r="G27" s="70"/>
      <c r="H27" s="70"/>
      <c r="I27" s="70"/>
      <c r="J27" s="70"/>
      <c r="K27" s="60"/>
      <c r="L27" s="60"/>
      <c r="M27" s="60"/>
      <c r="N27" s="60"/>
      <c r="O27" s="60"/>
      <c r="P27" s="60"/>
      <c r="Q27" s="74"/>
    </row>
    <row r="28" spans="1:17" ht="15.95" customHeight="1">
      <c r="A28" s="45" t="s">
        <v>237</v>
      </c>
      <c r="B28" s="46"/>
      <c r="C28" s="46"/>
      <c r="D28" s="48" t="s">
        <v>228</v>
      </c>
      <c r="E28" s="70"/>
      <c r="F28" s="70"/>
      <c r="G28" s="70"/>
      <c r="H28" s="70"/>
      <c r="I28" s="70"/>
      <c r="J28" s="70"/>
      <c r="K28" s="60"/>
      <c r="L28" s="60"/>
      <c r="M28" s="60"/>
      <c r="N28" s="60"/>
      <c r="O28" s="60"/>
      <c r="P28" s="60"/>
      <c r="Q28" s="74"/>
    </row>
    <row r="29" spans="1:17" ht="15.95" customHeight="1">
      <c r="A29" s="45" t="s">
        <v>238</v>
      </c>
      <c r="B29" s="46"/>
      <c r="C29" s="46"/>
      <c r="D29" s="48"/>
      <c r="E29" s="87"/>
      <c r="F29" s="88"/>
      <c r="G29" s="88"/>
      <c r="H29" s="88"/>
      <c r="I29" s="88"/>
      <c r="J29" s="88"/>
      <c r="K29" s="66"/>
      <c r="L29" s="66"/>
      <c r="M29" s="66"/>
      <c r="N29" s="66"/>
      <c r="O29" s="66"/>
      <c r="P29" s="75"/>
    </row>
    <row r="30" spans="1:17" ht="15.95" customHeight="1">
      <c r="A30" s="45" t="s">
        <v>239</v>
      </c>
      <c r="B30" s="46"/>
      <c r="C30" s="46"/>
      <c r="D30" s="48" t="s">
        <v>240</v>
      </c>
      <c r="E30" s="69" t="s">
        <v>410</v>
      </c>
      <c r="F30" s="69" t="s">
        <v>410</v>
      </c>
      <c r="G30" s="69" t="s">
        <v>410</v>
      </c>
      <c r="H30" s="69" t="s">
        <v>410</v>
      </c>
      <c r="I30" s="69" t="s">
        <v>410</v>
      </c>
      <c r="J30" s="69" t="s">
        <v>410</v>
      </c>
      <c r="K30" s="60"/>
      <c r="L30" s="60"/>
      <c r="M30" s="60"/>
      <c r="N30" s="60"/>
      <c r="O30" s="60"/>
      <c r="P30" s="60"/>
    </row>
    <row r="31" spans="1:17" ht="15.95" customHeight="1">
      <c r="A31" s="39"/>
      <c r="B31" s="39"/>
      <c r="C31" s="39"/>
      <c r="D31" s="39"/>
      <c r="E31" s="39"/>
      <c r="F31" s="39"/>
      <c r="G31" s="39"/>
      <c r="H31" s="39"/>
      <c r="I31" s="39"/>
      <c r="J31" s="39"/>
      <c r="K31" s="39"/>
      <c r="L31" s="39"/>
      <c r="M31" s="39"/>
      <c r="N31" s="39"/>
      <c r="O31" s="39"/>
      <c r="P31" s="39"/>
    </row>
    <row r="32" spans="1:17" ht="15.95" customHeight="1">
      <c r="A32" s="39"/>
      <c r="B32" s="39"/>
      <c r="C32" s="39"/>
      <c r="D32" s="39"/>
      <c r="E32" s="39"/>
      <c r="F32" s="39"/>
      <c r="G32" s="39"/>
      <c r="H32" s="39"/>
      <c r="I32" s="39"/>
      <c r="J32" s="39"/>
      <c r="K32" s="39"/>
      <c r="L32" s="39"/>
      <c r="M32" s="39"/>
      <c r="N32" s="39"/>
      <c r="O32" s="39"/>
      <c r="P32" s="39"/>
    </row>
    <row r="33" spans="1:16" s="39" customFormat="1" ht="15.95" customHeight="1">
      <c r="A33" s="228" t="s">
        <v>189</v>
      </c>
      <c r="B33" s="229" t="s">
        <v>280</v>
      </c>
      <c r="C33" s="230"/>
      <c r="D33" s="231"/>
      <c r="E33" s="232" t="s">
        <v>191</v>
      </c>
      <c r="F33" s="235" t="s">
        <v>192</v>
      </c>
      <c r="G33" s="238" t="s">
        <v>193</v>
      </c>
      <c r="H33" s="239" t="s">
        <v>409</v>
      </c>
      <c r="I33" s="239"/>
      <c r="J33" s="239"/>
      <c r="K33" s="239"/>
      <c r="L33" s="240" t="s">
        <v>195</v>
      </c>
      <c r="M33" s="240"/>
      <c r="N33" s="265" t="s">
        <v>355</v>
      </c>
      <c r="O33" s="265"/>
      <c r="P33" s="265"/>
    </row>
    <row r="34" spans="1:16" s="39" customFormat="1" ht="15.95" customHeight="1">
      <c r="A34" s="228"/>
      <c r="B34" s="228" t="s">
        <v>197</v>
      </c>
      <c r="C34" s="247" t="s">
        <v>198</v>
      </c>
      <c r="D34" s="247" t="s">
        <v>199</v>
      </c>
      <c r="E34" s="233"/>
      <c r="F34" s="236"/>
      <c r="G34" s="238"/>
      <c r="H34" s="239"/>
      <c r="I34" s="239"/>
      <c r="J34" s="239"/>
      <c r="K34" s="239"/>
      <c r="L34" s="240"/>
      <c r="M34" s="240"/>
      <c r="N34" s="265"/>
      <c r="O34" s="265"/>
      <c r="P34" s="265"/>
    </row>
    <row r="35" spans="1:16" s="39" customFormat="1" ht="15.95" customHeight="1">
      <c r="A35" s="228"/>
      <c r="B35" s="228"/>
      <c r="C35" s="248"/>
      <c r="D35" s="248"/>
      <c r="E35" s="234"/>
      <c r="F35" s="237"/>
      <c r="G35" s="232" t="s">
        <v>200</v>
      </c>
      <c r="H35" s="264" t="s">
        <v>408</v>
      </c>
      <c r="I35" s="250"/>
      <c r="J35" s="250"/>
      <c r="K35" s="251"/>
      <c r="L35" s="255" t="s">
        <v>277</v>
      </c>
      <c r="M35" s="256"/>
      <c r="N35" s="265" t="s">
        <v>373</v>
      </c>
      <c r="O35" s="265"/>
      <c r="P35" s="265"/>
    </row>
    <row r="36" spans="1:16" s="39" customFormat="1" ht="15.95" customHeight="1">
      <c r="A36" s="40">
        <v>53</v>
      </c>
      <c r="B36" s="40">
        <v>47</v>
      </c>
      <c r="C36" s="41" t="s">
        <v>407</v>
      </c>
      <c r="D36" s="41" t="s">
        <v>282</v>
      </c>
      <c r="E36" s="40" t="s">
        <v>371</v>
      </c>
      <c r="F36" s="40">
        <f>F7</f>
        <v>2014</v>
      </c>
      <c r="G36" s="234"/>
      <c r="H36" s="252"/>
      <c r="I36" s="253"/>
      <c r="J36" s="253"/>
      <c r="K36" s="254"/>
      <c r="L36" s="257"/>
      <c r="M36" s="258"/>
      <c r="N36" s="265"/>
      <c r="O36" s="265"/>
      <c r="P36" s="265"/>
    </row>
    <row r="37" spans="1:16" ht="15.95" customHeight="1">
      <c r="A37" s="42" t="s">
        <v>207</v>
      </c>
      <c r="B37" s="43"/>
      <c r="C37" s="44"/>
      <c r="D37" s="44"/>
      <c r="E37" s="45"/>
      <c r="F37" s="46"/>
      <c r="G37" s="46"/>
      <c r="H37" s="46"/>
      <c r="I37" s="46"/>
      <c r="J37" s="46"/>
      <c r="K37" s="47"/>
      <c r="L37" s="46"/>
      <c r="M37" s="46"/>
      <c r="N37" s="46"/>
      <c r="O37" s="46"/>
      <c r="P37" s="48"/>
    </row>
    <row r="38" spans="1:16" ht="15.95" customHeight="1">
      <c r="A38" s="45" t="s">
        <v>208</v>
      </c>
      <c r="B38" s="46"/>
      <c r="C38" s="46"/>
      <c r="D38" s="48"/>
      <c r="E38" s="112">
        <v>41750</v>
      </c>
      <c r="F38" s="112">
        <v>41817</v>
      </c>
      <c r="G38" s="112">
        <v>41865</v>
      </c>
      <c r="H38" s="112">
        <v>41929</v>
      </c>
      <c r="I38" s="112">
        <v>41985</v>
      </c>
      <c r="J38" s="112">
        <v>42045</v>
      </c>
      <c r="K38" s="112"/>
      <c r="L38" s="49"/>
      <c r="M38" s="49"/>
      <c r="N38" s="49"/>
      <c r="O38" s="49"/>
      <c r="P38" s="49"/>
    </row>
    <row r="39" spans="1:16" ht="15.95" customHeight="1">
      <c r="A39" s="45" t="s">
        <v>209</v>
      </c>
      <c r="B39" s="46"/>
      <c r="C39" s="46"/>
      <c r="D39" s="48"/>
      <c r="E39" s="82">
        <v>0.5180555555555556</v>
      </c>
      <c r="F39" s="82">
        <v>0.47222222222222227</v>
      </c>
      <c r="G39" s="82">
        <v>0.4548611111111111</v>
      </c>
      <c r="H39" s="82">
        <v>0.47222222222222227</v>
      </c>
      <c r="I39" s="82">
        <v>0.4375</v>
      </c>
      <c r="J39" s="82">
        <v>0.43055555555555558</v>
      </c>
      <c r="K39" s="82"/>
      <c r="L39" s="51"/>
      <c r="M39" s="51"/>
      <c r="N39" s="51"/>
      <c r="O39" s="51"/>
      <c r="P39" s="51"/>
    </row>
    <row r="40" spans="1:16" ht="15.95" customHeight="1">
      <c r="A40" s="45" t="s">
        <v>272</v>
      </c>
      <c r="B40" s="46"/>
      <c r="C40" s="46"/>
      <c r="D40" s="48"/>
      <c r="E40" s="85" t="s">
        <v>212</v>
      </c>
      <c r="F40" s="85" t="s">
        <v>212</v>
      </c>
      <c r="G40" s="85" t="s">
        <v>211</v>
      </c>
      <c r="H40" s="85" t="s">
        <v>212</v>
      </c>
      <c r="I40" s="85" t="s">
        <v>211</v>
      </c>
      <c r="J40" s="85" t="s">
        <v>211</v>
      </c>
      <c r="K40" s="85"/>
      <c r="L40" s="54"/>
      <c r="M40" s="54"/>
      <c r="N40" s="54"/>
      <c r="O40" s="54"/>
      <c r="P40" s="54"/>
    </row>
    <row r="41" spans="1:16" ht="15.95" customHeight="1">
      <c r="A41" s="45" t="s">
        <v>213</v>
      </c>
      <c r="B41" s="46"/>
      <c r="C41" s="46"/>
      <c r="D41" s="48" t="s">
        <v>214</v>
      </c>
      <c r="E41" s="58">
        <v>24.1</v>
      </c>
      <c r="F41" s="58">
        <v>29</v>
      </c>
      <c r="G41" s="58">
        <v>31.5</v>
      </c>
      <c r="H41" s="58">
        <v>24.5</v>
      </c>
      <c r="I41" s="58">
        <v>21.8</v>
      </c>
      <c r="J41" s="58">
        <v>11.7</v>
      </c>
      <c r="K41" s="58"/>
      <c r="L41" s="58"/>
      <c r="M41" s="58"/>
      <c r="N41" s="58"/>
      <c r="O41" s="58"/>
      <c r="P41" s="58"/>
    </row>
    <row r="42" spans="1:16" ht="15.95" customHeight="1">
      <c r="A42" s="45" t="s">
        <v>215</v>
      </c>
      <c r="B42" s="46"/>
      <c r="C42" s="46"/>
      <c r="D42" s="48" t="s">
        <v>214</v>
      </c>
      <c r="E42" s="58">
        <v>25.1</v>
      </c>
      <c r="F42" s="58">
        <v>26.2</v>
      </c>
      <c r="G42" s="58">
        <v>27.9</v>
      </c>
      <c r="H42" s="58">
        <v>23.9</v>
      </c>
      <c r="I42" s="58">
        <v>18.8</v>
      </c>
      <c r="J42" s="58">
        <v>14.1</v>
      </c>
      <c r="K42" s="58"/>
      <c r="L42" s="58"/>
      <c r="M42" s="58"/>
      <c r="N42" s="58"/>
      <c r="O42" s="58"/>
      <c r="P42" s="58"/>
    </row>
    <row r="43" spans="1:16" ht="15.95" customHeight="1">
      <c r="A43" s="45" t="s">
        <v>216</v>
      </c>
      <c r="B43" s="46"/>
      <c r="C43" s="46"/>
      <c r="D43" s="48" t="s">
        <v>217</v>
      </c>
      <c r="E43" s="70"/>
      <c r="F43" s="70"/>
      <c r="G43" s="70"/>
      <c r="H43" s="70"/>
      <c r="I43" s="70"/>
      <c r="J43" s="70"/>
      <c r="K43" s="70"/>
      <c r="L43" s="60"/>
      <c r="M43" s="60"/>
      <c r="N43" s="60"/>
      <c r="O43" s="60"/>
      <c r="P43" s="60"/>
    </row>
    <row r="44" spans="1:16" ht="15.95" customHeight="1">
      <c r="A44" s="45" t="s">
        <v>218</v>
      </c>
      <c r="B44" s="46"/>
      <c r="C44" s="46"/>
      <c r="D44" s="48"/>
      <c r="E44" s="85" t="s">
        <v>346</v>
      </c>
      <c r="F44" s="85" t="s">
        <v>346</v>
      </c>
      <c r="G44" s="85" t="s">
        <v>346</v>
      </c>
      <c r="H44" s="85" t="s">
        <v>346</v>
      </c>
      <c r="I44" s="85" t="s">
        <v>346</v>
      </c>
      <c r="J44" s="85" t="s">
        <v>346</v>
      </c>
      <c r="K44" s="85"/>
      <c r="L44" s="54"/>
      <c r="M44" s="54"/>
      <c r="N44" s="54"/>
      <c r="O44" s="54"/>
      <c r="P44" s="54"/>
    </row>
    <row r="45" spans="1:16" ht="15.95" customHeight="1">
      <c r="A45" s="45" t="s">
        <v>220</v>
      </c>
      <c r="B45" s="46"/>
      <c r="C45" s="46"/>
      <c r="D45" s="48" t="s">
        <v>221</v>
      </c>
      <c r="E45" s="68">
        <v>0.5</v>
      </c>
      <c r="F45" s="68">
        <v>0.5</v>
      </c>
      <c r="G45" s="68">
        <v>0.5</v>
      </c>
      <c r="H45" s="68">
        <v>0.5</v>
      </c>
      <c r="I45" s="68">
        <v>0.5</v>
      </c>
      <c r="J45" s="68">
        <v>0.5</v>
      </c>
      <c r="K45" s="68"/>
      <c r="L45" s="107"/>
      <c r="M45" s="107"/>
      <c r="N45" s="107"/>
      <c r="O45" s="107"/>
      <c r="P45" s="107"/>
    </row>
    <row r="46" spans="1:16" ht="15.95" customHeight="1">
      <c r="A46" s="45" t="s">
        <v>223</v>
      </c>
      <c r="B46" s="46"/>
      <c r="C46" s="46"/>
      <c r="D46" s="48" t="s">
        <v>221</v>
      </c>
      <c r="E46" s="67">
        <v>21.9</v>
      </c>
      <c r="F46" s="67">
        <v>28.6</v>
      </c>
      <c r="G46" s="67">
        <v>27.1</v>
      </c>
      <c r="H46" s="67">
        <v>24.8</v>
      </c>
      <c r="I46" s="67">
        <v>21.8</v>
      </c>
      <c r="J46" s="67">
        <v>21.8</v>
      </c>
      <c r="K46" s="67"/>
      <c r="L46" s="58"/>
      <c r="M46" s="58"/>
      <c r="N46" s="58"/>
      <c r="O46" s="58"/>
      <c r="P46" s="58"/>
    </row>
    <row r="47" spans="1:16" ht="15.95" customHeight="1">
      <c r="A47" s="45" t="s">
        <v>224</v>
      </c>
      <c r="B47" s="46"/>
      <c r="C47" s="46"/>
      <c r="D47" s="48" t="s">
        <v>221</v>
      </c>
      <c r="E47" s="67">
        <v>2.7</v>
      </c>
      <c r="F47" s="67">
        <v>1</v>
      </c>
      <c r="G47" s="67">
        <v>2.4</v>
      </c>
      <c r="H47" s="67">
        <v>0.7</v>
      </c>
      <c r="I47" s="67">
        <v>2.2999999999999998</v>
      </c>
      <c r="J47" s="67">
        <v>1.9</v>
      </c>
      <c r="K47" s="67"/>
      <c r="L47" s="58"/>
      <c r="M47" s="58"/>
      <c r="N47" s="58"/>
      <c r="O47" s="58"/>
      <c r="P47" s="58"/>
    </row>
    <row r="48" spans="1:16" ht="15.95" customHeight="1">
      <c r="A48" s="45" t="s">
        <v>225</v>
      </c>
      <c r="B48" s="46"/>
      <c r="C48" s="46"/>
      <c r="D48" s="48"/>
      <c r="E48" s="87"/>
      <c r="F48" s="88"/>
      <c r="G48" s="88"/>
      <c r="H48" s="88"/>
      <c r="I48" s="88"/>
      <c r="J48" s="88"/>
      <c r="K48" s="88"/>
      <c r="L48" s="66"/>
      <c r="M48" s="66"/>
      <c r="N48" s="66"/>
      <c r="O48" s="66"/>
      <c r="P48" s="75"/>
    </row>
    <row r="49" spans="1:16" ht="15.95" customHeight="1">
      <c r="A49" s="45" t="s">
        <v>226</v>
      </c>
      <c r="B49" s="46"/>
      <c r="C49" s="46"/>
      <c r="D49" s="48"/>
      <c r="E49" s="78">
        <v>7.4</v>
      </c>
      <c r="F49" s="78">
        <v>6.8</v>
      </c>
      <c r="G49" s="78">
        <v>6.9</v>
      </c>
      <c r="H49" s="78">
        <v>6.5</v>
      </c>
      <c r="I49" s="78">
        <v>6.8</v>
      </c>
      <c r="J49" s="78">
        <v>7</v>
      </c>
      <c r="K49" s="78"/>
      <c r="L49" s="78"/>
      <c r="M49" s="78"/>
      <c r="N49" s="78"/>
      <c r="O49" s="78"/>
      <c r="P49" s="78"/>
    </row>
    <row r="50" spans="1:16" ht="15.95" customHeight="1">
      <c r="A50" s="45" t="s">
        <v>227</v>
      </c>
      <c r="B50" s="46"/>
      <c r="C50" s="46"/>
      <c r="D50" s="48" t="s">
        <v>228</v>
      </c>
      <c r="E50" s="78">
        <v>8.3000000000000007</v>
      </c>
      <c r="F50" s="78">
        <v>8.1</v>
      </c>
      <c r="G50" s="78">
        <v>7.9</v>
      </c>
      <c r="H50" s="78">
        <v>7.5</v>
      </c>
      <c r="I50" s="78">
        <v>7.7</v>
      </c>
      <c r="J50" s="78">
        <v>9.3000000000000007</v>
      </c>
      <c r="K50" s="78"/>
      <c r="L50" s="78"/>
      <c r="M50" s="78"/>
      <c r="N50" s="78"/>
      <c r="O50" s="78"/>
      <c r="P50" s="78"/>
    </row>
    <row r="51" spans="1:16" ht="15.95" customHeight="1">
      <c r="A51" s="45" t="s">
        <v>229</v>
      </c>
      <c r="B51" s="46"/>
      <c r="C51" s="46"/>
      <c r="D51" s="48" t="s">
        <v>228</v>
      </c>
      <c r="E51" s="78">
        <v>0.7</v>
      </c>
      <c r="F51" s="78">
        <v>1</v>
      </c>
      <c r="G51" s="78">
        <v>0.8</v>
      </c>
      <c r="H51" s="78" t="s">
        <v>27</v>
      </c>
      <c r="I51" s="78">
        <v>1.2</v>
      </c>
      <c r="J51" s="78">
        <v>1</v>
      </c>
      <c r="K51" s="78"/>
      <c r="L51" s="78"/>
      <c r="M51" s="78"/>
      <c r="N51" s="78"/>
      <c r="O51" s="78"/>
      <c r="P51" s="78"/>
    </row>
    <row r="52" spans="1:16" ht="15.95" customHeight="1">
      <c r="A52" s="45" t="s">
        <v>231</v>
      </c>
      <c r="B52" s="46"/>
      <c r="C52" s="46"/>
      <c r="D52" s="48" t="s">
        <v>228</v>
      </c>
      <c r="E52" s="78">
        <v>3.4</v>
      </c>
      <c r="F52" s="78">
        <v>4.7</v>
      </c>
      <c r="G52" s="78">
        <v>4.5</v>
      </c>
      <c r="H52" s="78">
        <v>2.9</v>
      </c>
      <c r="I52" s="78">
        <v>2.7</v>
      </c>
      <c r="J52" s="78">
        <v>2</v>
      </c>
      <c r="K52" s="78"/>
      <c r="L52" s="78"/>
      <c r="M52" s="78"/>
      <c r="N52" s="78"/>
      <c r="O52" s="78"/>
      <c r="P52" s="78"/>
    </row>
    <row r="53" spans="1:16" ht="15.95" customHeight="1">
      <c r="A53" s="45" t="s">
        <v>232</v>
      </c>
      <c r="B53" s="46"/>
      <c r="C53" s="46"/>
      <c r="D53" s="48" t="s">
        <v>228</v>
      </c>
      <c r="E53" s="68">
        <v>1</v>
      </c>
      <c r="F53" s="68">
        <v>6</v>
      </c>
      <c r="G53" s="68">
        <v>1</v>
      </c>
      <c r="H53" s="68">
        <v>8</v>
      </c>
      <c r="I53" s="68">
        <v>2</v>
      </c>
      <c r="J53" s="68">
        <v>2</v>
      </c>
      <c r="K53" s="68"/>
      <c r="L53" s="68"/>
      <c r="M53" s="68"/>
      <c r="N53" s="68"/>
      <c r="O53" s="68"/>
      <c r="P53" s="68"/>
    </row>
    <row r="54" spans="1:16" ht="15.95" customHeight="1">
      <c r="A54" s="45" t="s">
        <v>270</v>
      </c>
      <c r="B54" s="46"/>
      <c r="C54" s="46"/>
      <c r="D54" s="71" t="s">
        <v>234</v>
      </c>
      <c r="E54" s="72">
        <v>1100</v>
      </c>
      <c r="F54" s="72">
        <v>1700</v>
      </c>
      <c r="G54" s="72">
        <v>240</v>
      </c>
      <c r="H54" s="72">
        <v>240</v>
      </c>
      <c r="I54" s="72">
        <v>49</v>
      </c>
      <c r="J54" s="72">
        <v>170</v>
      </c>
      <c r="K54" s="72"/>
      <c r="L54" s="72"/>
      <c r="M54" s="72"/>
      <c r="N54" s="72"/>
      <c r="O54" s="72"/>
      <c r="P54" s="72"/>
    </row>
    <row r="55" spans="1:16" ht="15.95" customHeight="1">
      <c r="A55" s="45" t="s">
        <v>269</v>
      </c>
      <c r="B55" s="46"/>
      <c r="C55" s="46"/>
      <c r="D55" s="48" t="s">
        <v>228</v>
      </c>
      <c r="E55" s="68"/>
      <c r="F55" s="68"/>
      <c r="G55" s="68"/>
      <c r="H55" s="68"/>
      <c r="I55" s="68"/>
      <c r="J55" s="68"/>
      <c r="K55" s="68"/>
      <c r="L55" s="63"/>
      <c r="M55" s="63"/>
      <c r="N55" s="63"/>
      <c r="O55" s="63"/>
      <c r="P55" s="63"/>
    </row>
    <row r="56" spans="1:16" ht="15.95" customHeight="1">
      <c r="A56" s="45" t="s">
        <v>236</v>
      </c>
      <c r="B56" s="46"/>
      <c r="C56" s="46"/>
      <c r="D56" s="48" t="s">
        <v>228</v>
      </c>
      <c r="E56" s="119">
        <v>0.11</v>
      </c>
      <c r="F56" s="119">
        <v>0.26</v>
      </c>
      <c r="G56" s="119">
        <v>0.25</v>
      </c>
      <c r="H56" s="119">
        <v>0.33</v>
      </c>
      <c r="I56" s="119">
        <v>0.34</v>
      </c>
      <c r="J56" s="119">
        <v>0.16</v>
      </c>
      <c r="K56" s="119"/>
      <c r="L56" s="128"/>
      <c r="M56" s="128"/>
      <c r="N56" s="128"/>
      <c r="O56" s="128"/>
      <c r="P56" s="128"/>
    </row>
    <row r="57" spans="1:16" ht="15.95" customHeight="1">
      <c r="A57" s="45" t="s">
        <v>237</v>
      </c>
      <c r="B57" s="46"/>
      <c r="C57" s="46"/>
      <c r="D57" s="48" t="s">
        <v>228</v>
      </c>
      <c r="E57" s="118">
        <v>8.9999999999999993E-3</v>
      </c>
      <c r="F57" s="118">
        <v>8.9999999999999993E-3</v>
      </c>
      <c r="G57" s="118">
        <v>1.4E-2</v>
      </c>
      <c r="H57" s="118">
        <v>0.01</v>
      </c>
      <c r="I57" s="118">
        <v>1.4E-2</v>
      </c>
      <c r="J57" s="118">
        <v>0.01</v>
      </c>
      <c r="K57" s="118"/>
      <c r="L57" s="127"/>
      <c r="M57" s="127"/>
      <c r="N57" s="127"/>
      <c r="O57" s="127"/>
      <c r="P57" s="127"/>
    </row>
    <row r="58" spans="1:16" ht="15.95" customHeight="1">
      <c r="A58" s="45" t="s">
        <v>238</v>
      </c>
      <c r="B58" s="46"/>
      <c r="C58" s="46"/>
      <c r="D58" s="48"/>
      <c r="E58" s="87"/>
      <c r="F58" s="88"/>
      <c r="G58" s="88"/>
      <c r="H58" s="88"/>
      <c r="I58" s="88"/>
      <c r="J58" s="88"/>
      <c r="K58" s="88"/>
      <c r="L58" s="66"/>
      <c r="M58" s="66"/>
      <c r="N58" s="66"/>
      <c r="O58" s="66"/>
      <c r="P58" s="75"/>
    </row>
    <row r="59" spans="1:16" ht="15.95" customHeight="1">
      <c r="A59" s="45" t="s">
        <v>239</v>
      </c>
      <c r="B59" s="46"/>
      <c r="C59" s="46"/>
      <c r="D59" s="48" t="s">
        <v>240</v>
      </c>
      <c r="E59" s="69"/>
      <c r="F59" s="70"/>
      <c r="G59" s="69"/>
      <c r="H59" s="70"/>
      <c r="I59" s="69"/>
      <c r="J59" s="70"/>
      <c r="K59" s="69"/>
      <c r="L59" s="60"/>
      <c r="M59" s="73"/>
      <c r="N59" s="60"/>
      <c r="O59" s="73"/>
      <c r="P59" s="60"/>
    </row>
    <row r="60" spans="1:16" ht="15.95" customHeight="1">
      <c r="A60" s="39"/>
      <c r="B60" s="39"/>
      <c r="C60" s="39"/>
      <c r="D60" s="39"/>
      <c r="E60" s="39"/>
      <c r="F60" s="39"/>
      <c r="G60" s="39"/>
      <c r="H60" s="39"/>
      <c r="I60" s="39"/>
      <c r="J60" s="39"/>
      <c r="K60" s="39"/>
      <c r="L60" s="39"/>
      <c r="M60" s="39"/>
      <c r="N60" s="39"/>
      <c r="O60" s="39"/>
      <c r="P60" s="39"/>
    </row>
    <row r="61" spans="1:16" ht="15" customHeight="1">
      <c r="A61" s="39"/>
      <c r="B61" s="39"/>
      <c r="C61" s="39"/>
      <c r="D61" s="39"/>
      <c r="E61" s="39"/>
      <c r="F61" s="39"/>
      <c r="G61" s="39"/>
      <c r="H61" s="39"/>
      <c r="I61" s="39"/>
      <c r="J61" s="39"/>
      <c r="K61" s="39"/>
      <c r="L61" s="39"/>
      <c r="M61" s="39"/>
      <c r="N61" s="39"/>
      <c r="O61" s="39"/>
      <c r="P61" s="39"/>
    </row>
    <row r="62" spans="1:16" ht="15" customHeight="1">
      <c r="A62" s="39"/>
      <c r="B62" s="39"/>
      <c r="C62" s="39"/>
      <c r="D62" s="39"/>
      <c r="E62" s="39"/>
      <c r="F62" s="39"/>
      <c r="G62" s="39"/>
      <c r="H62" s="39"/>
      <c r="I62" s="39"/>
      <c r="J62" s="39"/>
      <c r="K62" s="39"/>
      <c r="L62" s="39"/>
      <c r="M62" s="39"/>
      <c r="N62" s="39"/>
      <c r="O62" s="39"/>
      <c r="P62" s="39"/>
    </row>
    <row r="63" spans="1:16" ht="15" customHeight="1">
      <c r="A63" s="39"/>
      <c r="B63" s="39"/>
      <c r="C63" s="39"/>
      <c r="D63" s="39"/>
      <c r="E63" s="39"/>
      <c r="F63" s="39"/>
      <c r="G63" s="39"/>
      <c r="H63" s="39"/>
      <c r="I63" s="39"/>
      <c r="J63" s="39"/>
      <c r="K63" s="39"/>
      <c r="L63" s="39"/>
      <c r="M63" s="39"/>
      <c r="N63" s="39"/>
      <c r="O63" s="39"/>
      <c r="P63" s="39"/>
    </row>
    <row r="64" spans="1:16" ht="15" customHeight="1">
      <c r="A64" s="39"/>
      <c r="B64" s="39"/>
      <c r="C64" s="39"/>
      <c r="D64" s="39"/>
      <c r="E64" s="39"/>
      <c r="F64" s="39"/>
      <c r="G64" s="39"/>
      <c r="H64" s="39"/>
      <c r="I64" s="39"/>
      <c r="J64" s="39"/>
      <c r="K64" s="39"/>
      <c r="L64" s="39"/>
      <c r="M64" s="39"/>
      <c r="N64" s="39"/>
      <c r="O64" s="39"/>
      <c r="P64" s="39"/>
    </row>
    <row r="65" spans="1:16" ht="15" customHeight="1">
      <c r="A65" s="39"/>
      <c r="B65" s="39"/>
      <c r="C65" s="39"/>
      <c r="D65" s="39"/>
      <c r="E65" s="39"/>
      <c r="F65" s="39"/>
      <c r="G65" s="39"/>
      <c r="H65" s="39"/>
      <c r="I65" s="39"/>
      <c r="J65" s="39"/>
      <c r="K65" s="39"/>
      <c r="L65" s="39"/>
      <c r="M65" s="39"/>
      <c r="N65" s="39"/>
      <c r="O65" s="39"/>
      <c r="P65" s="39"/>
    </row>
    <row r="66" spans="1:16" ht="15" customHeight="1">
      <c r="A66" s="39"/>
      <c r="B66" s="39"/>
      <c r="C66" s="39"/>
      <c r="D66" s="39"/>
      <c r="E66" s="39"/>
      <c r="F66" s="39"/>
      <c r="G66" s="39"/>
      <c r="H66" s="39"/>
      <c r="I66" s="39"/>
      <c r="J66" s="39"/>
      <c r="K66" s="39"/>
      <c r="L66" s="39"/>
      <c r="M66" s="39"/>
      <c r="N66" s="39"/>
      <c r="O66" s="39"/>
      <c r="P66" s="39"/>
    </row>
    <row r="67" spans="1:16" ht="15" customHeight="1">
      <c r="A67" s="39"/>
      <c r="B67" s="39"/>
      <c r="C67" s="39"/>
      <c r="D67" s="39"/>
      <c r="E67" s="39"/>
      <c r="F67" s="39"/>
      <c r="G67" s="39"/>
      <c r="H67" s="39"/>
      <c r="I67" s="39"/>
      <c r="J67" s="39"/>
      <c r="K67" s="39"/>
      <c r="L67" s="39"/>
      <c r="M67" s="39"/>
      <c r="N67" s="39"/>
      <c r="O67" s="39"/>
      <c r="P67" s="39"/>
    </row>
    <row r="68" spans="1:16" ht="15" customHeight="1">
      <c r="A68" s="39"/>
      <c r="B68" s="39"/>
      <c r="C68" s="39"/>
      <c r="D68" s="39"/>
      <c r="E68" s="39"/>
      <c r="F68" s="39"/>
      <c r="G68" s="39"/>
      <c r="H68" s="39"/>
      <c r="I68" s="39"/>
      <c r="J68" s="39"/>
      <c r="K68" s="39"/>
      <c r="L68" s="39"/>
      <c r="M68" s="39"/>
      <c r="N68" s="39"/>
      <c r="O68" s="39"/>
      <c r="P68" s="39"/>
    </row>
    <row r="69" spans="1:16" ht="15" customHeight="1">
      <c r="A69" s="39"/>
      <c r="B69" s="39"/>
      <c r="C69" s="39"/>
      <c r="D69" s="39"/>
      <c r="E69" s="39"/>
      <c r="F69" s="39"/>
      <c r="G69" s="39"/>
      <c r="H69" s="39"/>
      <c r="I69" s="39"/>
      <c r="J69" s="39"/>
      <c r="K69" s="39"/>
      <c r="L69" s="39"/>
      <c r="M69" s="39"/>
      <c r="N69" s="39"/>
      <c r="O69" s="39"/>
      <c r="P69" s="39"/>
    </row>
    <row r="70" spans="1:16" ht="15" customHeight="1">
      <c r="A70" s="39"/>
      <c r="B70" s="39"/>
      <c r="C70" s="39"/>
      <c r="D70" s="39"/>
      <c r="E70" s="39"/>
      <c r="F70" s="39"/>
      <c r="G70" s="39"/>
      <c r="H70" s="39"/>
      <c r="I70" s="39"/>
      <c r="J70" s="39"/>
      <c r="K70" s="39"/>
      <c r="L70" s="39"/>
      <c r="M70" s="39"/>
      <c r="N70" s="39"/>
      <c r="O70" s="39"/>
      <c r="P70" s="39"/>
    </row>
    <row r="71" spans="1:16" ht="15" customHeight="1">
      <c r="A71" s="39"/>
      <c r="B71" s="39"/>
      <c r="C71" s="39"/>
      <c r="D71" s="39"/>
      <c r="E71" s="39"/>
      <c r="F71" s="39"/>
      <c r="G71" s="39"/>
      <c r="H71" s="39"/>
      <c r="I71" s="39"/>
      <c r="J71" s="39"/>
      <c r="K71" s="39"/>
      <c r="L71" s="39"/>
      <c r="M71" s="39"/>
      <c r="N71" s="39"/>
      <c r="O71" s="39"/>
      <c r="P71" s="39"/>
    </row>
    <row r="72" spans="1:16" ht="15" customHeight="1">
      <c r="A72" s="39"/>
      <c r="B72" s="39"/>
      <c r="C72" s="39"/>
      <c r="D72" s="39"/>
      <c r="E72" s="39"/>
      <c r="F72" s="39"/>
      <c r="G72" s="39"/>
      <c r="H72" s="39"/>
      <c r="I72" s="39"/>
      <c r="J72" s="39"/>
      <c r="K72" s="39"/>
      <c r="L72" s="39"/>
      <c r="M72" s="39"/>
      <c r="N72" s="39"/>
      <c r="O72" s="39"/>
      <c r="P72" s="39"/>
    </row>
    <row r="73" spans="1:16" ht="15" customHeight="1">
      <c r="A73" s="39"/>
      <c r="B73" s="39"/>
      <c r="C73" s="39"/>
      <c r="D73" s="39"/>
      <c r="E73" s="39"/>
      <c r="F73" s="39"/>
      <c r="G73" s="39"/>
      <c r="H73" s="39"/>
      <c r="I73" s="39"/>
      <c r="J73" s="39"/>
      <c r="K73" s="39"/>
      <c r="L73" s="39"/>
      <c r="M73" s="39"/>
      <c r="N73" s="39"/>
      <c r="O73" s="39"/>
      <c r="P73" s="39"/>
    </row>
    <row r="74" spans="1:16" ht="15" customHeight="1">
      <c r="A74" s="39"/>
      <c r="B74" s="39"/>
      <c r="C74" s="39"/>
      <c r="D74" s="39"/>
      <c r="E74" s="39"/>
      <c r="F74" s="39"/>
      <c r="G74" s="39"/>
      <c r="H74" s="39"/>
      <c r="I74" s="39"/>
      <c r="J74" s="39"/>
      <c r="K74" s="39"/>
      <c r="L74" s="39"/>
      <c r="M74" s="39"/>
      <c r="N74" s="39"/>
      <c r="O74" s="39"/>
      <c r="P74" s="39"/>
    </row>
    <row r="75" spans="1:16" ht="15" customHeight="1">
      <c r="A75" s="39"/>
      <c r="B75" s="39"/>
      <c r="C75" s="39"/>
      <c r="D75" s="39"/>
      <c r="E75" s="39"/>
      <c r="F75" s="39"/>
      <c r="G75" s="39"/>
      <c r="H75" s="39"/>
      <c r="I75" s="39"/>
      <c r="J75" s="39"/>
      <c r="K75" s="39"/>
      <c r="L75" s="39"/>
      <c r="M75" s="39"/>
      <c r="N75" s="39"/>
      <c r="O75" s="39"/>
      <c r="P75" s="39"/>
    </row>
    <row r="76" spans="1:16" ht="15" customHeight="1">
      <c r="A76" s="39"/>
      <c r="B76" s="39"/>
      <c r="C76" s="39"/>
      <c r="D76" s="39"/>
      <c r="E76" s="39"/>
      <c r="F76" s="39"/>
      <c r="G76" s="39"/>
      <c r="H76" s="39"/>
      <c r="I76" s="39"/>
      <c r="J76" s="39"/>
      <c r="K76" s="39"/>
      <c r="L76" s="39"/>
      <c r="M76" s="39"/>
      <c r="N76" s="39"/>
      <c r="O76" s="39"/>
      <c r="P76" s="39"/>
    </row>
    <row r="77" spans="1:16" ht="15" customHeight="1">
      <c r="A77" s="39"/>
      <c r="B77" s="39"/>
      <c r="C77" s="39"/>
      <c r="D77" s="39"/>
      <c r="E77" s="39"/>
      <c r="F77" s="39"/>
      <c r="G77" s="39"/>
      <c r="H77" s="39"/>
      <c r="I77" s="39"/>
      <c r="J77" s="39"/>
      <c r="K77" s="39"/>
      <c r="L77" s="39"/>
      <c r="M77" s="39"/>
      <c r="N77" s="39"/>
      <c r="O77" s="39"/>
      <c r="P77" s="39"/>
    </row>
    <row r="78" spans="1:16" ht="15" customHeight="1">
      <c r="A78" s="39"/>
      <c r="B78" s="39"/>
      <c r="C78" s="39"/>
      <c r="D78" s="39"/>
      <c r="E78" s="39"/>
      <c r="F78" s="39"/>
      <c r="G78" s="39"/>
      <c r="H78" s="39"/>
      <c r="I78" s="39"/>
      <c r="J78" s="39"/>
      <c r="K78" s="39"/>
      <c r="L78" s="39"/>
      <c r="M78" s="39"/>
      <c r="N78" s="39"/>
      <c r="O78" s="39"/>
      <c r="P78" s="39"/>
    </row>
    <row r="79" spans="1:16" ht="15" customHeight="1">
      <c r="A79" s="39"/>
      <c r="B79" s="39"/>
      <c r="C79" s="39"/>
      <c r="D79" s="39"/>
      <c r="E79" s="39"/>
      <c r="F79" s="39"/>
      <c r="G79" s="39"/>
      <c r="H79" s="39"/>
      <c r="I79" s="39"/>
      <c r="J79" s="39"/>
      <c r="K79" s="39"/>
      <c r="L79" s="39"/>
      <c r="M79" s="39"/>
      <c r="N79" s="39"/>
      <c r="O79" s="39"/>
      <c r="P79" s="39"/>
    </row>
    <row r="80" spans="1:16" ht="15" customHeight="1">
      <c r="A80" s="39"/>
      <c r="B80" s="39"/>
      <c r="C80" s="39"/>
      <c r="D80" s="39"/>
      <c r="E80" s="39"/>
      <c r="F80" s="39"/>
      <c r="G80" s="39"/>
      <c r="H80" s="39"/>
      <c r="I80" s="39"/>
      <c r="J80" s="39"/>
      <c r="K80" s="39"/>
      <c r="L80" s="39"/>
      <c r="M80" s="39"/>
      <c r="N80" s="39"/>
      <c r="O80" s="39"/>
      <c r="P80" s="39"/>
    </row>
    <row r="81" spans="1:16" ht="15" customHeight="1">
      <c r="A81" s="39"/>
      <c r="B81" s="39"/>
      <c r="C81" s="39"/>
      <c r="D81" s="39"/>
      <c r="E81" s="39"/>
      <c r="F81" s="39"/>
      <c r="G81" s="39"/>
      <c r="H81" s="39"/>
      <c r="I81" s="39"/>
      <c r="J81" s="39"/>
      <c r="K81" s="39"/>
      <c r="L81" s="39"/>
      <c r="M81" s="39"/>
      <c r="N81" s="39"/>
      <c r="O81" s="39"/>
      <c r="P81" s="39"/>
    </row>
    <row r="82" spans="1:16" ht="15" customHeight="1">
      <c r="A82" s="39"/>
      <c r="B82" s="39"/>
      <c r="C82" s="39"/>
      <c r="D82" s="39"/>
      <c r="E82" s="39"/>
      <c r="F82" s="39"/>
      <c r="G82" s="39"/>
      <c r="H82" s="39"/>
      <c r="I82" s="39"/>
      <c r="J82" s="39"/>
      <c r="K82" s="39"/>
      <c r="L82" s="39"/>
      <c r="M82" s="39"/>
      <c r="N82" s="39"/>
      <c r="O82" s="39"/>
      <c r="P82" s="39"/>
    </row>
    <row r="83" spans="1:16" ht="15" customHeight="1">
      <c r="A83" s="39"/>
      <c r="B83" s="39"/>
      <c r="C83" s="39"/>
      <c r="D83" s="39"/>
      <c r="E83" s="39"/>
      <c r="F83" s="39"/>
      <c r="G83" s="39"/>
      <c r="H83" s="39"/>
      <c r="I83" s="39"/>
      <c r="J83" s="39"/>
      <c r="K83" s="39"/>
      <c r="L83" s="39"/>
      <c r="M83" s="39"/>
      <c r="N83" s="39"/>
      <c r="O83" s="39"/>
      <c r="P83" s="39"/>
    </row>
    <row r="84" spans="1:16" ht="15" customHeight="1">
      <c r="A84" s="39"/>
      <c r="B84" s="39"/>
      <c r="C84" s="39"/>
      <c r="D84" s="39"/>
      <c r="E84" s="39"/>
      <c r="F84" s="39"/>
      <c r="G84" s="39"/>
      <c r="H84" s="39"/>
      <c r="I84" s="39"/>
      <c r="J84" s="39"/>
      <c r="K84" s="39"/>
      <c r="L84" s="39"/>
      <c r="M84" s="39"/>
      <c r="N84" s="39"/>
      <c r="O84" s="39"/>
      <c r="P84" s="39"/>
    </row>
    <row r="85" spans="1:16" ht="15" customHeight="1">
      <c r="A85" s="39"/>
      <c r="B85" s="39"/>
      <c r="C85" s="39"/>
      <c r="D85" s="39"/>
      <c r="E85" s="39"/>
      <c r="F85" s="39"/>
      <c r="G85" s="39"/>
      <c r="H85" s="39"/>
      <c r="I85" s="39"/>
      <c r="J85" s="39"/>
      <c r="K85" s="39"/>
      <c r="L85" s="39"/>
      <c r="M85" s="39"/>
      <c r="N85" s="39"/>
      <c r="O85" s="39"/>
      <c r="P85" s="39"/>
    </row>
    <row r="86" spans="1:16" ht="15" customHeight="1">
      <c r="A86" s="39"/>
      <c r="B86" s="39"/>
      <c r="C86" s="39"/>
      <c r="D86" s="39"/>
      <c r="E86" s="39"/>
      <c r="F86" s="39"/>
      <c r="G86" s="39"/>
      <c r="H86" s="39"/>
      <c r="I86" s="39"/>
      <c r="J86" s="39"/>
      <c r="K86" s="39"/>
      <c r="L86" s="39"/>
      <c r="M86" s="39"/>
      <c r="N86" s="39"/>
      <c r="O86" s="39"/>
      <c r="P86" s="39"/>
    </row>
    <row r="87" spans="1:16" ht="15" customHeight="1">
      <c r="A87" s="39"/>
      <c r="B87" s="39"/>
      <c r="C87" s="39"/>
      <c r="D87" s="39"/>
      <c r="E87" s="39"/>
      <c r="F87" s="39"/>
      <c r="G87" s="39"/>
      <c r="H87" s="39"/>
      <c r="I87" s="39"/>
      <c r="J87" s="39"/>
      <c r="K87" s="39"/>
      <c r="L87" s="39"/>
      <c r="M87" s="39"/>
      <c r="N87" s="39"/>
      <c r="O87" s="39"/>
      <c r="P87" s="39"/>
    </row>
    <row r="88" spans="1:16" ht="15" customHeight="1">
      <c r="A88" s="39"/>
      <c r="B88" s="39"/>
      <c r="C88" s="39"/>
      <c r="D88" s="39"/>
      <c r="E88" s="39"/>
      <c r="F88" s="39"/>
      <c r="G88" s="39"/>
      <c r="H88" s="39"/>
      <c r="I88" s="39"/>
      <c r="J88" s="39"/>
      <c r="K88" s="39"/>
      <c r="L88" s="39"/>
      <c r="M88" s="39"/>
      <c r="N88" s="39"/>
      <c r="O88" s="39"/>
      <c r="P88" s="39"/>
    </row>
    <row r="89" spans="1:16" ht="1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30">
    <mergeCell ref="H33:K34"/>
    <mergeCell ref="L33:M34"/>
    <mergeCell ref="N33:P34"/>
    <mergeCell ref="G35:G36"/>
    <mergeCell ref="H35:K36"/>
    <mergeCell ref="L35:M36"/>
    <mergeCell ref="N35:P36"/>
    <mergeCell ref="A4:A6"/>
    <mergeCell ref="B4:D4"/>
    <mergeCell ref="E4:E6"/>
    <mergeCell ref="F4:F6"/>
    <mergeCell ref="B5:B6"/>
    <mergeCell ref="C5:C6"/>
    <mergeCell ref="D5:D6"/>
    <mergeCell ref="A33:A35"/>
    <mergeCell ref="B33:D33"/>
    <mergeCell ref="E33:E35"/>
    <mergeCell ref="F33:F35"/>
    <mergeCell ref="G33:G34"/>
    <mergeCell ref="B34:B35"/>
    <mergeCell ref="C34:C35"/>
    <mergeCell ref="D34:D35"/>
    <mergeCell ref="G4:G5"/>
    <mergeCell ref="G6:G7"/>
    <mergeCell ref="H4:K5"/>
    <mergeCell ref="L4:M5"/>
    <mergeCell ref="N4:P5"/>
    <mergeCell ref="H6:K7"/>
    <mergeCell ref="L6:M7"/>
    <mergeCell ref="N6:P7"/>
  </mergeCells>
  <phoneticPr fontId="3"/>
  <conditionalFormatting sqref="E22:P22">
    <cfRule type="cellIs" dxfId="453" priority="16" operator="between">
      <formula>2.001</formula>
      <formula>100000</formula>
    </cfRule>
  </conditionalFormatting>
  <conditionalFormatting sqref="E20:P20">
    <cfRule type="cellIs" dxfId="452" priority="14" operator="equal">
      <formula>0</formula>
    </cfRule>
    <cfRule type="cellIs" dxfId="451" priority="15" operator="notBetween">
      <formula>6.5</formula>
      <formula>8.5</formula>
    </cfRule>
  </conditionalFormatting>
  <conditionalFormatting sqref="E21:P21">
    <cfRule type="cellIs" dxfId="450" priority="12" operator="equal">
      <formula>0</formula>
    </cfRule>
    <cfRule type="cellIs" dxfId="449" priority="13" operator="lessThan">
      <formula>7.5</formula>
    </cfRule>
  </conditionalFormatting>
  <conditionalFormatting sqref="E24:P24">
    <cfRule type="cellIs" dxfId="448" priority="10" operator="equal">
      <formula>"&lt;1"</formula>
    </cfRule>
    <cfRule type="cellIs" dxfId="447" priority="11" operator="greaterThan">
      <formula>25</formula>
    </cfRule>
  </conditionalFormatting>
  <conditionalFormatting sqref="E51:P51">
    <cfRule type="cellIs" dxfId="446" priority="9" operator="between">
      <formula>2.001</formula>
      <formula>100000</formula>
    </cfRule>
  </conditionalFormatting>
  <conditionalFormatting sqref="E49:P49">
    <cfRule type="cellIs" dxfId="445" priority="7" operator="equal">
      <formula>0</formula>
    </cfRule>
    <cfRule type="cellIs" dxfId="444" priority="8" operator="notBetween">
      <formula>6.5</formula>
      <formula>8.5</formula>
    </cfRule>
  </conditionalFormatting>
  <conditionalFormatting sqref="E50:P50">
    <cfRule type="cellIs" dxfId="443" priority="5" operator="equal">
      <formula>0</formula>
    </cfRule>
    <cfRule type="cellIs" dxfId="442" priority="6" operator="lessThan">
      <formula>7.5</formula>
    </cfRule>
  </conditionalFormatting>
  <conditionalFormatting sqref="E53:P53">
    <cfRule type="cellIs" dxfId="441" priority="3" operator="equal">
      <formula>"&lt;1"</formula>
    </cfRule>
    <cfRule type="cellIs" dxfId="440" priority="4" operator="greaterThan">
      <formula>25</formula>
    </cfRule>
  </conditionalFormatting>
  <conditionalFormatting sqref="E54:P54">
    <cfRule type="cellIs" dxfId="439" priority="2" operator="between">
      <formula>1001</formula>
      <formula>1000000000000</formula>
    </cfRule>
  </conditionalFormatting>
  <conditionalFormatting sqref="E25:P25">
    <cfRule type="cellIs" dxfId="438"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28" width="5.625" style="38" customWidth="1"/>
    <col min="29"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280</v>
      </c>
      <c r="C4" s="230"/>
      <c r="D4" s="231"/>
      <c r="E4" s="232" t="s">
        <v>191</v>
      </c>
      <c r="F4" s="235" t="s">
        <v>192</v>
      </c>
      <c r="G4" s="238" t="s">
        <v>193</v>
      </c>
      <c r="H4" s="239" t="s">
        <v>425</v>
      </c>
      <c r="I4" s="239"/>
      <c r="J4" s="239"/>
      <c r="K4" s="239"/>
      <c r="L4" s="240" t="s">
        <v>195</v>
      </c>
      <c r="M4" s="240"/>
      <c r="N4" s="241" t="s">
        <v>196</v>
      </c>
      <c r="O4" s="242"/>
      <c r="P4" s="243"/>
    </row>
    <row r="5" spans="1:22" s="39" customFormat="1" ht="15.95" customHeight="1">
      <c r="A5" s="228"/>
      <c r="B5" s="228" t="s">
        <v>197</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424</v>
      </c>
      <c r="I6" s="250"/>
      <c r="J6" s="250"/>
      <c r="K6" s="251"/>
      <c r="L6" s="255" t="s">
        <v>277</v>
      </c>
      <c r="M6" s="256"/>
      <c r="N6" s="240" t="s">
        <v>364</v>
      </c>
      <c r="O6" s="240"/>
      <c r="P6" s="240"/>
    </row>
    <row r="7" spans="1:22" s="39" customFormat="1" ht="15.95" customHeight="1">
      <c r="A7" s="40">
        <v>54</v>
      </c>
      <c r="B7" s="40">
        <v>47</v>
      </c>
      <c r="C7" s="41" t="s">
        <v>423</v>
      </c>
      <c r="D7" s="41" t="s">
        <v>282</v>
      </c>
      <c r="E7" s="40" t="s">
        <v>371</v>
      </c>
      <c r="F7" s="40">
        <v>2014</v>
      </c>
      <c r="G7" s="234"/>
      <c r="H7" s="252"/>
      <c r="I7" s="253"/>
      <c r="J7" s="253"/>
      <c r="K7" s="254"/>
      <c r="L7" s="257"/>
      <c r="M7" s="258"/>
      <c r="N7" s="240"/>
      <c r="O7" s="240"/>
      <c r="P7" s="240"/>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113">
        <v>41771</v>
      </c>
      <c r="F9" s="113">
        <v>41806</v>
      </c>
      <c r="G9" s="113">
        <v>41862</v>
      </c>
      <c r="H9" s="113">
        <v>41918</v>
      </c>
      <c r="I9" s="113">
        <v>41981</v>
      </c>
      <c r="J9" s="113">
        <v>42040</v>
      </c>
      <c r="K9" s="80"/>
      <c r="L9" s="81"/>
      <c r="M9" s="81"/>
      <c r="N9" s="81"/>
      <c r="O9" s="81"/>
      <c r="P9" s="81"/>
    </row>
    <row r="10" spans="1:22" ht="15.95" customHeight="1">
      <c r="A10" s="45" t="s">
        <v>209</v>
      </c>
      <c r="B10" s="46"/>
      <c r="C10" s="46"/>
      <c r="D10" s="48"/>
      <c r="E10" s="125">
        <v>0.40972222222222227</v>
      </c>
      <c r="F10" s="125">
        <v>0.53472222222222221</v>
      </c>
      <c r="G10" s="125">
        <v>0.54027777777777775</v>
      </c>
      <c r="H10" s="125">
        <v>0.44722222222222219</v>
      </c>
      <c r="I10" s="125">
        <v>0.4909722222222222</v>
      </c>
      <c r="J10" s="125">
        <v>0.5541666666666667</v>
      </c>
      <c r="K10" s="83"/>
      <c r="L10" s="84"/>
      <c r="M10" s="83"/>
      <c r="N10" s="84"/>
      <c r="O10" s="83"/>
      <c r="P10" s="84"/>
    </row>
    <row r="11" spans="1:22" ht="15.95" customHeight="1">
      <c r="A11" s="45" t="s">
        <v>272</v>
      </c>
      <c r="B11" s="46"/>
      <c r="C11" s="46"/>
      <c r="D11" s="48"/>
      <c r="E11" s="85" t="s">
        <v>211</v>
      </c>
      <c r="F11" s="85" t="s">
        <v>411</v>
      </c>
      <c r="G11" s="85" t="s">
        <v>211</v>
      </c>
      <c r="H11" s="85" t="s">
        <v>212</v>
      </c>
      <c r="I11" s="85" t="s">
        <v>212</v>
      </c>
      <c r="J11" s="85" t="s">
        <v>211</v>
      </c>
      <c r="K11" s="61"/>
      <c r="L11" s="61"/>
      <c r="M11" s="61"/>
      <c r="N11" s="61"/>
      <c r="O11" s="61"/>
      <c r="P11" s="61"/>
      <c r="R11" s="57"/>
      <c r="S11" s="57"/>
      <c r="T11" s="57"/>
      <c r="U11" s="57"/>
      <c r="V11" s="57"/>
    </row>
    <row r="12" spans="1:22" ht="15.95" customHeight="1">
      <c r="A12" s="45" t="s">
        <v>213</v>
      </c>
      <c r="B12" s="46"/>
      <c r="C12" s="46"/>
      <c r="D12" s="48" t="s">
        <v>214</v>
      </c>
      <c r="E12" s="58">
        <v>28</v>
      </c>
      <c r="F12" s="58">
        <v>28</v>
      </c>
      <c r="G12" s="58">
        <v>33</v>
      </c>
      <c r="H12" s="58">
        <v>29.5</v>
      </c>
      <c r="I12" s="58">
        <v>19</v>
      </c>
      <c r="J12" s="58">
        <v>17.2</v>
      </c>
      <c r="K12" s="58"/>
      <c r="L12" s="58"/>
      <c r="M12" s="58"/>
      <c r="N12" s="58"/>
      <c r="O12" s="58"/>
      <c r="P12" s="58"/>
      <c r="R12" s="59"/>
      <c r="S12" s="59"/>
      <c r="T12" s="59"/>
      <c r="U12" s="59"/>
      <c r="V12" s="59"/>
    </row>
    <row r="13" spans="1:22" ht="15.95" customHeight="1">
      <c r="A13" s="45" t="s">
        <v>215</v>
      </c>
      <c r="B13" s="46"/>
      <c r="C13" s="46"/>
      <c r="D13" s="48" t="s">
        <v>214</v>
      </c>
      <c r="E13" s="58">
        <v>23</v>
      </c>
      <c r="F13" s="58">
        <v>23.6</v>
      </c>
      <c r="G13" s="58">
        <v>29.3</v>
      </c>
      <c r="H13" s="58">
        <v>25.5</v>
      </c>
      <c r="I13" s="58">
        <v>19.3</v>
      </c>
      <c r="J13" s="58">
        <v>17.8</v>
      </c>
      <c r="K13" s="58"/>
      <c r="L13" s="58"/>
      <c r="M13" s="58"/>
      <c r="N13" s="58"/>
      <c r="O13" s="58"/>
      <c r="P13" s="58"/>
    </row>
    <row r="14" spans="1:22" ht="15.95" customHeight="1">
      <c r="A14" s="45" t="s">
        <v>216</v>
      </c>
      <c r="B14" s="46"/>
      <c r="C14" s="46"/>
      <c r="D14" s="48" t="s">
        <v>217</v>
      </c>
      <c r="E14" s="70"/>
      <c r="F14" s="70"/>
      <c r="G14" s="70"/>
      <c r="H14" s="70"/>
      <c r="I14" s="70"/>
      <c r="J14" s="70"/>
      <c r="K14" s="60"/>
      <c r="L14" s="60"/>
      <c r="M14" s="60"/>
      <c r="N14" s="60"/>
      <c r="O14" s="60"/>
      <c r="P14" s="60"/>
    </row>
    <row r="15" spans="1:22" ht="15.95" customHeight="1">
      <c r="A15" s="45" t="s">
        <v>218</v>
      </c>
      <c r="B15" s="46"/>
      <c r="C15" s="46"/>
      <c r="D15" s="48"/>
      <c r="E15" s="85" t="s">
        <v>248</v>
      </c>
      <c r="F15" s="85" t="s">
        <v>248</v>
      </c>
      <c r="G15" s="85" t="s">
        <v>248</v>
      </c>
      <c r="H15" s="85" t="s">
        <v>248</v>
      </c>
      <c r="I15" s="85" t="s">
        <v>248</v>
      </c>
      <c r="J15" s="85" t="s">
        <v>248</v>
      </c>
      <c r="K15" s="61"/>
      <c r="L15" s="61"/>
      <c r="M15" s="61"/>
      <c r="N15" s="61"/>
      <c r="O15" s="61"/>
      <c r="P15" s="61"/>
    </row>
    <row r="16" spans="1:22" ht="15.95" customHeight="1">
      <c r="A16" s="45" t="s">
        <v>220</v>
      </c>
      <c r="B16" s="46"/>
      <c r="C16" s="46"/>
      <c r="D16" s="48" t="s">
        <v>221</v>
      </c>
      <c r="E16" s="86">
        <v>0.1</v>
      </c>
      <c r="F16" s="86">
        <v>0.1</v>
      </c>
      <c r="G16" s="86">
        <v>0.1</v>
      </c>
      <c r="H16" s="86">
        <v>0.1</v>
      </c>
      <c r="I16" s="86">
        <v>0.1</v>
      </c>
      <c r="J16" s="86">
        <v>0.1</v>
      </c>
      <c r="K16" s="63"/>
      <c r="L16" s="63"/>
      <c r="M16" s="63"/>
      <c r="N16" s="63"/>
      <c r="O16" s="63"/>
      <c r="P16" s="63"/>
    </row>
    <row r="17" spans="1:16" ht="15.95" customHeight="1">
      <c r="A17" s="45" t="s">
        <v>223</v>
      </c>
      <c r="B17" s="46"/>
      <c r="C17" s="46"/>
      <c r="D17" s="48" t="s">
        <v>221</v>
      </c>
      <c r="E17" s="70">
        <v>1</v>
      </c>
      <c r="F17" s="70">
        <v>1.1000000000000001</v>
      </c>
      <c r="G17" s="70">
        <v>1</v>
      </c>
      <c r="H17" s="70">
        <v>1</v>
      </c>
      <c r="I17" s="70">
        <v>0.7</v>
      </c>
      <c r="J17" s="70">
        <v>0.9</v>
      </c>
      <c r="K17" s="60"/>
      <c r="L17" s="60"/>
      <c r="M17" s="60"/>
      <c r="N17" s="60"/>
      <c r="O17" s="60"/>
      <c r="P17" s="60"/>
    </row>
    <row r="18" spans="1:16" ht="15.95" customHeight="1">
      <c r="A18" s="45" t="s">
        <v>224</v>
      </c>
      <c r="B18" s="46"/>
      <c r="C18" s="46"/>
      <c r="D18" s="48" t="s">
        <v>221</v>
      </c>
      <c r="E18" s="70"/>
      <c r="F18" s="70"/>
      <c r="G18" s="70"/>
      <c r="H18" s="70"/>
      <c r="I18" s="70"/>
      <c r="J18" s="70"/>
      <c r="K18" s="60"/>
      <c r="L18" s="60"/>
      <c r="M18" s="60"/>
      <c r="N18" s="60"/>
      <c r="O18" s="60"/>
      <c r="P18" s="60"/>
    </row>
    <row r="19" spans="1:16" ht="15.95" customHeight="1">
      <c r="A19" s="45" t="s">
        <v>225</v>
      </c>
      <c r="B19" s="46"/>
      <c r="C19" s="46"/>
      <c r="D19" s="48"/>
      <c r="E19" s="87"/>
      <c r="F19" s="88"/>
      <c r="G19" s="88"/>
      <c r="H19" s="88"/>
      <c r="I19" s="88"/>
      <c r="J19" s="88"/>
      <c r="K19" s="66"/>
      <c r="L19" s="66"/>
      <c r="M19" s="66"/>
      <c r="N19" s="66"/>
      <c r="O19" s="66"/>
      <c r="P19" s="75"/>
    </row>
    <row r="20" spans="1:16" ht="15.95" customHeight="1">
      <c r="A20" s="45" t="s">
        <v>226</v>
      </c>
      <c r="B20" s="46"/>
      <c r="C20" s="46"/>
      <c r="D20" s="48"/>
      <c r="E20" s="78">
        <v>7.1</v>
      </c>
      <c r="F20" s="78">
        <v>7.2</v>
      </c>
      <c r="G20" s="78">
        <v>7.1</v>
      </c>
      <c r="H20" s="78">
        <v>7.4</v>
      </c>
      <c r="I20" s="78">
        <v>7.6</v>
      </c>
      <c r="J20" s="78">
        <v>7.8</v>
      </c>
      <c r="K20" s="78"/>
      <c r="L20" s="78"/>
      <c r="M20" s="78"/>
      <c r="N20" s="78"/>
      <c r="O20" s="78"/>
      <c r="P20" s="78"/>
    </row>
    <row r="21" spans="1:16" ht="15.95" customHeight="1">
      <c r="A21" s="45" t="s">
        <v>227</v>
      </c>
      <c r="B21" s="46"/>
      <c r="C21" s="46"/>
      <c r="D21" s="48" t="s">
        <v>228</v>
      </c>
      <c r="E21" s="78">
        <v>8.8000000000000007</v>
      </c>
      <c r="F21" s="78">
        <v>8.1</v>
      </c>
      <c r="G21" s="78">
        <v>8.6999999999999993</v>
      </c>
      <c r="H21" s="78">
        <v>8.3000000000000007</v>
      </c>
      <c r="I21" s="78">
        <v>9.4</v>
      </c>
      <c r="J21" s="78">
        <v>9.1</v>
      </c>
      <c r="K21" s="78"/>
      <c r="L21" s="78"/>
      <c r="M21" s="78"/>
      <c r="N21" s="78"/>
      <c r="O21" s="78"/>
      <c r="P21" s="78"/>
    </row>
    <row r="22" spans="1:16" ht="15.95" customHeight="1">
      <c r="A22" s="45" t="s">
        <v>229</v>
      </c>
      <c r="B22" s="46"/>
      <c r="C22" s="46"/>
      <c r="D22" s="48" t="s">
        <v>228</v>
      </c>
      <c r="E22" s="78" t="s">
        <v>27</v>
      </c>
      <c r="F22" s="78">
        <v>0.6</v>
      </c>
      <c r="G22" s="78" t="s">
        <v>27</v>
      </c>
      <c r="H22" s="78">
        <v>0.5</v>
      </c>
      <c r="I22" s="78" t="s">
        <v>27</v>
      </c>
      <c r="J22" s="78">
        <v>0.8</v>
      </c>
      <c r="K22" s="78"/>
      <c r="L22" s="78"/>
      <c r="M22" s="78"/>
      <c r="N22" s="78"/>
      <c r="O22" s="78"/>
      <c r="P22" s="78"/>
    </row>
    <row r="23" spans="1:16" ht="15.95" customHeight="1">
      <c r="A23" s="45" t="s">
        <v>231</v>
      </c>
      <c r="B23" s="46"/>
      <c r="C23" s="46"/>
      <c r="D23" s="48" t="s">
        <v>228</v>
      </c>
      <c r="E23" s="78"/>
      <c r="F23" s="78"/>
      <c r="G23" s="78"/>
      <c r="H23" s="78"/>
      <c r="I23" s="78"/>
      <c r="J23" s="78"/>
      <c r="K23" s="78"/>
      <c r="L23" s="78"/>
      <c r="M23" s="78"/>
      <c r="N23" s="78"/>
      <c r="O23" s="78"/>
      <c r="P23" s="78"/>
    </row>
    <row r="24" spans="1:16" ht="15.95" customHeight="1">
      <c r="A24" s="45" t="s">
        <v>232</v>
      </c>
      <c r="B24" s="46"/>
      <c r="C24" s="46"/>
      <c r="D24" s="48" t="s">
        <v>228</v>
      </c>
      <c r="E24" s="68">
        <v>2</v>
      </c>
      <c r="F24" s="68">
        <v>2</v>
      </c>
      <c r="G24" s="68" t="s">
        <v>345</v>
      </c>
      <c r="H24" s="68" t="s">
        <v>345</v>
      </c>
      <c r="I24" s="68">
        <v>4</v>
      </c>
      <c r="J24" s="68" t="s">
        <v>345</v>
      </c>
      <c r="K24" s="68"/>
      <c r="L24" s="68"/>
      <c r="M24" s="68"/>
      <c r="N24" s="68"/>
      <c r="O24" s="68"/>
      <c r="P24" s="68"/>
    </row>
    <row r="25" spans="1:16" ht="15.95" customHeight="1">
      <c r="A25" s="45" t="s">
        <v>270</v>
      </c>
      <c r="B25" s="46"/>
      <c r="C25" s="46"/>
      <c r="D25" s="71" t="s">
        <v>234</v>
      </c>
      <c r="E25" s="72">
        <v>3300</v>
      </c>
      <c r="F25" s="72">
        <v>7900</v>
      </c>
      <c r="G25" s="72">
        <v>4900</v>
      </c>
      <c r="H25" s="72">
        <v>1100</v>
      </c>
      <c r="I25" s="72">
        <v>2300</v>
      </c>
      <c r="J25" s="72">
        <v>2200</v>
      </c>
      <c r="K25" s="72"/>
      <c r="L25" s="72"/>
      <c r="M25" s="72"/>
      <c r="N25" s="72"/>
      <c r="O25" s="72"/>
      <c r="P25" s="72"/>
    </row>
    <row r="26" spans="1:16" ht="15.95" customHeight="1">
      <c r="A26" s="45" t="s">
        <v>269</v>
      </c>
      <c r="B26" s="46"/>
      <c r="C26" s="46"/>
      <c r="D26" s="48" t="s">
        <v>228</v>
      </c>
      <c r="E26" s="70"/>
      <c r="F26" s="70"/>
      <c r="G26" s="70"/>
      <c r="H26" s="70"/>
      <c r="I26" s="70"/>
      <c r="J26" s="70"/>
      <c r="K26" s="60"/>
      <c r="L26" s="60"/>
      <c r="M26" s="60"/>
      <c r="N26" s="60"/>
      <c r="O26" s="60"/>
      <c r="P26" s="60"/>
    </row>
    <row r="27" spans="1:16" ht="15.95" customHeight="1">
      <c r="A27" s="45" t="s">
        <v>236</v>
      </c>
      <c r="B27" s="46"/>
      <c r="C27" s="46"/>
      <c r="D27" s="48" t="s">
        <v>228</v>
      </c>
      <c r="E27" s="70"/>
      <c r="F27" s="70"/>
      <c r="G27" s="70"/>
      <c r="H27" s="70"/>
      <c r="I27" s="70"/>
      <c r="J27" s="70"/>
      <c r="K27" s="60"/>
      <c r="L27" s="60"/>
      <c r="M27" s="60"/>
      <c r="N27" s="60"/>
      <c r="O27" s="60"/>
      <c r="P27" s="60"/>
    </row>
    <row r="28" spans="1:16" ht="15.95" customHeight="1">
      <c r="A28" s="45" t="s">
        <v>237</v>
      </c>
      <c r="B28" s="46"/>
      <c r="C28" s="46"/>
      <c r="D28" s="48" t="s">
        <v>228</v>
      </c>
      <c r="E28" s="70"/>
      <c r="F28" s="70"/>
      <c r="G28" s="70"/>
      <c r="H28" s="70"/>
      <c r="I28" s="70"/>
      <c r="J28" s="70"/>
      <c r="K28" s="60"/>
      <c r="L28" s="60"/>
      <c r="M28" s="60"/>
      <c r="N28" s="60"/>
      <c r="O28" s="60"/>
      <c r="P28" s="60"/>
    </row>
    <row r="29" spans="1:16" ht="15.95" customHeight="1">
      <c r="A29" s="45" t="s">
        <v>238</v>
      </c>
      <c r="B29" s="46"/>
      <c r="C29" s="46"/>
      <c r="D29" s="48"/>
      <c r="E29" s="87"/>
      <c r="F29" s="88"/>
      <c r="G29" s="88"/>
      <c r="H29" s="88"/>
      <c r="I29" s="88"/>
      <c r="J29" s="88"/>
      <c r="K29" s="66"/>
      <c r="L29" s="66"/>
      <c r="M29" s="66"/>
      <c r="N29" s="66"/>
      <c r="O29" s="66"/>
      <c r="P29" s="75"/>
    </row>
    <row r="30" spans="1:16" ht="15.95" customHeight="1">
      <c r="A30" s="45" t="s">
        <v>239</v>
      </c>
      <c r="B30" s="46"/>
      <c r="C30" s="46"/>
      <c r="D30" s="48" t="s">
        <v>240</v>
      </c>
      <c r="E30" s="69" t="s">
        <v>410</v>
      </c>
      <c r="F30" s="69" t="s">
        <v>410</v>
      </c>
      <c r="G30" s="69" t="s">
        <v>410</v>
      </c>
      <c r="H30" s="69" t="s">
        <v>410</v>
      </c>
      <c r="I30" s="69" t="s">
        <v>410</v>
      </c>
      <c r="J30" s="69" t="s">
        <v>410</v>
      </c>
      <c r="K30" s="60"/>
      <c r="L30" s="60"/>
      <c r="M30" s="76"/>
      <c r="N30" s="63"/>
      <c r="O30" s="63"/>
      <c r="P30" s="60"/>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280</v>
      </c>
      <c r="C33" s="230"/>
      <c r="D33" s="231"/>
      <c r="E33" s="232" t="s">
        <v>191</v>
      </c>
      <c r="F33" s="235" t="s">
        <v>192</v>
      </c>
      <c r="G33" s="238" t="s">
        <v>193</v>
      </c>
      <c r="H33" s="239" t="s">
        <v>420</v>
      </c>
      <c r="I33" s="239"/>
      <c r="J33" s="239"/>
      <c r="K33" s="239"/>
      <c r="L33" s="240" t="s">
        <v>195</v>
      </c>
      <c r="M33" s="240"/>
      <c r="N33" s="241" t="s">
        <v>196</v>
      </c>
      <c r="O33" s="242"/>
      <c r="P33" s="243"/>
    </row>
    <row r="34" spans="1:17"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64" t="s">
        <v>422</v>
      </c>
      <c r="I35" s="250"/>
      <c r="J35" s="250"/>
      <c r="K35" s="251"/>
      <c r="L35" s="255" t="s">
        <v>277</v>
      </c>
      <c r="M35" s="256"/>
      <c r="N35" s="240" t="s">
        <v>364</v>
      </c>
      <c r="O35" s="240"/>
      <c r="P35" s="240"/>
    </row>
    <row r="36" spans="1:17" s="39" customFormat="1" ht="15.95" customHeight="1">
      <c r="A36" s="40" t="s">
        <v>421</v>
      </c>
      <c r="B36" s="40">
        <v>47</v>
      </c>
      <c r="C36" s="41" t="s">
        <v>417</v>
      </c>
      <c r="D36" s="41" t="s">
        <v>282</v>
      </c>
      <c r="E36" s="40" t="s">
        <v>371</v>
      </c>
      <c r="F36" s="40">
        <f>F7</f>
        <v>2014</v>
      </c>
      <c r="G36" s="234"/>
      <c r="H36" s="252"/>
      <c r="I36" s="253"/>
      <c r="J36" s="253"/>
      <c r="K36" s="254"/>
      <c r="L36" s="257"/>
      <c r="M36" s="258"/>
      <c r="N36" s="240"/>
      <c r="O36" s="240"/>
      <c r="P36" s="240"/>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113">
        <v>41771</v>
      </c>
      <c r="F38" s="113">
        <v>41806</v>
      </c>
      <c r="G38" s="113">
        <v>41862</v>
      </c>
      <c r="H38" s="113">
        <v>41918</v>
      </c>
      <c r="I38" s="113">
        <v>41981</v>
      </c>
      <c r="J38" s="113">
        <v>42040</v>
      </c>
      <c r="K38" s="81"/>
      <c r="L38" s="81"/>
      <c r="M38" s="81"/>
      <c r="N38" s="81"/>
      <c r="O38" s="81"/>
      <c r="P38" s="81"/>
      <c r="Q38" s="74"/>
    </row>
    <row r="39" spans="1:17" ht="15.95" customHeight="1">
      <c r="A39" s="45" t="s">
        <v>209</v>
      </c>
      <c r="B39" s="46"/>
      <c r="C39" s="46"/>
      <c r="D39" s="48"/>
      <c r="E39" s="125">
        <v>0.4375</v>
      </c>
      <c r="F39" s="125">
        <v>0.48472222222222222</v>
      </c>
      <c r="G39" s="125">
        <v>0.47847222222222219</v>
      </c>
      <c r="H39" s="125">
        <v>0.4375</v>
      </c>
      <c r="I39" s="125">
        <v>0.4604166666666667</v>
      </c>
      <c r="J39" s="125">
        <v>0.51527777777777783</v>
      </c>
      <c r="K39" s="60"/>
      <c r="L39" s="60"/>
      <c r="M39" s="60"/>
      <c r="N39" s="84"/>
      <c r="O39" s="60"/>
      <c r="P39" s="60"/>
      <c r="Q39" s="74"/>
    </row>
    <row r="40" spans="1:17" ht="15.95" customHeight="1">
      <c r="A40" s="45" t="s">
        <v>272</v>
      </c>
      <c r="B40" s="46"/>
      <c r="C40" s="46"/>
      <c r="D40" s="48"/>
      <c r="E40" s="85" t="s">
        <v>211</v>
      </c>
      <c r="F40" s="85" t="s">
        <v>411</v>
      </c>
      <c r="G40" s="85" t="s">
        <v>211</v>
      </c>
      <c r="H40" s="85" t="s">
        <v>212</v>
      </c>
      <c r="I40" s="85" t="s">
        <v>212</v>
      </c>
      <c r="J40" s="85" t="s">
        <v>211</v>
      </c>
      <c r="K40" s="61"/>
      <c r="L40" s="61"/>
      <c r="M40" s="61"/>
      <c r="N40" s="77"/>
      <c r="O40" s="61"/>
      <c r="P40" s="61"/>
      <c r="Q40" s="74"/>
    </row>
    <row r="41" spans="1:17" ht="15.95" customHeight="1">
      <c r="A41" s="45" t="s">
        <v>213</v>
      </c>
      <c r="B41" s="46"/>
      <c r="C41" s="46"/>
      <c r="D41" s="48" t="s">
        <v>214</v>
      </c>
      <c r="E41" s="58">
        <v>28</v>
      </c>
      <c r="F41" s="58">
        <v>31.1</v>
      </c>
      <c r="G41" s="58">
        <v>30.5</v>
      </c>
      <c r="H41" s="58">
        <v>28</v>
      </c>
      <c r="I41" s="58">
        <v>19</v>
      </c>
      <c r="J41" s="58">
        <v>16</v>
      </c>
      <c r="K41" s="58"/>
      <c r="L41" s="58"/>
      <c r="M41" s="58"/>
      <c r="N41" s="58"/>
      <c r="O41" s="58"/>
      <c r="P41" s="58"/>
      <c r="Q41" s="74"/>
    </row>
    <row r="42" spans="1:17" ht="15.95" customHeight="1">
      <c r="A42" s="45" t="s">
        <v>215</v>
      </c>
      <c r="B42" s="46"/>
      <c r="C42" s="46"/>
      <c r="D42" s="48" t="s">
        <v>214</v>
      </c>
      <c r="E42" s="58">
        <v>22</v>
      </c>
      <c r="F42" s="58">
        <v>23</v>
      </c>
      <c r="G42" s="58">
        <v>27.2</v>
      </c>
      <c r="H42" s="58">
        <v>25.7</v>
      </c>
      <c r="I42" s="58">
        <v>19</v>
      </c>
      <c r="J42" s="58">
        <v>15.5</v>
      </c>
      <c r="K42" s="58"/>
      <c r="L42" s="58"/>
      <c r="M42" s="58"/>
      <c r="N42" s="58"/>
      <c r="O42" s="58"/>
      <c r="P42" s="58"/>
      <c r="Q42" s="74"/>
    </row>
    <row r="43" spans="1:17" ht="15.95" customHeight="1">
      <c r="A43" s="45" t="s">
        <v>216</v>
      </c>
      <c r="B43" s="46"/>
      <c r="C43" s="46"/>
      <c r="D43" s="48" t="s">
        <v>217</v>
      </c>
      <c r="E43" s="70"/>
      <c r="F43" s="70"/>
      <c r="G43" s="70"/>
      <c r="H43" s="70"/>
      <c r="I43" s="70"/>
      <c r="J43" s="70"/>
      <c r="K43" s="60"/>
      <c r="L43" s="60"/>
      <c r="M43" s="60"/>
      <c r="N43" s="60"/>
      <c r="O43" s="60"/>
      <c r="P43" s="60"/>
      <c r="Q43" s="74"/>
    </row>
    <row r="44" spans="1:17" ht="15.95" customHeight="1">
      <c r="A44" s="45" t="s">
        <v>218</v>
      </c>
      <c r="B44" s="46"/>
      <c r="C44" s="46"/>
      <c r="D44" s="48"/>
      <c r="E44" s="85" t="s">
        <v>248</v>
      </c>
      <c r="F44" s="85" t="s">
        <v>248</v>
      </c>
      <c r="G44" s="85" t="s">
        <v>248</v>
      </c>
      <c r="H44" s="85" t="s">
        <v>248</v>
      </c>
      <c r="I44" s="85" t="s">
        <v>248</v>
      </c>
      <c r="J44" s="85" t="s">
        <v>248</v>
      </c>
      <c r="K44" s="61"/>
      <c r="L44" s="61"/>
      <c r="M44" s="61"/>
      <c r="N44" s="77"/>
      <c r="O44" s="77"/>
      <c r="P44" s="61"/>
      <c r="Q44" s="74"/>
    </row>
    <row r="45" spans="1:17" ht="15.95" customHeight="1">
      <c r="A45" s="45" t="s">
        <v>220</v>
      </c>
      <c r="B45" s="46"/>
      <c r="C45" s="46"/>
      <c r="D45" s="48" t="s">
        <v>221</v>
      </c>
      <c r="E45" s="86">
        <v>0.1</v>
      </c>
      <c r="F45" s="86">
        <v>0.1</v>
      </c>
      <c r="G45" s="86">
        <v>0.1</v>
      </c>
      <c r="H45" s="86">
        <v>0.1</v>
      </c>
      <c r="I45" s="86">
        <v>0.1</v>
      </c>
      <c r="J45" s="86">
        <v>0.1</v>
      </c>
      <c r="K45" s="63"/>
      <c r="L45" s="63"/>
      <c r="M45" s="63"/>
      <c r="N45" s="63"/>
      <c r="O45" s="63"/>
      <c r="P45" s="63"/>
      <c r="Q45" s="74"/>
    </row>
    <row r="46" spans="1:17" ht="15.95" customHeight="1">
      <c r="A46" s="45" t="s">
        <v>223</v>
      </c>
      <c r="B46" s="46"/>
      <c r="C46" s="46"/>
      <c r="D46" s="48" t="s">
        <v>221</v>
      </c>
      <c r="E46" s="70">
        <v>0.3</v>
      </c>
      <c r="F46" s="70">
        <v>0.2</v>
      </c>
      <c r="G46" s="70">
        <v>0.2</v>
      </c>
      <c r="H46" s="70">
        <v>0.2</v>
      </c>
      <c r="I46" s="70">
        <v>0.2</v>
      </c>
      <c r="J46" s="70">
        <v>0.2</v>
      </c>
      <c r="K46" s="60"/>
      <c r="L46" s="60"/>
      <c r="M46" s="60"/>
      <c r="N46" s="60"/>
      <c r="O46" s="60"/>
      <c r="P46" s="60"/>
      <c r="Q46" s="74"/>
    </row>
    <row r="47" spans="1:17" ht="15.95" customHeight="1">
      <c r="A47" s="45" t="s">
        <v>224</v>
      </c>
      <c r="B47" s="46"/>
      <c r="C47" s="46"/>
      <c r="D47" s="48" t="s">
        <v>221</v>
      </c>
      <c r="E47" s="70"/>
      <c r="F47" s="70"/>
      <c r="G47" s="70"/>
      <c r="H47" s="70"/>
      <c r="I47" s="70"/>
      <c r="J47" s="70"/>
      <c r="K47" s="60"/>
      <c r="L47" s="60"/>
      <c r="M47" s="60"/>
      <c r="N47" s="60"/>
      <c r="O47" s="60"/>
      <c r="P47" s="60"/>
      <c r="Q47" s="74"/>
    </row>
    <row r="48" spans="1:17" ht="15.95" customHeight="1">
      <c r="A48" s="45" t="s">
        <v>225</v>
      </c>
      <c r="B48" s="46"/>
      <c r="C48" s="46"/>
      <c r="D48" s="48"/>
      <c r="E48" s="87"/>
      <c r="F48" s="88"/>
      <c r="G48" s="88"/>
      <c r="H48" s="88"/>
      <c r="I48" s="88"/>
      <c r="J48" s="88"/>
      <c r="K48" s="66"/>
      <c r="L48" s="66"/>
      <c r="M48" s="66"/>
      <c r="N48" s="66"/>
      <c r="O48" s="66"/>
      <c r="P48" s="75"/>
      <c r="Q48" s="74"/>
    </row>
    <row r="49" spans="1:19" ht="15.95" customHeight="1">
      <c r="A49" s="45" t="s">
        <v>226</v>
      </c>
      <c r="B49" s="46"/>
      <c r="C49" s="46"/>
      <c r="D49" s="48"/>
      <c r="E49" s="78">
        <v>7.3</v>
      </c>
      <c r="F49" s="78">
        <v>7.4</v>
      </c>
      <c r="G49" s="78">
        <v>7.3</v>
      </c>
      <c r="H49" s="78">
        <v>7.5</v>
      </c>
      <c r="I49" s="78">
        <v>7.5</v>
      </c>
      <c r="J49" s="78">
        <v>7.7</v>
      </c>
      <c r="K49" s="78"/>
      <c r="L49" s="78"/>
      <c r="M49" s="78"/>
      <c r="N49" s="78"/>
      <c r="O49" s="78"/>
      <c r="P49" s="78"/>
      <c r="Q49" s="74"/>
    </row>
    <row r="50" spans="1:19" ht="15.95" customHeight="1">
      <c r="A50" s="45" t="s">
        <v>227</v>
      </c>
      <c r="B50" s="46"/>
      <c r="C50" s="46"/>
      <c r="D50" s="48" t="s">
        <v>228</v>
      </c>
      <c r="E50" s="78">
        <v>9.3000000000000007</v>
      </c>
      <c r="F50" s="78">
        <v>9</v>
      </c>
      <c r="G50" s="78">
        <v>8.8000000000000007</v>
      </c>
      <c r="H50" s="78">
        <v>8.8000000000000007</v>
      </c>
      <c r="I50" s="102">
        <v>10.3</v>
      </c>
      <c r="J50" s="102">
        <f>+ROUNDDOWN(10.8,0)</f>
        <v>10</v>
      </c>
      <c r="K50" s="78"/>
      <c r="L50" s="78"/>
      <c r="M50" s="78"/>
      <c r="N50" s="78"/>
      <c r="O50" s="78"/>
      <c r="P50" s="78"/>
    </row>
    <row r="51" spans="1:19" ht="15.95" customHeight="1">
      <c r="A51" s="45" t="s">
        <v>229</v>
      </c>
      <c r="B51" s="46"/>
      <c r="C51" s="46"/>
      <c r="D51" s="48" t="s">
        <v>228</v>
      </c>
      <c r="E51" s="78">
        <v>0.5</v>
      </c>
      <c r="F51" s="78">
        <v>0.6</v>
      </c>
      <c r="G51" s="78" t="s">
        <v>27</v>
      </c>
      <c r="H51" s="78" t="s">
        <v>27</v>
      </c>
      <c r="I51" s="78" t="s">
        <v>27</v>
      </c>
      <c r="J51" s="78" t="s">
        <v>27</v>
      </c>
      <c r="K51" s="78"/>
      <c r="L51" s="78"/>
      <c r="M51" s="78"/>
      <c r="N51" s="78"/>
      <c r="O51" s="78"/>
      <c r="P51" s="78"/>
      <c r="Q51" s="74"/>
      <c r="R51" s="74"/>
      <c r="S51" s="74"/>
    </row>
    <row r="52" spans="1:19" ht="15.95" customHeight="1">
      <c r="A52" s="45" t="s">
        <v>231</v>
      </c>
      <c r="B52" s="46"/>
      <c r="C52" s="46"/>
      <c r="D52" s="48" t="s">
        <v>228</v>
      </c>
      <c r="E52" s="67"/>
      <c r="F52" s="67"/>
      <c r="G52" s="67"/>
      <c r="H52" s="67"/>
      <c r="I52" s="67"/>
      <c r="J52" s="67"/>
      <c r="K52" s="70"/>
      <c r="L52" s="70"/>
      <c r="M52" s="70"/>
      <c r="N52" s="70"/>
      <c r="O52" s="70"/>
      <c r="P52" s="70"/>
      <c r="Q52" s="74"/>
    </row>
    <row r="53" spans="1:19" ht="15.95" customHeight="1">
      <c r="A53" s="45" t="s">
        <v>232</v>
      </c>
      <c r="B53" s="46"/>
      <c r="C53" s="46"/>
      <c r="D53" s="48" t="s">
        <v>228</v>
      </c>
      <c r="E53" s="68">
        <v>1</v>
      </c>
      <c r="F53" s="68">
        <v>1</v>
      </c>
      <c r="G53" s="68" t="s">
        <v>345</v>
      </c>
      <c r="H53" s="68" t="s">
        <v>345</v>
      </c>
      <c r="I53" s="68" t="s">
        <v>345</v>
      </c>
      <c r="J53" s="68">
        <v>1</v>
      </c>
      <c r="K53" s="68"/>
      <c r="L53" s="68"/>
      <c r="M53" s="68"/>
      <c r="N53" s="68"/>
      <c r="O53" s="68"/>
      <c r="P53" s="68"/>
      <c r="Q53" s="74"/>
    </row>
    <row r="54" spans="1:19" ht="15.95" customHeight="1">
      <c r="A54" s="45" t="s">
        <v>270</v>
      </c>
      <c r="B54" s="46"/>
      <c r="C54" s="46"/>
      <c r="D54" s="71" t="s">
        <v>234</v>
      </c>
      <c r="E54" s="72">
        <v>4900</v>
      </c>
      <c r="F54" s="72">
        <v>7900</v>
      </c>
      <c r="G54" s="72">
        <v>24000</v>
      </c>
      <c r="H54" s="72">
        <v>2200</v>
      </c>
      <c r="I54" s="72">
        <v>1100</v>
      </c>
      <c r="J54" s="72">
        <v>1700</v>
      </c>
      <c r="K54" s="72"/>
      <c r="L54" s="72"/>
      <c r="M54" s="72"/>
      <c r="N54" s="72"/>
      <c r="O54" s="72"/>
      <c r="P54" s="72"/>
      <c r="Q54" s="74"/>
    </row>
    <row r="55" spans="1:19" ht="15.95" customHeight="1">
      <c r="A55" s="45" t="s">
        <v>269</v>
      </c>
      <c r="B55" s="46"/>
      <c r="C55" s="46"/>
      <c r="D55" s="48" t="s">
        <v>228</v>
      </c>
      <c r="E55" s="70"/>
      <c r="F55" s="70"/>
      <c r="G55" s="70"/>
      <c r="H55" s="70"/>
      <c r="I55" s="70"/>
      <c r="J55" s="70"/>
      <c r="K55" s="60"/>
      <c r="L55" s="60"/>
      <c r="M55" s="60"/>
      <c r="N55" s="60"/>
      <c r="O55" s="60"/>
      <c r="P55" s="60"/>
      <c r="Q55" s="74"/>
    </row>
    <row r="56" spans="1:19" ht="15.95" customHeight="1">
      <c r="A56" s="45" t="s">
        <v>236</v>
      </c>
      <c r="B56" s="46"/>
      <c r="C56" s="46"/>
      <c r="D56" s="48" t="s">
        <v>228</v>
      </c>
      <c r="E56" s="70"/>
      <c r="F56" s="70"/>
      <c r="G56" s="70"/>
      <c r="H56" s="70"/>
      <c r="I56" s="70"/>
      <c r="J56" s="70"/>
      <c r="K56" s="60"/>
      <c r="L56" s="60"/>
      <c r="M56" s="60"/>
      <c r="N56" s="60"/>
      <c r="O56" s="60"/>
      <c r="P56" s="60"/>
      <c r="Q56" s="74"/>
    </row>
    <row r="57" spans="1:19" ht="15.95" customHeight="1">
      <c r="A57" s="45" t="s">
        <v>237</v>
      </c>
      <c r="B57" s="46"/>
      <c r="C57" s="46"/>
      <c r="D57" s="48" t="s">
        <v>228</v>
      </c>
      <c r="E57" s="70"/>
      <c r="F57" s="70"/>
      <c r="G57" s="70"/>
      <c r="H57" s="70"/>
      <c r="I57" s="70"/>
      <c r="J57" s="70"/>
      <c r="K57" s="60"/>
      <c r="L57" s="60"/>
      <c r="M57" s="60"/>
      <c r="N57" s="60"/>
      <c r="O57" s="60"/>
      <c r="P57" s="60"/>
      <c r="Q57" s="74"/>
    </row>
    <row r="58" spans="1:19" ht="15.95" customHeight="1">
      <c r="A58" s="45" t="s">
        <v>238</v>
      </c>
      <c r="B58" s="46"/>
      <c r="C58" s="46"/>
      <c r="D58" s="48"/>
      <c r="E58" s="87"/>
      <c r="F58" s="88"/>
      <c r="G58" s="88"/>
      <c r="H58" s="88"/>
      <c r="I58" s="88"/>
      <c r="J58" s="88"/>
      <c r="K58" s="66"/>
      <c r="L58" s="66"/>
      <c r="M58" s="66"/>
      <c r="N58" s="66"/>
      <c r="O58" s="66"/>
      <c r="P58" s="75"/>
    </row>
    <row r="59" spans="1:19" ht="15.95" customHeight="1">
      <c r="A59" s="45" t="s">
        <v>239</v>
      </c>
      <c r="B59" s="46"/>
      <c r="C59" s="46"/>
      <c r="D59" s="48" t="s">
        <v>240</v>
      </c>
      <c r="E59" s="69" t="s">
        <v>410</v>
      </c>
      <c r="F59" s="69" t="s">
        <v>410</v>
      </c>
      <c r="G59" s="69" t="s">
        <v>410</v>
      </c>
      <c r="H59" s="69" t="s">
        <v>410</v>
      </c>
      <c r="I59" s="69" t="s">
        <v>410</v>
      </c>
      <c r="J59" s="69" t="s">
        <v>410</v>
      </c>
      <c r="K59" s="60"/>
      <c r="L59" s="60"/>
      <c r="M59" s="60"/>
      <c r="N59" s="60"/>
      <c r="O59" s="60"/>
      <c r="P59" s="60"/>
    </row>
    <row r="60" spans="1:19" ht="15.95" customHeight="1">
      <c r="A60" s="39"/>
      <c r="B60" s="39"/>
      <c r="C60" s="39"/>
      <c r="D60" s="39"/>
      <c r="E60" s="39"/>
      <c r="F60" s="39"/>
      <c r="G60" s="39"/>
      <c r="H60" s="39"/>
      <c r="I60" s="39"/>
      <c r="J60" s="39"/>
      <c r="K60" s="39"/>
      <c r="L60" s="39"/>
      <c r="M60" s="39"/>
      <c r="N60" s="39"/>
      <c r="O60" s="39"/>
      <c r="P60" s="39"/>
    </row>
    <row r="61" spans="1:19" ht="15.95" customHeight="1">
      <c r="A61" s="39"/>
      <c r="B61" s="39"/>
      <c r="C61" s="39"/>
      <c r="D61" s="39"/>
      <c r="E61" s="39"/>
      <c r="F61" s="39"/>
      <c r="G61" s="39"/>
      <c r="H61" s="39"/>
      <c r="I61" s="39"/>
      <c r="J61" s="39"/>
      <c r="K61" s="39"/>
      <c r="L61" s="39"/>
      <c r="M61" s="39"/>
      <c r="N61" s="39"/>
      <c r="O61" s="39"/>
      <c r="P61" s="39"/>
    </row>
    <row r="62" spans="1:19" s="39" customFormat="1" ht="15.95" customHeight="1">
      <c r="A62" s="228" t="s">
        <v>189</v>
      </c>
      <c r="B62" s="229" t="s">
        <v>280</v>
      </c>
      <c r="C62" s="230"/>
      <c r="D62" s="231"/>
      <c r="E62" s="232" t="s">
        <v>191</v>
      </c>
      <c r="F62" s="235" t="s">
        <v>192</v>
      </c>
      <c r="G62" s="238" t="s">
        <v>193</v>
      </c>
      <c r="H62" s="239" t="s">
        <v>420</v>
      </c>
      <c r="I62" s="239"/>
      <c r="J62" s="239"/>
      <c r="K62" s="239"/>
      <c r="L62" s="240" t="s">
        <v>195</v>
      </c>
      <c r="M62" s="240"/>
      <c r="N62" s="265" t="s">
        <v>355</v>
      </c>
      <c r="O62" s="265"/>
      <c r="P62" s="265"/>
    </row>
    <row r="63" spans="1:19" s="39" customFormat="1" ht="15.95" customHeight="1">
      <c r="A63" s="228"/>
      <c r="B63" s="228" t="s">
        <v>197</v>
      </c>
      <c r="C63" s="247" t="s">
        <v>198</v>
      </c>
      <c r="D63" s="247" t="s">
        <v>199</v>
      </c>
      <c r="E63" s="233"/>
      <c r="F63" s="236"/>
      <c r="G63" s="238"/>
      <c r="H63" s="239"/>
      <c r="I63" s="239"/>
      <c r="J63" s="239"/>
      <c r="K63" s="239"/>
      <c r="L63" s="240"/>
      <c r="M63" s="240"/>
      <c r="N63" s="265"/>
      <c r="O63" s="265"/>
      <c r="P63" s="265"/>
    </row>
    <row r="64" spans="1:19" s="39" customFormat="1" ht="15.95" customHeight="1">
      <c r="A64" s="228"/>
      <c r="B64" s="228"/>
      <c r="C64" s="248"/>
      <c r="D64" s="248"/>
      <c r="E64" s="234"/>
      <c r="F64" s="237"/>
      <c r="G64" s="232" t="s">
        <v>200</v>
      </c>
      <c r="H64" s="264" t="s">
        <v>419</v>
      </c>
      <c r="I64" s="250"/>
      <c r="J64" s="250"/>
      <c r="K64" s="251"/>
      <c r="L64" s="255" t="s">
        <v>277</v>
      </c>
      <c r="M64" s="256"/>
      <c r="N64" s="265" t="s">
        <v>373</v>
      </c>
      <c r="O64" s="265"/>
      <c r="P64" s="265"/>
    </row>
    <row r="65" spans="1:16" s="39" customFormat="1" ht="15.95" customHeight="1">
      <c r="A65" s="40" t="s">
        <v>418</v>
      </c>
      <c r="B65" s="40">
        <v>47</v>
      </c>
      <c r="C65" s="41" t="s">
        <v>417</v>
      </c>
      <c r="D65" s="41" t="s">
        <v>416</v>
      </c>
      <c r="E65" s="40" t="s">
        <v>415</v>
      </c>
      <c r="F65" s="40">
        <f>F7</f>
        <v>2014</v>
      </c>
      <c r="G65" s="234"/>
      <c r="H65" s="252"/>
      <c r="I65" s="253"/>
      <c r="J65" s="253"/>
      <c r="K65" s="254"/>
      <c r="L65" s="257"/>
      <c r="M65" s="258"/>
      <c r="N65" s="265"/>
      <c r="O65" s="265"/>
      <c r="P65" s="265"/>
    </row>
    <row r="66" spans="1:16" ht="15.95" customHeight="1">
      <c r="A66" s="42" t="s">
        <v>207</v>
      </c>
      <c r="B66" s="43"/>
      <c r="C66" s="39"/>
      <c r="D66" s="44"/>
      <c r="E66" s="45"/>
      <c r="F66" s="46"/>
      <c r="G66" s="46"/>
      <c r="H66" s="46"/>
      <c r="I66" s="46"/>
      <c r="J66" s="46"/>
      <c r="K66" s="47"/>
      <c r="L66" s="46"/>
      <c r="M66" s="46"/>
      <c r="N66" s="46"/>
      <c r="O66" s="46"/>
      <c r="P66" s="48"/>
    </row>
    <row r="67" spans="1:16" ht="15.95" customHeight="1">
      <c r="A67" s="45" t="s">
        <v>208</v>
      </c>
      <c r="B67" s="46"/>
      <c r="C67" s="46"/>
      <c r="D67" s="48"/>
      <c r="E67" s="112">
        <v>41751</v>
      </c>
      <c r="F67" s="112">
        <v>41816</v>
      </c>
      <c r="G67" s="112">
        <v>41864</v>
      </c>
      <c r="H67" s="112">
        <v>41928</v>
      </c>
      <c r="I67" s="112">
        <v>41984</v>
      </c>
      <c r="J67" s="112">
        <v>42044</v>
      </c>
      <c r="K67" s="112"/>
      <c r="L67" s="49"/>
      <c r="M67" s="49"/>
      <c r="N67" s="49"/>
      <c r="O67" s="49"/>
      <c r="P67" s="49"/>
    </row>
    <row r="68" spans="1:16" ht="15.95" customHeight="1">
      <c r="A68" s="45" t="s">
        <v>209</v>
      </c>
      <c r="B68" s="46"/>
      <c r="C68" s="46"/>
      <c r="D68" s="48"/>
      <c r="E68" s="82">
        <v>0.4236111111111111</v>
      </c>
      <c r="F68" s="82">
        <v>0.56597222222222221</v>
      </c>
      <c r="G68" s="82">
        <v>0.65972222222222221</v>
      </c>
      <c r="H68" s="82">
        <v>0.47916666666666669</v>
      </c>
      <c r="I68" s="82">
        <v>0.4381944444444445</v>
      </c>
      <c r="J68" s="82">
        <v>0.45208333333333334</v>
      </c>
      <c r="K68" s="82"/>
      <c r="L68" s="51"/>
      <c r="M68" s="51"/>
      <c r="N68" s="51"/>
      <c r="O68" s="51"/>
      <c r="P68" s="51"/>
    </row>
    <row r="69" spans="1:16" ht="15.95" customHeight="1">
      <c r="A69" s="45" t="s">
        <v>272</v>
      </c>
      <c r="B69" s="46"/>
      <c r="C69" s="46"/>
      <c r="D69" s="48"/>
      <c r="E69" s="147" t="s">
        <v>211</v>
      </c>
      <c r="F69" s="147" t="s">
        <v>211</v>
      </c>
      <c r="G69" s="147" t="s">
        <v>211</v>
      </c>
      <c r="H69" s="147" t="s">
        <v>212</v>
      </c>
      <c r="I69" s="147" t="s">
        <v>211</v>
      </c>
      <c r="J69" s="147" t="s">
        <v>211</v>
      </c>
      <c r="K69" s="147"/>
      <c r="L69" s="146"/>
      <c r="M69" s="146"/>
      <c r="N69" s="146"/>
      <c r="O69" s="146"/>
      <c r="P69" s="146"/>
    </row>
    <row r="70" spans="1:16" ht="15.95" customHeight="1">
      <c r="A70" s="45" t="s">
        <v>213</v>
      </c>
      <c r="B70" s="46"/>
      <c r="C70" s="46"/>
      <c r="D70" s="48" t="s">
        <v>214</v>
      </c>
      <c r="E70" s="58">
        <v>25.2</v>
      </c>
      <c r="F70" s="58">
        <v>31.3</v>
      </c>
      <c r="G70" s="58">
        <v>30.4</v>
      </c>
      <c r="H70" s="58">
        <v>26.4</v>
      </c>
      <c r="I70" s="58">
        <v>22.5</v>
      </c>
      <c r="J70" s="58">
        <v>13.8</v>
      </c>
      <c r="K70" s="58"/>
      <c r="L70" s="58"/>
      <c r="M70" s="58"/>
      <c r="N70" s="58"/>
      <c r="O70" s="58"/>
      <c r="P70" s="58"/>
    </row>
    <row r="71" spans="1:16" ht="15.95" customHeight="1">
      <c r="A71" s="45" t="s">
        <v>215</v>
      </c>
      <c r="B71" s="46"/>
      <c r="C71" s="46"/>
      <c r="D71" s="48" t="s">
        <v>214</v>
      </c>
      <c r="E71" s="58">
        <v>24.1</v>
      </c>
      <c r="F71" s="58">
        <v>26.5</v>
      </c>
      <c r="G71" s="58">
        <v>29.3</v>
      </c>
      <c r="H71" s="58">
        <v>24.2</v>
      </c>
      <c r="I71" s="58">
        <v>20.3</v>
      </c>
      <c r="J71" s="58">
        <v>16.100000000000001</v>
      </c>
      <c r="K71" s="58"/>
      <c r="L71" s="58"/>
      <c r="M71" s="58"/>
      <c r="N71" s="58"/>
      <c r="O71" s="58"/>
      <c r="P71" s="58"/>
    </row>
    <row r="72" spans="1:16" ht="15.95" customHeight="1">
      <c r="A72" s="45" t="s">
        <v>216</v>
      </c>
      <c r="B72" s="46"/>
      <c r="C72" s="46"/>
      <c r="D72" s="48" t="s">
        <v>217</v>
      </c>
      <c r="E72" s="68"/>
      <c r="F72" s="68"/>
      <c r="G72" s="68"/>
      <c r="H72" s="68"/>
      <c r="I72" s="68"/>
      <c r="J72" s="68"/>
      <c r="K72" s="68"/>
      <c r="L72" s="107"/>
      <c r="M72" s="107"/>
      <c r="N72" s="107"/>
      <c r="O72" s="107"/>
      <c r="P72" s="107"/>
    </row>
    <row r="73" spans="1:16" ht="15.95" customHeight="1">
      <c r="A73" s="45" t="s">
        <v>218</v>
      </c>
      <c r="B73" s="46"/>
      <c r="C73" s="46"/>
      <c r="D73" s="48"/>
      <c r="E73" s="68" t="s">
        <v>346</v>
      </c>
      <c r="F73" s="68" t="s">
        <v>346</v>
      </c>
      <c r="G73" s="68" t="s">
        <v>346</v>
      </c>
      <c r="H73" s="68" t="s">
        <v>346</v>
      </c>
      <c r="I73" s="68" t="s">
        <v>346</v>
      </c>
      <c r="J73" s="68" t="s">
        <v>346</v>
      </c>
      <c r="K73" s="68"/>
      <c r="L73" s="107"/>
      <c r="M73" s="107"/>
      <c r="N73" s="107"/>
      <c r="O73" s="107"/>
      <c r="P73" s="107"/>
    </row>
    <row r="74" spans="1:16" ht="15.95" customHeight="1">
      <c r="A74" s="45" t="s">
        <v>220</v>
      </c>
      <c r="B74" s="46"/>
      <c r="C74" s="46"/>
      <c r="D74" s="48" t="s">
        <v>221</v>
      </c>
      <c r="E74" s="68">
        <v>0.5</v>
      </c>
      <c r="F74" s="68">
        <v>0.5</v>
      </c>
      <c r="G74" s="68">
        <v>0.5</v>
      </c>
      <c r="H74" s="68">
        <v>0.5</v>
      </c>
      <c r="I74" s="68">
        <v>0.5</v>
      </c>
      <c r="J74" s="68">
        <v>0.5</v>
      </c>
      <c r="K74" s="68"/>
      <c r="L74" s="107"/>
      <c r="M74" s="107"/>
      <c r="N74" s="107"/>
      <c r="O74" s="107"/>
      <c r="P74" s="107"/>
    </row>
    <row r="75" spans="1:16" ht="15.95" customHeight="1">
      <c r="A75" s="45" t="s">
        <v>223</v>
      </c>
      <c r="B75" s="46"/>
      <c r="C75" s="46"/>
      <c r="D75" s="48" t="s">
        <v>221</v>
      </c>
      <c r="E75" s="67">
        <v>55</v>
      </c>
      <c r="F75" s="67">
        <v>61.5</v>
      </c>
      <c r="G75" s="67">
        <v>60.7</v>
      </c>
      <c r="H75" s="67">
        <v>60.8</v>
      </c>
      <c r="I75" s="67">
        <v>58.8</v>
      </c>
      <c r="J75" s="67">
        <v>53</v>
      </c>
      <c r="K75" s="67"/>
      <c r="L75" s="58"/>
      <c r="M75" s="58"/>
      <c r="N75" s="58"/>
      <c r="O75" s="58"/>
      <c r="P75" s="58"/>
    </row>
    <row r="76" spans="1:16" ht="15.95" customHeight="1">
      <c r="A76" s="45" t="s">
        <v>224</v>
      </c>
      <c r="B76" s="46"/>
      <c r="C76" s="46"/>
      <c r="D76" s="48" t="s">
        <v>221</v>
      </c>
      <c r="E76" s="67">
        <v>3.5</v>
      </c>
      <c r="F76" s="67">
        <v>1.9</v>
      </c>
      <c r="G76" s="67">
        <v>2.7</v>
      </c>
      <c r="H76" s="67">
        <v>1.5</v>
      </c>
      <c r="I76" s="67">
        <v>2.2999999999999998</v>
      </c>
      <c r="J76" s="67">
        <v>1.9</v>
      </c>
      <c r="K76" s="67"/>
      <c r="L76" s="58"/>
      <c r="M76" s="58"/>
      <c r="N76" s="58"/>
      <c r="O76" s="58"/>
      <c r="P76" s="58"/>
    </row>
    <row r="77" spans="1:16" ht="15.95" customHeight="1">
      <c r="A77" s="45" t="s">
        <v>225</v>
      </c>
      <c r="B77" s="46"/>
      <c r="C77" s="46"/>
      <c r="D77" s="48"/>
      <c r="E77" s="87"/>
      <c r="F77" s="88"/>
      <c r="G77" s="88"/>
      <c r="H77" s="88"/>
      <c r="I77" s="88"/>
      <c r="J77" s="88"/>
      <c r="K77" s="88"/>
      <c r="L77" s="66"/>
      <c r="M77" s="66"/>
      <c r="N77" s="66"/>
      <c r="O77" s="66"/>
      <c r="P77" s="75"/>
    </row>
    <row r="78" spans="1:16" ht="15.95" customHeight="1">
      <c r="A78" s="45" t="s">
        <v>226</v>
      </c>
      <c r="B78" s="46"/>
      <c r="C78" s="46"/>
      <c r="D78" s="48"/>
      <c r="E78" s="78">
        <v>7.8</v>
      </c>
      <c r="F78" s="78">
        <v>7</v>
      </c>
      <c r="G78" s="78">
        <v>7.5</v>
      </c>
      <c r="H78" s="78">
        <v>7.1</v>
      </c>
      <c r="I78" s="78">
        <v>6.8</v>
      </c>
      <c r="J78" s="78">
        <v>6.8</v>
      </c>
      <c r="K78" s="78"/>
      <c r="L78" s="78"/>
      <c r="M78" s="78"/>
      <c r="N78" s="78"/>
      <c r="O78" s="78"/>
      <c r="P78" s="78"/>
    </row>
    <row r="79" spans="1:16" ht="15.95" customHeight="1">
      <c r="A79" s="45" t="s">
        <v>227</v>
      </c>
      <c r="B79" s="46"/>
      <c r="C79" s="46"/>
      <c r="D79" s="48" t="s">
        <v>228</v>
      </c>
      <c r="E79" s="78">
        <v>9.4</v>
      </c>
      <c r="F79" s="78">
        <v>8.5</v>
      </c>
      <c r="G79" s="78">
        <v>8.1999999999999993</v>
      </c>
      <c r="H79" s="78">
        <v>7.6</v>
      </c>
      <c r="I79" s="78">
        <v>7.3</v>
      </c>
      <c r="J79" s="78">
        <v>9.1999999999999993</v>
      </c>
      <c r="K79" s="78"/>
      <c r="L79" s="78"/>
      <c r="M79" s="78"/>
      <c r="N79" s="78"/>
      <c r="O79" s="78"/>
      <c r="P79" s="78"/>
    </row>
    <row r="80" spans="1:16" ht="15.95" customHeight="1">
      <c r="A80" s="45" t="s">
        <v>229</v>
      </c>
      <c r="B80" s="46"/>
      <c r="C80" s="46"/>
      <c r="D80" s="48" t="s">
        <v>228</v>
      </c>
      <c r="E80" s="78">
        <v>1.3</v>
      </c>
      <c r="F80" s="78">
        <v>1.5</v>
      </c>
      <c r="G80" s="78">
        <v>0.9</v>
      </c>
      <c r="H80" s="78">
        <v>0.6</v>
      </c>
      <c r="I80" s="78">
        <v>0.8</v>
      </c>
      <c r="J80" s="78" t="s">
        <v>27</v>
      </c>
      <c r="K80" s="78"/>
      <c r="L80" s="78"/>
      <c r="M80" s="78"/>
      <c r="N80" s="78"/>
      <c r="O80" s="78"/>
      <c r="P80" s="78"/>
    </row>
    <row r="81" spans="1:16" ht="15.95" customHeight="1">
      <c r="A81" s="45" t="s">
        <v>231</v>
      </c>
      <c r="B81" s="46"/>
      <c r="C81" s="46"/>
      <c r="D81" s="48" t="s">
        <v>228</v>
      </c>
      <c r="E81" s="78">
        <v>3.1</v>
      </c>
      <c r="F81" s="78">
        <v>4.2</v>
      </c>
      <c r="G81" s="78">
        <v>3.1</v>
      </c>
      <c r="H81" s="78">
        <v>0.6</v>
      </c>
      <c r="I81" s="78">
        <v>2.2999999999999998</v>
      </c>
      <c r="J81" s="78">
        <v>1.5</v>
      </c>
      <c r="K81" s="78"/>
      <c r="L81" s="78"/>
      <c r="M81" s="78"/>
      <c r="N81" s="78"/>
      <c r="O81" s="78"/>
      <c r="P81" s="78"/>
    </row>
    <row r="82" spans="1:16" ht="15.95" customHeight="1">
      <c r="A82" s="45" t="s">
        <v>232</v>
      </c>
      <c r="B82" s="46"/>
      <c r="C82" s="46"/>
      <c r="D82" s="48" t="s">
        <v>228</v>
      </c>
      <c r="E82" s="68">
        <v>2</v>
      </c>
      <c r="F82" s="68">
        <v>2</v>
      </c>
      <c r="G82" s="68" t="s">
        <v>345</v>
      </c>
      <c r="H82" s="68">
        <v>3</v>
      </c>
      <c r="I82" s="68" t="s">
        <v>345</v>
      </c>
      <c r="J82" s="68">
        <v>3</v>
      </c>
      <c r="K82" s="68"/>
      <c r="L82" s="68"/>
      <c r="M82" s="68"/>
      <c r="N82" s="68"/>
      <c r="O82" s="68"/>
      <c r="P82" s="68"/>
    </row>
    <row r="83" spans="1:16" ht="15.95" customHeight="1">
      <c r="A83" s="45" t="s">
        <v>270</v>
      </c>
      <c r="B83" s="46"/>
      <c r="C83" s="46"/>
      <c r="D83" s="71" t="s">
        <v>234</v>
      </c>
      <c r="E83" s="72">
        <v>2800</v>
      </c>
      <c r="F83" s="72">
        <v>330</v>
      </c>
      <c r="G83" s="72">
        <v>79</v>
      </c>
      <c r="H83" s="72">
        <v>350</v>
      </c>
      <c r="I83" s="72">
        <v>3500</v>
      </c>
      <c r="J83" s="72">
        <v>700</v>
      </c>
      <c r="K83" s="72"/>
      <c r="L83" s="72"/>
      <c r="M83" s="72"/>
      <c r="N83" s="72"/>
      <c r="O83" s="72"/>
      <c r="P83" s="72"/>
    </row>
    <row r="84" spans="1:16" ht="15.95" customHeight="1">
      <c r="A84" s="45" t="s">
        <v>269</v>
      </c>
      <c r="B84" s="46"/>
      <c r="C84" s="46"/>
      <c r="D84" s="48" t="s">
        <v>228</v>
      </c>
      <c r="E84" s="68"/>
      <c r="F84" s="68"/>
      <c r="G84" s="68"/>
      <c r="H84" s="68"/>
      <c r="I84" s="68"/>
      <c r="J84" s="68"/>
      <c r="K84" s="68"/>
      <c r="L84" s="107"/>
      <c r="M84" s="107"/>
      <c r="N84" s="107"/>
      <c r="O84" s="107"/>
      <c r="P84" s="107"/>
    </row>
    <row r="85" spans="1:16" ht="15.95" customHeight="1">
      <c r="A85" s="45" t="s">
        <v>236</v>
      </c>
      <c r="B85" s="46"/>
      <c r="C85" s="46"/>
      <c r="D85" s="48" t="s">
        <v>228</v>
      </c>
      <c r="E85" s="145">
        <v>0.2</v>
      </c>
      <c r="F85" s="145">
        <v>0.16</v>
      </c>
      <c r="G85" s="145">
        <v>0.28999999999999998</v>
      </c>
      <c r="H85" s="145">
        <v>0.22</v>
      </c>
      <c r="I85" s="145">
        <v>0.22</v>
      </c>
      <c r="J85" s="145">
        <v>0.21</v>
      </c>
      <c r="K85" s="145"/>
      <c r="L85" s="144"/>
      <c r="M85" s="144"/>
      <c r="N85" s="63"/>
      <c r="O85" s="63"/>
      <c r="P85" s="144"/>
    </row>
    <row r="86" spans="1:16" ht="15.95" customHeight="1">
      <c r="A86" s="45" t="s">
        <v>237</v>
      </c>
      <c r="B86" s="46"/>
      <c r="C86" s="46"/>
      <c r="D86" s="48" t="s">
        <v>228</v>
      </c>
      <c r="E86" s="143">
        <v>1.2E-2</v>
      </c>
      <c r="F86" s="143">
        <v>1.6E-2</v>
      </c>
      <c r="G86" s="143">
        <v>7.0000000000000001E-3</v>
      </c>
      <c r="H86" s="143">
        <v>1.4999999999999999E-2</v>
      </c>
      <c r="I86" s="143">
        <v>8.0000000000000002E-3</v>
      </c>
      <c r="J86" s="143">
        <v>1.2E-2</v>
      </c>
      <c r="K86" s="143"/>
      <c r="L86" s="142"/>
      <c r="M86" s="142"/>
      <c r="N86" s="142"/>
      <c r="O86" s="142"/>
      <c r="P86" s="142"/>
    </row>
    <row r="87" spans="1:16" ht="15.95" customHeight="1">
      <c r="A87" s="45" t="s">
        <v>238</v>
      </c>
      <c r="B87" s="46"/>
      <c r="C87" s="46"/>
      <c r="D87" s="48"/>
      <c r="E87" s="87"/>
      <c r="F87" s="88"/>
      <c r="G87" s="88"/>
      <c r="H87" s="88"/>
      <c r="I87" s="88"/>
      <c r="J87" s="88"/>
      <c r="K87" s="88"/>
      <c r="L87" s="66"/>
      <c r="M87" s="66"/>
      <c r="N87" s="66"/>
      <c r="O87" s="66"/>
      <c r="P87" s="75"/>
    </row>
    <row r="88" spans="1:16" ht="15.95" customHeight="1">
      <c r="A88" s="45" t="s">
        <v>239</v>
      </c>
      <c r="B88" s="46"/>
      <c r="C88" s="46"/>
      <c r="D88" s="48" t="s">
        <v>240</v>
      </c>
      <c r="E88" s="69"/>
      <c r="F88" s="70"/>
      <c r="G88" s="69"/>
      <c r="H88" s="70"/>
      <c r="I88" s="69"/>
      <c r="J88" s="70"/>
      <c r="K88" s="69"/>
      <c r="L88" s="60"/>
      <c r="M88" s="73"/>
      <c r="N88" s="60"/>
      <c r="O88" s="73"/>
      <c r="P88" s="60"/>
    </row>
    <row r="89" spans="1:16" ht="15.9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45">
    <mergeCell ref="N62:P63"/>
    <mergeCell ref="G64:G65"/>
    <mergeCell ref="H64:K65"/>
    <mergeCell ref="L64:M65"/>
    <mergeCell ref="N64:P65"/>
    <mergeCell ref="G62:G63"/>
    <mergeCell ref="H62:K63"/>
    <mergeCell ref="L62:M63"/>
    <mergeCell ref="A62:A64"/>
    <mergeCell ref="B62:D62"/>
    <mergeCell ref="E62:E64"/>
    <mergeCell ref="F62:F64"/>
    <mergeCell ref="B63:B64"/>
    <mergeCell ref="C63:C64"/>
    <mergeCell ref="D63:D64"/>
    <mergeCell ref="A4:A6"/>
    <mergeCell ref="H35:K36"/>
    <mergeCell ref="L35:M36"/>
    <mergeCell ref="H33:K34"/>
    <mergeCell ref="L33:M34"/>
    <mergeCell ref="A33:A35"/>
    <mergeCell ref="B33:D33"/>
    <mergeCell ref="E33:E35"/>
    <mergeCell ref="F33:F35"/>
    <mergeCell ref="B34:B35"/>
    <mergeCell ref="C34:C35"/>
    <mergeCell ref="D34:D35"/>
    <mergeCell ref="G33:G34"/>
    <mergeCell ref="G35:G36"/>
    <mergeCell ref="B4:D4"/>
    <mergeCell ref="G4:G5"/>
    <mergeCell ref="H4:K5"/>
    <mergeCell ref="B5:B6"/>
    <mergeCell ref="C5:C6"/>
    <mergeCell ref="D5:D6"/>
    <mergeCell ref="E4:E6"/>
    <mergeCell ref="F4:F6"/>
    <mergeCell ref="G6:G7"/>
    <mergeCell ref="N35:P36"/>
    <mergeCell ref="H6:K7"/>
    <mergeCell ref="N4:P5"/>
    <mergeCell ref="N6:P7"/>
    <mergeCell ref="N33:P34"/>
    <mergeCell ref="L6:M7"/>
    <mergeCell ref="L4:M5"/>
  </mergeCells>
  <phoneticPr fontId="3"/>
  <conditionalFormatting sqref="E51:P51">
    <cfRule type="cellIs" dxfId="437" priority="24" operator="between">
      <formula>2.001</formula>
      <formula>100000</formula>
    </cfRule>
  </conditionalFormatting>
  <conditionalFormatting sqref="E49:P49">
    <cfRule type="cellIs" dxfId="436" priority="22" operator="equal">
      <formula>0</formula>
    </cfRule>
    <cfRule type="cellIs" dxfId="435" priority="23" operator="notBetween">
      <formula>6.5</formula>
      <formula>8.5</formula>
    </cfRule>
  </conditionalFormatting>
  <conditionalFormatting sqref="E50:P50">
    <cfRule type="cellIs" dxfId="434" priority="20" operator="equal">
      <formula>0</formula>
    </cfRule>
    <cfRule type="cellIs" dxfId="433" priority="21" operator="lessThan">
      <formula>7.5</formula>
    </cfRule>
  </conditionalFormatting>
  <conditionalFormatting sqref="E53:P53">
    <cfRule type="cellIs" dxfId="432" priority="18" operator="equal">
      <formula>"&lt;1"</formula>
    </cfRule>
    <cfRule type="cellIs" dxfId="431" priority="19" operator="greaterThan">
      <formula>25</formula>
    </cfRule>
  </conditionalFormatting>
  <conditionalFormatting sqref="E80:P80">
    <cfRule type="cellIs" dxfId="430" priority="17" operator="between">
      <formula>2.001</formula>
      <formula>100000</formula>
    </cfRule>
  </conditionalFormatting>
  <conditionalFormatting sqref="E78:P78">
    <cfRule type="cellIs" dxfId="429" priority="15" operator="equal">
      <formula>0</formula>
    </cfRule>
    <cfRule type="cellIs" dxfId="428" priority="16" operator="notBetween">
      <formula>6.5</formula>
      <formula>8.5</formula>
    </cfRule>
  </conditionalFormatting>
  <conditionalFormatting sqref="E79:P79">
    <cfRule type="cellIs" dxfId="427" priority="13" operator="equal">
      <formula>0</formula>
    </cfRule>
    <cfRule type="cellIs" dxfId="426" priority="14" operator="lessThan">
      <formula>7.5</formula>
    </cfRule>
  </conditionalFormatting>
  <conditionalFormatting sqref="E82:P82">
    <cfRule type="cellIs" dxfId="425" priority="11" operator="equal">
      <formula>"&lt;1"</formula>
    </cfRule>
    <cfRule type="cellIs" dxfId="424" priority="12" operator="greaterThan">
      <formula>25</formula>
    </cfRule>
  </conditionalFormatting>
  <conditionalFormatting sqref="E22:P22">
    <cfRule type="cellIs" dxfId="423" priority="10" operator="between">
      <formula>2.001</formula>
      <formula>100000</formula>
    </cfRule>
  </conditionalFormatting>
  <conditionalFormatting sqref="E20:P20">
    <cfRule type="cellIs" dxfId="422" priority="8" operator="equal">
      <formula>0</formula>
    </cfRule>
    <cfRule type="cellIs" dxfId="421" priority="9" operator="notBetween">
      <formula>6.5</formula>
      <formula>8.5</formula>
    </cfRule>
  </conditionalFormatting>
  <conditionalFormatting sqref="E21:P21">
    <cfRule type="cellIs" dxfId="420" priority="6" operator="equal">
      <formula>0</formula>
    </cfRule>
    <cfRule type="cellIs" dxfId="419" priority="7" operator="lessThan">
      <formula>7.5</formula>
    </cfRule>
  </conditionalFormatting>
  <conditionalFormatting sqref="E24:P24">
    <cfRule type="cellIs" dxfId="418" priority="4" operator="equal">
      <formula>"&lt;1"</formula>
    </cfRule>
    <cfRule type="cellIs" dxfId="417" priority="5" operator="greaterThan">
      <formula>25</formula>
    </cfRule>
  </conditionalFormatting>
  <conditionalFormatting sqref="E25:P25">
    <cfRule type="cellIs" dxfId="416" priority="3" operator="between">
      <formula>1001</formula>
      <formula>1000000000000</formula>
    </cfRule>
  </conditionalFormatting>
  <conditionalFormatting sqref="E54:P54">
    <cfRule type="cellIs" dxfId="415" priority="2" operator="between">
      <formula>1001</formula>
      <formula>1000000000000</formula>
    </cfRule>
  </conditionalFormatting>
  <conditionalFormatting sqref="E83:P83">
    <cfRule type="cellIs" dxfId="414"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28" width="5.625" style="38" customWidth="1"/>
    <col min="29"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280</v>
      </c>
      <c r="C4" s="230"/>
      <c r="D4" s="231"/>
      <c r="E4" s="232" t="s">
        <v>191</v>
      </c>
      <c r="F4" s="235" t="s">
        <v>192</v>
      </c>
      <c r="G4" s="238" t="s">
        <v>193</v>
      </c>
      <c r="H4" s="239" t="s">
        <v>435</v>
      </c>
      <c r="I4" s="239"/>
      <c r="J4" s="239"/>
      <c r="K4" s="239"/>
      <c r="L4" s="240" t="s">
        <v>195</v>
      </c>
      <c r="M4" s="240"/>
      <c r="N4" s="241" t="s">
        <v>196</v>
      </c>
      <c r="O4" s="242"/>
      <c r="P4" s="243"/>
    </row>
    <row r="5" spans="1:22" s="39" customFormat="1" ht="15.95" customHeight="1">
      <c r="A5" s="228"/>
      <c r="B5" s="228" t="s">
        <v>197</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434</v>
      </c>
      <c r="I6" s="250"/>
      <c r="J6" s="250"/>
      <c r="K6" s="251"/>
      <c r="L6" s="255" t="s">
        <v>277</v>
      </c>
      <c r="M6" s="256"/>
      <c r="N6" s="240" t="s">
        <v>364</v>
      </c>
      <c r="O6" s="240"/>
      <c r="P6" s="240"/>
    </row>
    <row r="7" spans="1:22" s="39" customFormat="1" ht="15.95" customHeight="1">
      <c r="A7" s="40">
        <v>56</v>
      </c>
      <c r="B7" s="40">
        <v>47</v>
      </c>
      <c r="C7" s="41" t="s">
        <v>433</v>
      </c>
      <c r="D7" s="41" t="s">
        <v>282</v>
      </c>
      <c r="E7" s="40" t="s">
        <v>371</v>
      </c>
      <c r="F7" s="40">
        <v>2014</v>
      </c>
      <c r="G7" s="234"/>
      <c r="H7" s="252"/>
      <c r="I7" s="253"/>
      <c r="J7" s="253"/>
      <c r="K7" s="254"/>
      <c r="L7" s="257"/>
      <c r="M7" s="258"/>
      <c r="N7" s="240"/>
      <c r="O7" s="240"/>
      <c r="P7" s="240"/>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113">
        <v>41771</v>
      </c>
      <c r="F9" s="113">
        <v>41806</v>
      </c>
      <c r="G9" s="113">
        <v>41862</v>
      </c>
      <c r="H9" s="113">
        <v>41918</v>
      </c>
      <c r="I9" s="113">
        <v>41981</v>
      </c>
      <c r="J9" s="113">
        <v>42040</v>
      </c>
      <c r="K9" s="80"/>
      <c r="L9" s="81"/>
      <c r="M9" s="81"/>
      <c r="N9" s="81"/>
      <c r="O9" s="81"/>
      <c r="P9" s="81"/>
    </row>
    <row r="10" spans="1:22" ht="15.95" customHeight="1">
      <c r="A10" s="45" t="s">
        <v>209</v>
      </c>
      <c r="B10" s="46"/>
      <c r="C10" s="46"/>
      <c r="D10" s="48"/>
      <c r="E10" s="125">
        <v>0.4201388888888889</v>
      </c>
      <c r="F10" s="125">
        <v>0.5444444444444444</v>
      </c>
      <c r="G10" s="125">
        <v>0.55694444444444446</v>
      </c>
      <c r="H10" s="125">
        <v>0.4548611111111111</v>
      </c>
      <c r="I10" s="125">
        <v>0.4993055555555555</v>
      </c>
      <c r="J10" s="125">
        <v>0.54305555555555551</v>
      </c>
      <c r="K10" s="83"/>
      <c r="L10" s="84"/>
      <c r="M10" s="83"/>
      <c r="N10" s="84"/>
      <c r="O10" s="83"/>
      <c r="P10" s="84"/>
    </row>
    <row r="11" spans="1:22" ht="15.95" customHeight="1">
      <c r="A11" s="45" t="s">
        <v>272</v>
      </c>
      <c r="B11" s="46"/>
      <c r="C11" s="46"/>
      <c r="D11" s="48"/>
      <c r="E11" s="85" t="s">
        <v>211</v>
      </c>
      <c r="F11" s="85" t="s">
        <v>411</v>
      </c>
      <c r="G11" s="85" t="s">
        <v>211</v>
      </c>
      <c r="H11" s="85" t="s">
        <v>212</v>
      </c>
      <c r="I11" s="85" t="s">
        <v>212</v>
      </c>
      <c r="J11" s="85" t="s">
        <v>211</v>
      </c>
      <c r="K11" s="61"/>
      <c r="L11" s="61"/>
      <c r="M11" s="61"/>
      <c r="N11" s="61"/>
      <c r="O11" s="61"/>
      <c r="P11" s="61"/>
      <c r="R11" s="57"/>
      <c r="S11" s="57"/>
      <c r="T11" s="57"/>
      <c r="U11" s="57"/>
      <c r="V11" s="57"/>
    </row>
    <row r="12" spans="1:22" ht="15.95" customHeight="1">
      <c r="A12" s="45" t="s">
        <v>213</v>
      </c>
      <c r="B12" s="46"/>
      <c r="C12" s="46"/>
      <c r="D12" s="48" t="s">
        <v>214</v>
      </c>
      <c r="E12" s="58">
        <v>28</v>
      </c>
      <c r="F12" s="58">
        <v>27.3</v>
      </c>
      <c r="G12" s="58">
        <v>30.6</v>
      </c>
      <c r="H12" s="58">
        <v>27</v>
      </c>
      <c r="I12" s="58">
        <v>19</v>
      </c>
      <c r="J12" s="58">
        <v>15</v>
      </c>
      <c r="K12" s="58"/>
      <c r="L12" s="58"/>
      <c r="M12" s="58"/>
      <c r="N12" s="58"/>
      <c r="O12" s="58"/>
      <c r="P12" s="58"/>
      <c r="R12" s="59"/>
      <c r="S12" s="59"/>
      <c r="T12" s="59"/>
      <c r="U12" s="59"/>
      <c r="V12" s="59"/>
    </row>
    <row r="13" spans="1:22" ht="15.95" customHeight="1">
      <c r="A13" s="45" t="s">
        <v>215</v>
      </c>
      <c r="B13" s="46"/>
      <c r="C13" s="46"/>
      <c r="D13" s="48" t="s">
        <v>214</v>
      </c>
      <c r="E13" s="58">
        <v>23</v>
      </c>
      <c r="F13" s="58">
        <v>23.5</v>
      </c>
      <c r="G13" s="58">
        <v>28.1</v>
      </c>
      <c r="H13" s="58">
        <v>25.4</v>
      </c>
      <c r="I13" s="58">
        <v>17.2</v>
      </c>
      <c r="J13" s="58">
        <v>15.1</v>
      </c>
      <c r="K13" s="58"/>
      <c r="L13" s="58"/>
      <c r="M13" s="58"/>
      <c r="N13" s="58"/>
      <c r="O13" s="58"/>
      <c r="P13" s="58"/>
    </row>
    <row r="14" spans="1:22" ht="15.95" customHeight="1">
      <c r="A14" s="45" t="s">
        <v>216</v>
      </c>
      <c r="B14" s="46"/>
      <c r="C14" s="46"/>
      <c r="D14" s="48" t="s">
        <v>217</v>
      </c>
      <c r="E14" s="70"/>
      <c r="F14" s="70"/>
      <c r="G14" s="70"/>
      <c r="H14" s="70"/>
      <c r="I14" s="70"/>
      <c r="J14" s="70"/>
      <c r="K14" s="60"/>
      <c r="L14" s="60"/>
      <c r="M14" s="60"/>
      <c r="N14" s="60"/>
      <c r="O14" s="60"/>
      <c r="P14" s="60"/>
    </row>
    <row r="15" spans="1:22" ht="15.95" customHeight="1">
      <c r="A15" s="45" t="s">
        <v>218</v>
      </c>
      <c r="B15" s="46"/>
      <c r="C15" s="46"/>
      <c r="D15" s="48"/>
      <c r="E15" s="85" t="s">
        <v>248</v>
      </c>
      <c r="F15" s="85" t="s">
        <v>248</v>
      </c>
      <c r="G15" s="85" t="s">
        <v>248</v>
      </c>
      <c r="H15" s="85" t="s">
        <v>248</v>
      </c>
      <c r="I15" s="85" t="s">
        <v>248</v>
      </c>
      <c r="J15" s="85" t="s">
        <v>248</v>
      </c>
      <c r="K15" s="61"/>
      <c r="L15" s="61"/>
      <c r="M15" s="61"/>
      <c r="N15" s="61"/>
      <c r="O15" s="61"/>
      <c r="P15" s="61"/>
    </row>
    <row r="16" spans="1:22" ht="15.95" customHeight="1">
      <c r="A16" s="45" t="s">
        <v>220</v>
      </c>
      <c r="B16" s="46"/>
      <c r="C16" s="46"/>
      <c r="D16" s="48" t="s">
        <v>221</v>
      </c>
      <c r="E16" s="86">
        <v>0.1</v>
      </c>
      <c r="F16" s="86">
        <v>0.1</v>
      </c>
      <c r="G16" s="86">
        <v>0.1</v>
      </c>
      <c r="H16" s="86">
        <v>0.1</v>
      </c>
      <c r="I16" s="86">
        <v>0.1</v>
      </c>
      <c r="J16" s="86">
        <v>0.1</v>
      </c>
      <c r="K16" s="63"/>
      <c r="L16" s="63"/>
      <c r="M16" s="63"/>
      <c r="N16" s="63"/>
      <c r="O16" s="63"/>
      <c r="P16" s="63"/>
    </row>
    <row r="17" spans="1:16" ht="15.95" customHeight="1">
      <c r="A17" s="45" t="s">
        <v>223</v>
      </c>
      <c r="B17" s="46"/>
      <c r="C17" s="46"/>
      <c r="D17" s="48" t="s">
        <v>221</v>
      </c>
      <c r="E17" s="70">
        <v>1</v>
      </c>
      <c r="F17" s="70">
        <v>0.6</v>
      </c>
      <c r="G17" s="70">
        <v>0.4</v>
      </c>
      <c r="H17" s="70">
        <v>0.3</v>
      </c>
      <c r="I17" s="70">
        <v>0.3</v>
      </c>
      <c r="J17" s="70">
        <v>0.4</v>
      </c>
      <c r="K17" s="60"/>
      <c r="L17" s="60"/>
      <c r="M17" s="60"/>
      <c r="N17" s="60"/>
      <c r="O17" s="60"/>
      <c r="P17" s="60"/>
    </row>
    <row r="18" spans="1:16" ht="15.95" customHeight="1">
      <c r="A18" s="45" t="s">
        <v>224</v>
      </c>
      <c r="B18" s="46"/>
      <c r="C18" s="46"/>
      <c r="D18" s="48" t="s">
        <v>221</v>
      </c>
      <c r="E18" s="70"/>
      <c r="F18" s="70"/>
      <c r="G18" s="70"/>
      <c r="H18" s="70"/>
      <c r="I18" s="70"/>
      <c r="J18" s="70"/>
      <c r="K18" s="60"/>
      <c r="L18" s="60"/>
      <c r="M18" s="60"/>
      <c r="N18" s="60"/>
      <c r="O18" s="60"/>
      <c r="P18" s="60"/>
    </row>
    <row r="19" spans="1:16" ht="15.95" customHeight="1">
      <c r="A19" s="45" t="s">
        <v>225</v>
      </c>
      <c r="B19" s="46"/>
      <c r="C19" s="46"/>
      <c r="D19" s="48"/>
      <c r="E19" s="87"/>
      <c r="F19" s="88"/>
      <c r="G19" s="88"/>
      <c r="H19" s="88"/>
      <c r="I19" s="88"/>
      <c r="J19" s="88"/>
      <c r="K19" s="66"/>
      <c r="L19" s="66"/>
      <c r="M19" s="66"/>
      <c r="N19" s="66"/>
      <c r="O19" s="66"/>
      <c r="P19" s="75"/>
    </row>
    <row r="20" spans="1:16" ht="15.95" customHeight="1">
      <c r="A20" s="45" t="s">
        <v>226</v>
      </c>
      <c r="B20" s="46"/>
      <c r="C20" s="46"/>
      <c r="D20" s="48"/>
      <c r="E20" s="67">
        <v>7.9</v>
      </c>
      <c r="F20" s="67">
        <v>7.5</v>
      </c>
      <c r="G20" s="67">
        <v>7.3</v>
      </c>
      <c r="H20" s="67">
        <v>7.4</v>
      </c>
      <c r="I20" s="67">
        <v>7.7</v>
      </c>
      <c r="J20" s="67">
        <v>7.8</v>
      </c>
      <c r="K20" s="68"/>
      <c r="L20" s="68"/>
      <c r="M20" s="68"/>
      <c r="N20" s="68"/>
      <c r="O20" s="68"/>
      <c r="P20" s="68"/>
    </row>
    <row r="21" spans="1:16" ht="15.95" customHeight="1">
      <c r="A21" s="45" t="s">
        <v>227</v>
      </c>
      <c r="B21" s="46"/>
      <c r="C21" s="46"/>
      <c r="D21" s="48" t="s">
        <v>228</v>
      </c>
      <c r="E21" s="67">
        <v>8.9</v>
      </c>
      <c r="F21" s="67">
        <v>8.6999999999999993</v>
      </c>
      <c r="G21" s="67">
        <v>8.6999999999999993</v>
      </c>
      <c r="H21" s="67">
        <v>8.9</v>
      </c>
      <c r="I21" s="79">
        <f>ROUNDDOWN(10.7,0)</f>
        <v>10</v>
      </c>
      <c r="J21" s="79">
        <v>11</v>
      </c>
      <c r="K21" s="69"/>
      <c r="L21" s="68"/>
      <c r="M21" s="68"/>
      <c r="N21" s="68"/>
      <c r="O21" s="69"/>
      <c r="P21" s="68"/>
    </row>
    <row r="22" spans="1:16" ht="15.95" customHeight="1">
      <c r="A22" s="45" t="s">
        <v>229</v>
      </c>
      <c r="B22" s="46"/>
      <c r="C22" s="46"/>
      <c r="D22" s="48" t="s">
        <v>228</v>
      </c>
      <c r="E22" s="67">
        <v>0.5</v>
      </c>
      <c r="F22" s="67">
        <v>0.5</v>
      </c>
      <c r="G22" s="67" t="s">
        <v>27</v>
      </c>
      <c r="H22" s="67" t="s">
        <v>27</v>
      </c>
      <c r="I22" s="67">
        <v>0.5</v>
      </c>
      <c r="J22" s="67" t="s">
        <v>27</v>
      </c>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1</v>
      </c>
      <c r="F24" s="68">
        <v>1</v>
      </c>
      <c r="G24" s="68">
        <v>2</v>
      </c>
      <c r="H24" s="68">
        <v>2</v>
      </c>
      <c r="I24" s="68" t="s">
        <v>345</v>
      </c>
      <c r="J24" s="68" t="s">
        <v>345</v>
      </c>
      <c r="K24" s="68"/>
      <c r="L24" s="68"/>
      <c r="M24" s="68"/>
      <c r="N24" s="68"/>
      <c r="O24" s="68"/>
      <c r="P24" s="68"/>
    </row>
    <row r="25" spans="1:16" ht="15.95" customHeight="1">
      <c r="A25" s="45" t="s">
        <v>270</v>
      </c>
      <c r="B25" s="46"/>
      <c r="C25" s="46"/>
      <c r="D25" s="71" t="s">
        <v>234</v>
      </c>
      <c r="E25" s="72">
        <v>3300</v>
      </c>
      <c r="F25" s="72">
        <v>7900</v>
      </c>
      <c r="G25" s="72">
        <v>490</v>
      </c>
      <c r="H25" s="72">
        <v>840</v>
      </c>
      <c r="I25" s="72">
        <v>7900</v>
      </c>
      <c r="J25" s="72">
        <v>790</v>
      </c>
      <c r="K25" s="72"/>
      <c r="L25" s="72"/>
      <c r="M25" s="72"/>
      <c r="N25" s="72"/>
      <c r="O25" s="72"/>
      <c r="P25" s="72"/>
    </row>
    <row r="26" spans="1:16" ht="15.95" customHeight="1">
      <c r="A26" s="45" t="s">
        <v>269</v>
      </c>
      <c r="B26" s="46"/>
      <c r="C26" s="46"/>
      <c r="D26" s="48" t="s">
        <v>228</v>
      </c>
      <c r="E26" s="70"/>
      <c r="F26" s="70"/>
      <c r="G26" s="70"/>
      <c r="H26" s="70"/>
      <c r="I26" s="70"/>
      <c r="J26" s="70"/>
      <c r="K26" s="60"/>
      <c r="L26" s="60"/>
      <c r="M26" s="60"/>
      <c r="N26" s="60"/>
      <c r="O26" s="60"/>
      <c r="P26" s="60"/>
    </row>
    <row r="27" spans="1:16" ht="15.95" customHeight="1">
      <c r="A27" s="45" t="s">
        <v>236</v>
      </c>
      <c r="B27" s="46"/>
      <c r="C27" s="46"/>
      <c r="D27" s="48" t="s">
        <v>228</v>
      </c>
      <c r="E27" s="70"/>
      <c r="F27" s="70"/>
      <c r="G27" s="70"/>
      <c r="H27" s="70"/>
      <c r="I27" s="70"/>
      <c r="J27" s="70"/>
      <c r="K27" s="60"/>
      <c r="L27" s="60"/>
      <c r="M27" s="60"/>
      <c r="N27" s="60"/>
      <c r="O27" s="60"/>
      <c r="P27" s="60"/>
    </row>
    <row r="28" spans="1:16" ht="15.95" customHeight="1">
      <c r="A28" s="45" t="s">
        <v>237</v>
      </c>
      <c r="B28" s="46"/>
      <c r="C28" s="46"/>
      <c r="D28" s="48" t="s">
        <v>228</v>
      </c>
      <c r="E28" s="70"/>
      <c r="F28" s="70"/>
      <c r="G28" s="70"/>
      <c r="H28" s="70"/>
      <c r="I28" s="70"/>
      <c r="J28" s="70"/>
      <c r="K28" s="60"/>
      <c r="L28" s="60"/>
      <c r="M28" s="60"/>
      <c r="N28" s="60"/>
      <c r="O28" s="60"/>
      <c r="P28" s="60"/>
    </row>
    <row r="29" spans="1:16" ht="15.95" customHeight="1">
      <c r="A29" s="45" t="s">
        <v>238</v>
      </c>
      <c r="B29" s="46"/>
      <c r="C29" s="46"/>
      <c r="D29" s="48"/>
      <c r="E29" s="87"/>
      <c r="F29" s="88"/>
      <c r="G29" s="88"/>
      <c r="H29" s="88"/>
      <c r="I29" s="88"/>
      <c r="J29" s="88"/>
      <c r="K29" s="66"/>
      <c r="L29" s="66"/>
      <c r="M29" s="66"/>
      <c r="N29" s="66"/>
      <c r="O29" s="66"/>
      <c r="P29" s="75"/>
    </row>
    <row r="30" spans="1:16" ht="15.95" customHeight="1">
      <c r="A30" s="45" t="s">
        <v>239</v>
      </c>
      <c r="B30" s="46"/>
      <c r="C30" s="46"/>
      <c r="D30" s="48" t="s">
        <v>240</v>
      </c>
      <c r="E30" s="69" t="s">
        <v>410</v>
      </c>
      <c r="F30" s="69" t="s">
        <v>410</v>
      </c>
      <c r="G30" s="69" t="s">
        <v>410</v>
      </c>
      <c r="H30" s="69" t="s">
        <v>410</v>
      </c>
      <c r="I30" s="69" t="s">
        <v>410</v>
      </c>
      <c r="J30" s="69" t="s">
        <v>410</v>
      </c>
      <c r="K30" s="60"/>
      <c r="L30" s="60"/>
      <c r="M30" s="76"/>
      <c r="N30" s="63"/>
      <c r="O30" s="63"/>
      <c r="P30" s="60"/>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280</v>
      </c>
      <c r="C33" s="230"/>
      <c r="D33" s="231"/>
      <c r="E33" s="232" t="s">
        <v>191</v>
      </c>
      <c r="F33" s="235" t="s">
        <v>192</v>
      </c>
      <c r="G33" s="238" t="s">
        <v>193</v>
      </c>
      <c r="H33" s="239" t="s">
        <v>430</v>
      </c>
      <c r="I33" s="239"/>
      <c r="J33" s="239"/>
      <c r="K33" s="239"/>
      <c r="L33" s="240" t="s">
        <v>195</v>
      </c>
      <c r="M33" s="240"/>
      <c r="N33" s="241" t="s">
        <v>196</v>
      </c>
      <c r="O33" s="242"/>
      <c r="P33" s="243"/>
    </row>
    <row r="34" spans="1:17"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64" t="s">
        <v>432</v>
      </c>
      <c r="I35" s="250"/>
      <c r="J35" s="250"/>
      <c r="K35" s="251"/>
      <c r="L35" s="255" t="s">
        <v>277</v>
      </c>
      <c r="M35" s="256"/>
      <c r="N35" s="240" t="s">
        <v>364</v>
      </c>
      <c r="O35" s="240"/>
      <c r="P35" s="240"/>
    </row>
    <row r="36" spans="1:17" s="39" customFormat="1" ht="15.95" customHeight="1">
      <c r="A36" s="40" t="s">
        <v>431</v>
      </c>
      <c r="B36" s="40">
        <v>47</v>
      </c>
      <c r="C36" s="41" t="s">
        <v>427</v>
      </c>
      <c r="D36" s="41" t="s">
        <v>282</v>
      </c>
      <c r="E36" s="40" t="s">
        <v>371</v>
      </c>
      <c r="F36" s="40">
        <f>F7</f>
        <v>2014</v>
      </c>
      <c r="G36" s="234"/>
      <c r="H36" s="252"/>
      <c r="I36" s="253"/>
      <c r="J36" s="253"/>
      <c r="K36" s="254"/>
      <c r="L36" s="257"/>
      <c r="M36" s="258"/>
      <c r="N36" s="240"/>
      <c r="O36" s="240"/>
      <c r="P36" s="240"/>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113">
        <v>41771</v>
      </c>
      <c r="F38" s="113">
        <v>41806</v>
      </c>
      <c r="G38" s="113">
        <v>41862</v>
      </c>
      <c r="H38" s="113">
        <v>41918</v>
      </c>
      <c r="I38" s="113">
        <v>41981</v>
      </c>
      <c r="J38" s="113">
        <v>42040</v>
      </c>
      <c r="K38" s="81"/>
      <c r="L38" s="81"/>
      <c r="M38" s="81"/>
      <c r="N38" s="81"/>
      <c r="O38" s="81"/>
      <c r="P38" s="81"/>
      <c r="Q38" s="74"/>
    </row>
    <row r="39" spans="1:17" ht="15.95" customHeight="1">
      <c r="A39" s="45" t="s">
        <v>209</v>
      </c>
      <c r="B39" s="46"/>
      <c r="C39" s="46"/>
      <c r="D39" s="48"/>
      <c r="E39" s="125">
        <v>0.42708333333333331</v>
      </c>
      <c r="F39" s="125">
        <v>0.50694444444444442</v>
      </c>
      <c r="G39" s="125">
        <v>0.49027777777777781</v>
      </c>
      <c r="H39" s="125">
        <v>0.46527777777777773</v>
      </c>
      <c r="I39" s="125">
        <v>0.4777777777777778</v>
      </c>
      <c r="J39" s="125">
        <v>0.53125</v>
      </c>
      <c r="K39" s="60"/>
      <c r="L39" s="60"/>
      <c r="M39" s="60"/>
      <c r="N39" s="84"/>
      <c r="O39" s="60"/>
      <c r="P39" s="60"/>
      <c r="Q39" s="74"/>
    </row>
    <row r="40" spans="1:17" ht="15.95" customHeight="1">
      <c r="A40" s="45" t="s">
        <v>272</v>
      </c>
      <c r="B40" s="46"/>
      <c r="C40" s="46"/>
      <c r="D40" s="48"/>
      <c r="E40" s="85" t="s">
        <v>211</v>
      </c>
      <c r="F40" s="85" t="s">
        <v>411</v>
      </c>
      <c r="G40" s="85" t="s">
        <v>211</v>
      </c>
      <c r="H40" s="85" t="s">
        <v>212</v>
      </c>
      <c r="I40" s="85" t="s">
        <v>212</v>
      </c>
      <c r="J40" s="85" t="s">
        <v>211</v>
      </c>
      <c r="K40" s="61"/>
      <c r="L40" s="61"/>
      <c r="M40" s="61"/>
      <c r="N40" s="77"/>
      <c r="O40" s="61"/>
      <c r="P40" s="61"/>
      <c r="Q40" s="74"/>
    </row>
    <row r="41" spans="1:17" ht="15.95" customHeight="1">
      <c r="A41" s="45" t="s">
        <v>213</v>
      </c>
      <c r="B41" s="46"/>
      <c r="C41" s="46"/>
      <c r="D41" s="48" t="s">
        <v>214</v>
      </c>
      <c r="E41" s="58">
        <v>28</v>
      </c>
      <c r="F41" s="58">
        <v>27</v>
      </c>
      <c r="G41" s="58">
        <v>30</v>
      </c>
      <c r="H41" s="58">
        <v>25</v>
      </c>
      <c r="I41" s="58">
        <v>19</v>
      </c>
      <c r="J41" s="58">
        <v>13.8</v>
      </c>
      <c r="K41" s="58"/>
      <c r="L41" s="58"/>
      <c r="M41" s="58"/>
      <c r="N41" s="58"/>
      <c r="O41" s="58"/>
      <c r="P41" s="58"/>
      <c r="Q41" s="74"/>
    </row>
    <row r="42" spans="1:17" ht="15.95" customHeight="1">
      <c r="A42" s="45" t="s">
        <v>215</v>
      </c>
      <c r="B42" s="46"/>
      <c r="C42" s="46"/>
      <c r="D42" s="48" t="s">
        <v>214</v>
      </c>
      <c r="E42" s="58">
        <v>21.5</v>
      </c>
      <c r="F42" s="58">
        <v>22.2</v>
      </c>
      <c r="G42" s="58">
        <v>27.2</v>
      </c>
      <c r="H42" s="58">
        <v>24.4</v>
      </c>
      <c r="I42" s="58">
        <v>16.8</v>
      </c>
      <c r="J42" s="58">
        <v>14</v>
      </c>
      <c r="K42" s="58"/>
      <c r="L42" s="58"/>
      <c r="M42" s="58"/>
      <c r="N42" s="58"/>
      <c r="O42" s="58"/>
      <c r="P42" s="58"/>
      <c r="Q42" s="74"/>
    </row>
    <row r="43" spans="1:17" ht="15.95" customHeight="1">
      <c r="A43" s="45" t="s">
        <v>216</v>
      </c>
      <c r="B43" s="46"/>
      <c r="C43" s="46"/>
      <c r="D43" s="48" t="s">
        <v>217</v>
      </c>
      <c r="E43" s="70"/>
      <c r="F43" s="70"/>
      <c r="G43" s="70"/>
      <c r="H43" s="70"/>
      <c r="I43" s="70"/>
      <c r="J43" s="70"/>
      <c r="K43" s="60"/>
      <c r="L43" s="60"/>
      <c r="M43" s="60"/>
      <c r="N43" s="60"/>
      <c r="O43" s="60"/>
      <c r="P43" s="60"/>
      <c r="Q43" s="74"/>
    </row>
    <row r="44" spans="1:17" ht="15.95" customHeight="1">
      <c r="A44" s="45" t="s">
        <v>218</v>
      </c>
      <c r="B44" s="46"/>
      <c r="C44" s="46"/>
      <c r="D44" s="48"/>
      <c r="E44" s="85" t="s">
        <v>248</v>
      </c>
      <c r="F44" s="85" t="s">
        <v>248</v>
      </c>
      <c r="G44" s="85" t="s">
        <v>248</v>
      </c>
      <c r="H44" s="85" t="s">
        <v>248</v>
      </c>
      <c r="I44" s="85" t="s">
        <v>248</v>
      </c>
      <c r="J44" s="85" t="s">
        <v>248</v>
      </c>
      <c r="K44" s="61"/>
      <c r="L44" s="61"/>
      <c r="M44" s="61"/>
      <c r="N44" s="77"/>
      <c r="O44" s="77"/>
      <c r="P44" s="61"/>
      <c r="Q44" s="74"/>
    </row>
    <row r="45" spans="1:17" ht="15.95" customHeight="1">
      <c r="A45" s="45" t="s">
        <v>220</v>
      </c>
      <c r="B45" s="46"/>
      <c r="C45" s="46"/>
      <c r="D45" s="48" t="s">
        <v>221</v>
      </c>
      <c r="E45" s="86">
        <v>0.1</v>
      </c>
      <c r="F45" s="86">
        <v>0.1</v>
      </c>
      <c r="G45" s="86">
        <v>0.1</v>
      </c>
      <c r="H45" s="86">
        <v>0.1</v>
      </c>
      <c r="I45" s="86">
        <v>0.1</v>
      </c>
      <c r="J45" s="86">
        <v>0.1</v>
      </c>
      <c r="K45" s="63"/>
      <c r="L45" s="63"/>
      <c r="M45" s="63"/>
      <c r="N45" s="63"/>
      <c r="O45" s="63"/>
      <c r="P45" s="63"/>
      <c r="Q45" s="74"/>
    </row>
    <row r="46" spans="1:17" ht="15.95" customHeight="1">
      <c r="A46" s="45" t="s">
        <v>223</v>
      </c>
      <c r="B46" s="46"/>
      <c r="C46" s="46"/>
      <c r="D46" s="48" t="s">
        <v>221</v>
      </c>
      <c r="E46" s="70">
        <v>0.5</v>
      </c>
      <c r="F46" s="70">
        <v>0.2</v>
      </c>
      <c r="G46" s="70">
        <v>0.3</v>
      </c>
      <c r="H46" s="70">
        <v>0.2</v>
      </c>
      <c r="I46" s="70">
        <v>0.3</v>
      </c>
      <c r="J46" s="70">
        <v>0.3</v>
      </c>
      <c r="K46" s="60"/>
      <c r="L46" s="60"/>
      <c r="M46" s="60"/>
      <c r="N46" s="60"/>
      <c r="O46" s="60"/>
      <c r="P46" s="60"/>
      <c r="Q46" s="74"/>
    </row>
    <row r="47" spans="1:17" ht="15.95" customHeight="1">
      <c r="A47" s="45" t="s">
        <v>224</v>
      </c>
      <c r="B47" s="46"/>
      <c r="C47" s="46"/>
      <c r="D47" s="48" t="s">
        <v>221</v>
      </c>
      <c r="E47" s="70"/>
      <c r="F47" s="70"/>
      <c r="G47" s="70"/>
      <c r="H47" s="70"/>
      <c r="I47" s="70"/>
      <c r="J47" s="70"/>
      <c r="K47" s="60"/>
      <c r="L47" s="60"/>
      <c r="M47" s="60"/>
      <c r="N47" s="60"/>
      <c r="O47" s="60"/>
      <c r="P47" s="60"/>
      <c r="Q47" s="74"/>
    </row>
    <row r="48" spans="1:17" ht="15.95" customHeight="1">
      <c r="A48" s="45" t="s">
        <v>225</v>
      </c>
      <c r="B48" s="46"/>
      <c r="C48" s="46"/>
      <c r="D48" s="48"/>
      <c r="E48" s="87"/>
      <c r="F48" s="88"/>
      <c r="G48" s="88"/>
      <c r="H48" s="88"/>
      <c r="I48" s="88"/>
      <c r="J48" s="88"/>
      <c r="K48" s="66"/>
      <c r="L48" s="66"/>
      <c r="M48" s="66"/>
      <c r="N48" s="66"/>
      <c r="O48" s="66"/>
      <c r="P48" s="75"/>
      <c r="Q48" s="74"/>
    </row>
    <row r="49" spans="1:17" ht="15.95" customHeight="1">
      <c r="A49" s="45" t="s">
        <v>226</v>
      </c>
      <c r="B49" s="46"/>
      <c r="C49" s="46"/>
      <c r="D49" s="48"/>
      <c r="E49" s="67">
        <v>7.3</v>
      </c>
      <c r="F49" s="67">
        <v>7.5</v>
      </c>
      <c r="G49" s="67">
        <v>7.5</v>
      </c>
      <c r="H49" s="67">
        <v>7.4</v>
      </c>
      <c r="I49" s="67">
        <v>7.7</v>
      </c>
      <c r="J49" s="67">
        <v>7.8</v>
      </c>
      <c r="K49" s="68"/>
      <c r="L49" s="68"/>
      <c r="M49" s="68"/>
      <c r="N49" s="68"/>
      <c r="O49" s="68"/>
      <c r="P49" s="68"/>
      <c r="Q49" s="74"/>
    </row>
    <row r="50" spans="1:17" ht="15.95" customHeight="1">
      <c r="A50" s="45" t="s">
        <v>227</v>
      </c>
      <c r="B50" s="46"/>
      <c r="C50" s="46"/>
      <c r="D50" s="48" t="s">
        <v>228</v>
      </c>
      <c r="E50" s="67">
        <v>9.1</v>
      </c>
      <c r="F50" s="67">
        <v>8.9</v>
      </c>
      <c r="G50" s="67">
        <v>9.6</v>
      </c>
      <c r="H50" s="67">
        <v>8.8000000000000007</v>
      </c>
      <c r="I50" s="79">
        <f>ROUNDDOWN(10.2,0)</f>
        <v>10</v>
      </c>
      <c r="J50" s="79">
        <f>ROUNDDOWN(11.7,0)</f>
        <v>11</v>
      </c>
      <c r="K50" s="69"/>
      <c r="L50" s="68"/>
      <c r="M50" s="68"/>
      <c r="N50" s="68"/>
      <c r="O50" s="69"/>
      <c r="P50" s="68"/>
    </row>
    <row r="51" spans="1:17" ht="15.95" customHeight="1">
      <c r="A51" s="45" t="s">
        <v>229</v>
      </c>
      <c r="B51" s="46"/>
      <c r="C51" s="46"/>
      <c r="D51" s="48" t="s">
        <v>228</v>
      </c>
      <c r="E51" s="67" t="s">
        <v>27</v>
      </c>
      <c r="F51" s="67">
        <v>0.5</v>
      </c>
      <c r="G51" s="67" t="s">
        <v>27</v>
      </c>
      <c r="H51" s="67" t="s">
        <v>27</v>
      </c>
      <c r="I51" s="67" t="s">
        <v>27</v>
      </c>
      <c r="J51" s="67">
        <v>0.8</v>
      </c>
      <c r="K51" s="68"/>
      <c r="L51" s="69"/>
      <c r="M51" s="68"/>
      <c r="N51" s="68"/>
      <c r="O51" s="68"/>
      <c r="P51" s="70"/>
    </row>
    <row r="52" spans="1:17" ht="15.95" customHeight="1">
      <c r="A52" s="45" t="s">
        <v>231</v>
      </c>
      <c r="B52" s="46"/>
      <c r="C52" s="46"/>
      <c r="D52" s="48" t="s">
        <v>228</v>
      </c>
      <c r="E52" s="67"/>
      <c r="F52" s="67"/>
      <c r="G52" s="67"/>
      <c r="H52" s="67"/>
      <c r="I52" s="67"/>
      <c r="J52" s="67"/>
      <c r="K52" s="70"/>
      <c r="L52" s="70"/>
      <c r="M52" s="70"/>
      <c r="N52" s="70"/>
      <c r="O52" s="70"/>
      <c r="P52" s="70"/>
      <c r="Q52" s="74"/>
    </row>
    <row r="53" spans="1:17" ht="15.95" customHeight="1">
      <c r="A53" s="45" t="s">
        <v>232</v>
      </c>
      <c r="B53" s="46"/>
      <c r="C53" s="46"/>
      <c r="D53" s="48" t="s">
        <v>228</v>
      </c>
      <c r="E53" s="68">
        <v>1</v>
      </c>
      <c r="F53" s="68">
        <v>1</v>
      </c>
      <c r="G53" s="68" t="s">
        <v>345</v>
      </c>
      <c r="H53" s="68" t="s">
        <v>345</v>
      </c>
      <c r="I53" s="68" t="s">
        <v>345</v>
      </c>
      <c r="J53" s="68" t="s">
        <v>345</v>
      </c>
      <c r="K53" s="68"/>
      <c r="L53" s="68"/>
      <c r="M53" s="68"/>
      <c r="N53" s="68"/>
      <c r="O53" s="68"/>
      <c r="P53" s="68"/>
      <c r="Q53" s="74"/>
    </row>
    <row r="54" spans="1:17" ht="15.95" customHeight="1">
      <c r="A54" s="45" t="s">
        <v>270</v>
      </c>
      <c r="B54" s="46"/>
      <c r="C54" s="46"/>
      <c r="D54" s="71" t="s">
        <v>234</v>
      </c>
      <c r="E54" s="72">
        <v>7900</v>
      </c>
      <c r="F54" s="72">
        <v>11000</v>
      </c>
      <c r="G54" s="72">
        <v>1700</v>
      </c>
      <c r="H54" s="72">
        <v>790</v>
      </c>
      <c r="I54" s="72">
        <v>1300</v>
      </c>
      <c r="J54" s="72">
        <v>1100</v>
      </c>
      <c r="K54" s="72"/>
      <c r="L54" s="72"/>
      <c r="M54" s="72"/>
      <c r="N54" s="72"/>
      <c r="O54" s="72"/>
      <c r="P54" s="72"/>
      <c r="Q54" s="74"/>
    </row>
    <row r="55" spans="1:17" ht="15.95" customHeight="1">
      <c r="A55" s="45" t="s">
        <v>269</v>
      </c>
      <c r="B55" s="46"/>
      <c r="C55" s="46"/>
      <c r="D55" s="48" t="s">
        <v>228</v>
      </c>
      <c r="E55" s="70"/>
      <c r="F55" s="70"/>
      <c r="G55" s="70"/>
      <c r="H55" s="70"/>
      <c r="I55" s="70"/>
      <c r="J55" s="70"/>
      <c r="K55" s="60"/>
      <c r="L55" s="60"/>
      <c r="M55" s="60"/>
      <c r="N55" s="60"/>
      <c r="O55" s="60"/>
      <c r="P55" s="60"/>
      <c r="Q55" s="74"/>
    </row>
    <row r="56" spans="1:17" ht="15.95" customHeight="1">
      <c r="A56" s="45" t="s">
        <v>236</v>
      </c>
      <c r="B56" s="46"/>
      <c r="C56" s="46"/>
      <c r="D56" s="48" t="s">
        <v>228</v>
      </c>
      <c r="E56" s="70"/>
      <c r="F56" s="70"/>
      <c r="G56" s="70"/>
      <c r="H56" s="70"/>
      <c r="I56" s="70"/>
      <c r="J56" s="70"/>
      <c r="K56" s="60"/>
      <c r="L56" s="60"/>
      <c r="M56" s="60"/>
      <c r="N56" s="60"/>
      <c r="O56" s="60"/>
      <c r="P56" s="60"/>
      <c r="Q56" s="74"/>
    </row>
    <row r="57" spans="1:17" ht="15.95" customHeight="1">
      <c r="A57" s="45" t="s">
        <v>237</v>
      </c>
      <c r="B57" s="46"/>
      <c r="C57" s="46"/>
      <c r="D57" s="48" t="s">
        <v>228</v>
      </c>
      <c r="E57" s="70"/>
      <c r="F57" s="70"/>
      <c r="G57" s="70"/>
      <c r="H57" s="70"/>
      <c r="I57" s="70"/>
      <c r="J57" s="70"/>
      <c r="K57" s="60"/>
      <c r="L57" s="60"/>
      <c r="M57" s="60"/>
      <c r="N57" s="60"/>
      <c r="O57" s="60"/>
      <c r="P57" s="60"/>
      <c r="Q57" s="74"/>
    </row>
    <row r="58" spans="1:17" ht="15.95" customHeight="1">
      <c r="A58" s="45" t="s">
        <v>238</v>
      </c>
      <c r="B58" s="46"/>
      <c r="C58" s="46"/>
      <c r="D58" s="48"/>
      <c r="E58" s="87"/>
      <c r="F58" s="88"/>
      <c r="G58" s="88"/>
      <c r="H58" s="88"/>
      <c r="I58" s="88"/>
      <c r="J58" s="88"/>
      <c r="K58" s="66"/>
      <c r="L58" s="66"/>
      <c r="M58" s="66"/>
      <c r="N58" s="66"/>
      <c r="O58" s="66"/>
      <c r="P58" s="75"/>
    </row>
    <row r="59" spans="1:17" ht="15.95" customHeight="1">
      <c r="A59" s="45" t="s">
        <v>239</v>
      </c>
      <c r="B59" s="46"/>
      <c r="C59" s="46"/>
      <c r="D59" s="48" t="s">
        <v>240</v>
      </c>
      <c r="E59" s="69" t="s">
        <v>410</v>
      </c>
      <c r="F59" s="69" t="s">
        <v>410</v>
      </c>
      <c r="G59" s="69" t="s">
        <v>410</v>
      </c>
      <c r="H59" s="69" t="s">
        <v>410</v>
      </c>
      <c r="I59" s="69" t="s">
        <v>410</v>
      </c>
      <c r="J59" s="69" t="s">
        <v>410</v>
      </c>
      <c r="K59" s="60"/>
      <c r="L59" s="60"/>
      <c r="M59" s="60"/>
      <c r="N59" s="60"/>
      <c r="O59" s="60"/>
      <c r="P59" s="60"/>
    </row>
    <row r="60" spans="1:17" ht="15.95" customHeight="1">
      <c r="A60" s="39"/>
      <c r="B60" s="39"/>
      <c r="C60" s="39"/>
      <c r="D60" s="39"/>
      <c r="E60" s="39"/>
      <c r="F60" s="39"/>
      <c r="G60" s="39"/>
      <c r="H60" s="39"/>
      <c r="I60" s="39"/>
      <c r="J60" s="39"/>
      <c r="K60" s="39"/>
      <c r="L60" s="39"/>
      <c r="M60" s="39"/>
      <c r="N60" s="39"/>
      <c r="O60" s="39"/>
      <c r="P60" s="39"/>
    </row>
    <row r="61" spans="1:17" ht="15.95" customHeight="1">
      <c r="A61" s="39"/>
      <c r="B61" s="39"/>
      <c r="C61" s="39"/>
      <c r="D61" s="39"/>
      <c r="E61" s="39"/>
      <c r="F61" s="39"/>
      <c r="G61" s="39"/>
      <c r="H61" s="39"/>
      <c r="I61" s="39"/>
      <c r="J61" s="39"/>
      <c r="K61" s="39"/>
      <c r="L61" s="39"/>
      <c r="M61" s="39"/>
      <c r="N61" s="39"/>
      <c r="O61" s="39"/>
      <c r="P61" s="39"/>
    </row>
    <row r="62" spans="1:17" s="39" customFormat="1" ht="15.95" customHeight="1">
      <c r="A62" s="228" t="s">
        <v>189</v>
      </c>
      <c r="B62" s="229" t="s">
        <v>280</v>
      </c>
      <c r="C62" s="230"/>
      <c r="D62" s="231"/>
      <c r="E62" s="232" t="s">
        <v>191</v>
      </c>
      <c r="F62" s="235" t="s">
        <v>192</v>
      </c>
      <c r="G62" s="238" t="s">
        <v>193</v>
      </c>
      <c r="H62" s="239" t="s">
        <v>430</v>
      </c>
      <c r="I62" s="239"/>
      <c r="J62" s="239"/>
      <c r="K62" s="239"/>
      <c r="L62" s="240" t="s">
        <v>195</v>
      </c>
      <c r="M62" s="240"/>
      <c r="N62" s="265" t="s">
        <v>355</v>
      </c>
      <c r="O62" s="265"/>
      <c r="P62" s="265"/>
    </row>
    <row r="63" spans="1:17" s="39" customFormat="1" ht="15.95" customHeight="1">
      <c r="A63" s="228"/>
      <c r="B63" s="228" t="s">
        <v>197</v>
      </c>
      <c r="C63" s="247" t="s">
        <v>198</v>
      </c>
      <c r="D63" s="247" t="s">
        <v>199</v>
      </c>
      <c r="E63" s="233"/>
      <c r="F63" s="236"/>
      <c r="G63" s="238"/>
      <c r="H63" s="239"/>
      <c r="I63" s="239"/>
      <c r="J63" s="239"/>
      <c r="K63" s="239"/>
      <c r="L63" s="240"/>
      <c r="M63" s="240"/>
      <c r="N63" s="265"/>
      <c r="O63" s="265"/>
      <c r="P63" s="265"/>
    </row>
    <row r="64" spans="1:17" s="39" customFormat="1" ht="15.95" customHeight="1">
      <c r="A64" s="228"/>
      <c r="B64" s="228"/>
      <c r="C64" s="248"/>
      <c r="D64" s="248"/>
      <c r="E64" s="234"/>
      <c r="F64" s="237"/>
      <c r="G64" s="232" t="s">
        <v>200</v>
      </c>
      <c r="H64" s="264" t="s">
        <v>429</v>
      </c>
      <c r="I64" s="250"/>
      <c r="J64" s="250"/>
      <c r="K64" s="251"/>
      <c r="L64" s="255" t="s">
        <v>277</v>
      </c>
      <c r="M64" s="256"/>
      <c r="N64" s="265" t="s">
        <v>373</v>
      </c>
      <c r="O64" s="265"/>
      <c r="P64" s="265"/>
    </row>
    <row r="65" spans="1:16" s="39" customFormat="1" ht="15.95" customHeight="1">
      <c r="A65" s="40" t="s">
        <v>428</v>
      </c>
      <c r="B65" s="40">
        <v>47</v>
      </c>
      <c r="C65" s="41" t="s">
        <v>427</v>
      </c>
      <c r="D65" s="41" t="s">
        <v>416</v>
      </c>
      <c r="E65" s="40" t="s">
        <v>415</v>
      </c>
      <c r="F65" s="40">
        <f>F7</f>
        <v>2014</v>
      </c>
      <c r="G65" s="234"/>
      <c r="H65" s="252"/>
      <c r="I65" s="253"/>
      <c r="J65" s="253"/>
      <c r="K65" s="254"/>
      <c r="L65" s="257"/>
      <c r="M65" s="258"/>
      <c r="N65" s="265"/>
      <c r="O65" s="265"/>
      <c r="P65" s="265"/>
    </row>
    <row r="66" spans="1:16" ht="15.95" customHeight="1">
      <c r="A66" s="42" t="s">
        <v>207</v>
      </c>
      <c r="B66" s="43"/>
      <c r="C66" s="39"/>
      <c r="D66" s="44"/>
      <c r="E66" s="45"/>
      <c r="F66" s="46"/>
      <c r="G66" s="46"/>
      <c r="H66" s="46"/>
      <c r="I66" s="46"/>
      <c r="J66" s="46"/>
      <c r="K66" s="47"/>
      <c r="L66" s="46"/>
      <c r="M66" s="46"/>
      <c r="N66" s="46"/>
      <c r="O66" s="46"/>
      <c r="P66" s="48"/>
    </row>
    <row r="67" spans="1:16" ht="15.95" customHeight="1">
      <c r="A67" s="45" t="s">
        <v>208</v>
      </c>
      <c r="B67" s="46"/>
      <c r="C67" s="46"/>
      <c r="D67" s="48"/>
      <c r="E67" s="112">
        <v>41750</v>
      </c>
      <c r="F67" s="113">
        <v>41816</v>
      </c>
      <c r="G67" s="112">
        <v>41864</v>
      </c>
      <c r="H67" s="112">
        <v>41928</v>
      </c>
      <c r="I67" s="112">
        <v>41984</v>
      </c>
      <c r="J67" s="112">
        <v>42044</v>
      </c>
      <c r="K67" s="112"/>
      <c r="L67" s="49"/>
      <c r="M67" s="49"/>
      <c r="N67" s="49"/>
      <c r="O67" s="49"/>
      <c r="P67" s="49"/>
    </row>
    <row r="68" spans="1:16" ht="15.95" customHeight="1">
      <c r="A68" s="45" t="s">
        <v>209</v>
      </c>
      <c r="B68" s="46"/>
      <c r="C68" s="46"/>
      <c r="D68" s="48"/>
      <c r="E68" s="82">
        <v>0.57986111111111105</v>
      </c>
      <c r="F68" s="82">
        <v>0.64027777777777783</v>
      </c>
      <c r="G68" s="82">
        <v>0.65277777777777779</v>
      </c>
      <c r="H68" s="82">
        <v>0.60833333333333328</v>
      </c>
      <c r="I68" s="82">
        <v>0.66666666666666663</v>
      </c>
      <c r="J68" s="82">
        <v>0.65694444444444444</v>
      </c>
      <c r="K68" s="82"/>
      <c r="L68" s="51"/>
      <c r="M68" s="51"/>
      <c r="N68" s="51"/>
      <c r="O68" s="51"/>
      <c r="P68" s="51"/>
    </row>
    <row r="69" spans="1:16" ht="15.95" customHeight="1">
      <c r="A69" s="45" t="s">
        <v>272</v>
      </c>
      <c r="B69" s="46"/>
      <c r="C69" s="46"/>
      <c r="D69" s="48"/>
      <c r="E69" s="147" t="s">
        <v>211</v>
      </c>
      <c r="F69" s="147" t="s">
        <v>211</v>
      </c>
      <c r="G69" s="147" t="s">
        <v>211</v>
      </c>
      <c r="H69" s="147" t="s">
        <v>211</v>
      </c>
      <c r="I69" s="147" t="s">
        <v>211</v>
      </c>
      <c r="J69" s="147" t="s">
        <v>211</v>
      </c>
      <c r="K69" s="147"/>
      <c r="L69" s="146"/>
      <c r="M69" s="146"/>
      <c r="N69" s="146"/>
      <c r="O69" s="146"/>
      <c r="P69" s="146"/>
    </row>
    <row r="70" spans="1:16" ht="15.95" customHeight="1">
      <c r="A70" s="45" t="s">
        <v>213</v>
      </c>
      <c r="B70" s="46"/>
      <c r="C70" s="46"/>
      <c r="D70" s="48" t="s">
        <v>214</v>
      </c>
      <c r="E70" s="58">
        <v>21.8</v>
      </c>
      <c r="F70" s="58">
        <v>30.5</v>
      </c>
      <c r="G70" s="58">
        <v>29.5</v>
      </c>
      <c r="H70" s="58">
        <v>27</v>
      </c>
      <c r="I70" s="58">
        <v>19.100000000000001</v>
      </c>
      <c r="J70" s="58">
        <v>12.5</v>
      </c>
      <c r="K70" s="58"/>
      <c r="L70" s="58"/>
      <c r="M70" s="58"/>
      <c r="N70" s="58"/>
      <c r="O70" s="58"/>
      <c r="P70" s="58"/>
    </row>
    <row r="71" spans="1:16" ht="15.95" customHeight="1">
      <c r="A71" s="45" t="s">
        <v>215</v>
      </c>
      <c r="B71" s="46"/>
      <c r="C71" s="46"/>
      <c r="D71" s="48" t="s">
        <v>214</v>
      </c>
      <c r="E71" s="58">
        <v>24.5</v>
      </c>
      <c r="F71" s="58">
        <v>24.2</v>
      </c>
      <c r="G71" s="58">
        <v>28.1</v>
      </c>
      <c r="H71" s="58">
        <v>24.2</v>
      </c>
      <c r="I71" s="58">
        <v>18.899999999999999</v>
      </c>
      <c r="J71" s="58">
        <v>14.6</v>
      </c>
      <c r="K71" s="58"/>
      <c r="L71" s="58"/>
      <c r="M71" s="58"/>
      <c r="N71" s="58"/>
      <c r="O71" s="58"/>
      <c r="P71" s="58"/>
    </row>
    <row r="72" spans="1:16" ht="15.95" customHeight="1">
      <c r="A72" s="45" t="s">
        <v>216</v>
      </c>
      <c r="B72" s="46"/>
      <c r="C72" s="46"/>
      <c r="D72" s="48" t="s">
        <v>217</v>
      </c>
      <c r="E72" s="68"/>
      <c r="F72" s="68"/>
      <c r="G72" s="68"/>
      <c r="H72" s="68"/>
      <c r="I72" s="68"/>
      <c r="J72" s="68"/>
      <c r="K72" s="68"/>
      <c r="L72" s="107"/>
      <c r="M72" s="107"/>
      <c r="N72" s="107"/>
      <c r="O72" s="107"/>
      <c r="P72" s="107"/>
    </row>
    <row r="73" spans="1:16" ht="15.95" customHeight="1">
      <c r="A73" s="45" t="s">
        <v>218</v>
      </c>
      <c r="B73" s="46"/>
      <c r="C73" s="46"/>
      <c r="D73" s="48"/>
      <c r="E73" s="68" t="s">
        <v>346</v>
      </c>
      <c r="F73" s="68" t="s">
        <v>346</v>
      </c>
      <c r="G73" s="68" t="s">
        <v>346</v>
      </c>
      <c r="H73" s="68" t="s">
        <v>346</v>
      </c>
      <c r="I73" s="68" t="s">
        <v>346</v>
      </c>
      <c r="J73" s="68" t="s">
        <v>346</v>
      </c>
      <c r="K73" s="68"/>
      <c r="L73" s="107"/>
      <c r="M73" s="107"/>
      <c r="N73" s="107"/>
      <c r="O73" s="107"/>
      <c r="P73" s="107"/>
    </row>
    <row r="74" spans="1:16" ht="15.95" customHeight="1">
      <c r="A74" s="45" t="s">
        <v>220</v>
      </c>
      <c r="B74" s="46"/>
      <c r="C74" s="46"/>
      <c r="D74" s="48" t="s">
        <v>221</v>
      </c>
      <c r="E74" s="68">
        <v>0.5</v>
      </c>
      <c r="F74" s="68">
        <v>0.5</v>
      </c>
      <c r="G74" s="68">
        <v>0.5</v>
      </c>
      <c r="H74" s="68">
        <v>0.5</v>
      </c>
      <c r="I74" s="68">
        <v>0.5</v>
      </c>
      <c r="J74" s="68">
        <v>0.5</v>
      </c>
      <c r="K74" s="68"/>
      <c r="L74" s="107"/>
      <c r="M74" s="107"/>
      <c r="N74" s="107"/>
      <c r="O74" s="107"/>
      <c r="P74" s="107"/>
    </row>
    <row r="75" spans="1:16" ht="15.95" customHeight="1">
      <c r="A75" s="45" t="s">
        <v>223</v>
      </c>
      <c r="B75" s="46"/>
      <c r="C75" s="46"/>
      <c r="D75" s="48" t="s">
        <v>221</v>
      </c>
      <c r="E75" s="67">
        <v>18.8</v>
      </c>
      <c r="F75" s="67">
        <v>24.4</v>
      </c>
      <c r="G75" s="67">
        <v>23.8</v>
      </c>
      <c r="H75" s="67">
        <v>24.2</v>
      </c>
      <c r="I75" s="67">
        <v>19</v>
      </c>
      <c r="J75" s="67">
        <v>22.1</v>
      </c>
      <c r="K75" s="67"/>
      <c r="L75" s="58"/>
      <c r="M75" s="58"/>
      <c r="N75" s="58"/>
      <c r="O75" s="58"/>
      <c r="P75" s="58"/>
    </row>
    <row r="76" spans="1:16" ht="15.95" customHeight="1">
      <c r="A76" s="45" t="s">
        <v>224</v>
      </c>
      <c r="B76" s="46"/>
      <c r="C76" s="46"/>
      <c r="D76" s="48" t="s">
        <v>221</v>
      </c>
      <c r="E76" s="67">
        <v>3.3</v>
      </c>
      <c r="F76" s="67">
        <v>1.2</v>
      </c>
      <c r="G76" s="67">
        <v>2.5</v>
      </c>
      <c r="H76" s="67">
        <v>0.8</v>
      </c>
      <c r="I76" s="67">
        <v>2.6</v>
      </c>
      <c r="J76" s="67">
        <v>3.3</v>
      </c>
      <c r="K76" s="67"/>
      <c r="L76" s="58"/>
      <c r="M76" s="58"/>
      <c r="N76" s="58"/>
      <c r="O76" s="58"/>
      <c r="P76" s="58"/>
    </row>
    <row r="77" spans="1:16" ht="15.95" customHeight="1">
      <c r="A77" s="45" t="s">
        <v>225</v>
      </c>
      <c r="B77" s="46"/>
      <c r="C77" s="46"/>
      <c r="D77" s="48"/>
      <c r="E77" s="87"/>
      <c r="F77" s="88"/>
      <c r="G77" s="88"/>
      <c r="H77" s="88"/>
      <c r="I77" s="88"/>
      <c r="J77" s="88"/>
      <c r="K77" s="88"/>
      <c r="L77" s="66"/>
      <c r="M77" s="66"/>
      <c r="N77" s="66"/>
      <c r="O77" s="66"/>
      <c r="P77" s="75"/>
    </row>
    <row r="78" spans="1:16" ht="15.95" customHeight="1">
      <c r="A78" s="45" t="s">
        <v>226</v>
      </c>
      <c r="B78" s="46"/>
      <c r="C78" s="46"/>
      <c r="D78" s="48"/>
      <c r="E78" s="78">
        <v>7.2</v>
      </c>
      <c r="F78" s="78">
        <v>7</v>
      </c>
      <c r="G78" s="78">
        <v>6.9</v>
      </c>
      <c r="H78" s="78">
        <v>6.6</v>
      </c>
      <c r="I78" s="78">
        <v>7</v>
      </c>
      <c r="J78" s="78">
        <v>7.3</v>
      </c>
      <c r="K78" s="78"/>
      <c r="L78" s="78"/>
      <c r="M78" s="78"/>
      <c r="N78" s="78"/>
      <c r="O78" s="78"/>
      <c r="P78" s="78"/>
    </row>
    <row r="79" spans="1:16" ht="15.95" customHeight="1">
      <c r="A79" s="45" t="s">
        <v>227</v>
      </c>
      <c r="B79" s="46"/>
      <c r="C79" s="46"/>
      <c r="D79" s="48" t="s">
        <v>228</v>
      </c>
      <c r="E79" s="78">
        <v>9.1</v>
      </c>
      <c r="F79" s="78">
        <v>8.3000000000000007</v>
      </c>
      <c r="G79" s="78">
        <v>7.5</v>
      </c>
      <c r="H79" s="78">
        <v>7.9</v>
      </c>
      <c r="I79" s="78">
        <v>9.1</v>
      </c>
      <c r="J79" s="78">
        <v>9.6</v>
      </c>
      <c r="K79" s="78"/>
      <c r="L79" s="78"/>
      <c r="M79" s="78"/>
      <c r="N79" s="78"/>
      <c r="O79" s="78"/>
      <c r="P79" s="78"/>
    </row>
    <row r="80" spans="1:16" ht="15.95" customHeight="1">
      <c r="A80" s="45" t="s">
        <v>229</v>
      </c>
      <c r="B80" s="46"/>
      <c r="C80" s="46"/>
      <c r="D80" s="48" t="s">
        <v>228</v>
      </c>
      <c r="E80" s="78">
        <v>0.9</v>
      </c>
      <c r="F80" s="78">
        <v>1.1000000000000001</v>
      </c>
      <c r="G80" s="78">
        <v>0.8</v>
      </c>
      <c r="H80" s="78" t="s">
        <v>27</v>
      </c>
      <c r="I80" s="78" t="s">
        <v>27</v>
      </c>
      <c r="J80" s="78">
        <v>1.1000000000000001</v>
      </c>
      <c r="K80" s="78"/>
      <c r="L80" s="78"/>
      <c r="M80" s="78"/>
      <c r="N80" s="78"/>
      <c r="O80" s="78"/>
      <c r="P80" s="78"/>
    </row>
    <row r="81" spans="1:16" ht="15.95" customHeight="1">
      <c r="A81" s="45" t="s">
        <v>231</v>
      </c>
      <c r="B81" s="46"/>
      <c r="C81" s="46"/>
      <c r="D81" s="48" t="s">
        <v>228</v>
      </c>
      <c r="E81" s="78">
        <v>2.9</v>
      </c>
      <c r="F81" s="78">
        <v>4.2</v>
      </c>
      <c r="G81" s="78">
        <v>3.2</v>
      </c>
      <c r="H81" s="78">
        <v>3.2</v>
      </c>
      <c r="I81" s="78">
        <v>2.5</v>
      </c>
      <c r="J81" s="78">
        <v>2.2000000000000002</v>
      </c>
      <c r="K81" s="78"/>
      <c r="L81" s="78"/>
      <c r="M81" s="78"/>
      <c r="N81" s="78"/>
      <c r="O81" s="78"/>
      <c r="P81" s="78"/>
    </row>
    <row r="82" spans="1:16" ht="15.95" customHeight="1">
      <c r="A82" s="45" t="s">
        <v>232</v>
      </c>
      <c r="B82" s="46"/>
      <c r="C82" s="46"/>
      <c r="D82" s="48" t="s">
        <v>228</v>
      </c>
      <c r="E82" s="68">
        <v>1</v>
      </c>
      <c r="F82" s="68">
        <v>3</v>
      </c>
      <c r="G82" s="68" t="s">
        <v>345</v>
      </c>
      <c r="H82" s="68">
        <v>5</v>
      </c>
      <c r="I82" s="68">
        <v>1</v>
      </c>
      <c r="J82" s="68">
        <v>3</v>
      </c>
      <c r="K82" s="68"/>
      <c r="L82" s="68"/>
      <c r="M82" s="68"/>
      <c r="N82" s="68"/>
      <c r="O82" s="68"/>
      <c r="P82" s="68"/>
    </row>
    <row r="83" spans="1:16" ht="15.95" customHeight="1">
      <c r="A83" s="45" t="s">
        <v>270</v>
      </c>
      <c r="B83" s="46"/>
      <c r="C83" s="46"/>
      <c r="D83" s="71" t="s">
        <v>234</v>
      </c>
      <c r="E83" s="72">
        <v>3300</v>
      </c>
      <c r="F83" s="72">
        <v>110</v>
      </c>
      <c r="G83" s="72">
        <v>460</v>
      </c>
      <c r="H83" s="72">
        <v>540</v>
      </c>
      <c r="I83" s="72" t="s">
        <v>426</v>
      </c>
      <c r="J83" s="72">
        <v>1700</v>
      </c>
      <c r="K83" s="72"/>
      <c r="L83" s="72"/>
      <c r="M83" s="72"/>
      <c r="N83" s="72"/>
      <c r="O83" s="72"/>
      <c r="P83" s="72"/>
    </row>
    <row r="84" spans="1:16" ht="15.95" customHeight="1">
      <c r="A84" s="45" t="s">
        <v>269</v>
      </c>
      <c r="B84" s="46"/>
      <c r="C84" s="46"/>
      <c r="D84" s="48" t="s">
        <v>228</v>
      </c>
      <c r="E84" s="70"/>
      <c r="F84" s="70"/>
      <c r="G84" s="70"/>
      <c r="H84" s="70"/>
      <c r="I84" s="70"/>
      <c r="J84" s="70"/>
      <c r="K84" s="70"/>
      <c r="L84" s="60"/>
      <c r="M84" s="60"/>
      <c r="N84" s="60"/>
      <c r="O84" s="60"/>
      <c r="P84" s="60"/>
    </row>
    <row r="85" spans="1:16" ht="15.95" customHeight="1">
      <c r="A85" s="45" t="s">
        <v>236</v>
      </c>
      <c r="B85" s="46"/>
      <c r="C85" s="46"/>
      <c r="D85" s="48" t="s">
        <v>228</v>
      </c>
      <c r="E85" s="145">
        <v>0.14000000000000001</v>
      </c>
      <c r="F85" s="145">
        <v>0.18</v>
      </c>
      <c r="G85" s="145">
        <v>0.3</v>
      </c>
      <c r="H85" s="145">
        <v>0.31</v>
      </c>
      <c r="I85" s="145">
        <v>0.26</v>
      </c>
      <c r="J85" s="145">
        <v>0.28000000000000003</v>
      </c>
      <c r="K85" s="145"/>
      <c r="L85" s="144"/>
      <c r="M85" s="144"/>
      <c r="N85" s="144"/>
      <c r="O85" s="144"/>
      <c r="P85" s="144"/>
    </row>
    <row r="86" spans="1:16" ht="15.95" customHeight="1">
      <c r="A86" s="45" t="s">
        <v>237</v>
      </c>
      <c r="B86" s="46"/>
      <c r="C86" s="46"/>
      <c r="D86" s="48" t="s">
        <v>228</v>
      </c>
      <c r="E86" s="149">
        <v>8.0000000000000002E-3</v>
      </c>
      <c r="F86" s="149">
        <v>6.0000000000000001E-3</v>
      </c>
      <c r="G86" s="149">
        <v>1.2999999999999999E-2</v>
      </c>
      <c r="H86" s="149">
        <v>8.0000000000000002E-3</v>
      </c>
      <c r="I86" s="149">
        <v>8.9999999999999993E-3</v>
      </c>
      <c r="J86" s="149">
        <v>0.01</v>
      </c>
      <c r="K86" s="149"/>
      <c r="L86" s="148"/>
      <c r="M86" s="148"/>
      <c r="N86" s="148"/>
      <c r="O86" s="148"/>
      <c r="P86" s="148"/>
    </row>
    <row r="87" spans="1:16" ht="15.95" customHeight="1">
      <c r="A87" s="45" t="s">
        <v>238</v>
      </c>
      <c r="B87" s="46"/>
      <c r="C87" s="46"/>
      <c r="D87" s="48"/>
      <c r="E87" s="87"/>
      <c r="F87" s="88"/>
      <c r="G87" s="88"/>
      <c r="H87" s="88"/>
      <c r="I87" s="88"/>
      <c r="J87" s="88"/>
      <c r="K87" s="88"/>
      <c r="L87" s="66"/>
      <c r="M87" s="66"/>
      <c r="N87" s="66"/>
      <c r="O87" s="66"/>
      <c r="P87" s="75"/>
    </row>
    <row r="88" spans="1:16" ht="15.95" customHeight="1">
      <c r="A88" s="45" t="s">
        <v>239</v>
      </c>
      <c r="B88" s="46"/>
      <c r="C88" s="46"/>
      <c r="D88" s="48" t="s">
        <v>240</v>
      </c>
      <c r="E88" s="69"/>
      <c r="F88" s="70"/>
      <c r="G88" s="69"/>
      <c r="H88" s="70"/>
      <c r="I88" s="69"/>
      <c r="J88" s="70"/>
      <c r="K88" s="69"/>
      <c r="L88" s="60"/>
      <c r="M88" s="73"/>
      <c r="N88" s="60"/>
      <c r="O88" s="73"/>
      <c r="P88" s="60"/>
    </row>
    <row r="89" spans="1:16" ht="15.9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45">
    <mergeCell ref="F33:F35"/>
    <mergeCell ref="B34:B35"/>
    <mergeCell ref="C34:C35"/>
    <mergeCell ref="D34:D35"/>
    <mergeCell ref="H4:K5"/>
    <mergeCell ref="H35:K36"/>
    <mergeCell ref="H33:K34"/>
    <mergeCell ref="A62:A64"/>
    <mergeCell ref="B62:D62"/>
    <mergeCell ref="A33:A35"/>
    <mergeCell ref="B33:D33"/>
    <mergeCell ref="E33:E35"/>
    <mergeCell ref="E4:E6"/>
    <mergeCell ref="F4:F6"/>
    <mergeCell ref="A4:A6"/>
    <mergeCell ref="B4:D4"/>
    <mergeCell ref="B5:B6"/>
    <mergeCell ref="C5:C6"/>
    <mergeCell ref="D5:D6"/>
    <mergeCell ref="E62:E64"/>
    <mergeCell ref="F62:F64"/>
    <mergeCell ref="B63:B64"/>
    <mergeCell ref="C63:C64"/>
    <mergeCell ref="D63:D64"/>
    <mergeCell ref="N62:P63"/>
    <mergeCell ref="G64:G65"/>
    <mergeCell ref="H64:K65"/>
    <mergeCell ref="L64:M65"/>
    <mergeCell ref="N64:P65"/>
    <mergeCell ref="G62:G63"/>
    <mergeCell ref="H62:K63"/>
    <mergeCell ref="L62:M63"/>
    <mergeCell ref="G33:G34"/>
    <mergeCell ref="G35:G36"/>
    <mergeCell ref="G4:G5"/>
    <mergeCell ref="G6:G7"/>
    <mergeCell ref="N35:P36"/>
    <mergeCell ref="H6:K7"/>
    <mergeCell ref="L35:M36"/>
    <mergeCell ref="L33:M34"/>
    <mergeCell ref="N4:P5"/>
    <mergeCell ref="N6:P7"/>
    <mergeCell ref="N33:P34"/>
    <mergeCell ref="L6:M7"/>
    <mergeCell ref="L4:M5"/>
  </mergeCells>
  <phoneticPr fontId="3"/>
  <conditionalFormatting sqref="E22:P22">
    <cfRule type="cellIs" dxfId="413" priority="22" operator="between">
      <formula>2.001</formula>
      <formula>100000</formula>
    </cfRule>
  </conditionalFormatting>
  <conditionalFormatting sqref="E20:P20">
    <cfRule type="cellIs" dxfId="412" priority="20" operator="equal">
      <formula>0</formula>
    </cfRule>
    <cfRule type="cellIs" dxfId="411" priority="21" operator="notBetween">
      <formula>6.5</formula>
      <formula>8.5</formula>
    </cfRule>
  </conditionalFormatting>
  <conditionalFormatting sqref="E21:P21">
    <cfRule type="cellIs" dxfId="410" priority="18" operator="equal">
      <formula>0</formula>
    </cfRule>
    <cfRule type="cellIs" dxfId="409" priority="19" operator="lessThan">
      <formula>7.5</formula>
    </cfRule>
  </conditionalFormatting>
  <conditionalFormatting sqref="E24:P24">
    <cfRule type="cellIs" dxfId="408" priority="16" operator="equal">
      <formula>"&lt;1"</formula>
    </cfRule>
    <cfRule type="cellIs" dxfId="407" priority="17" operator="greaterThan">
      <formula>25</formula>
    </cfRule>
  </conditionalFormatting>
  <conditionalFormatting sqref="E51:P51">
    <cfRule type="cellIs" dxfId="406" priority="15" operator="between">
      <formula>2.001</formula>
      <formula>100000</formula>
    </cfRule>
  </conditionalFormatting>
  <conditionalFormatting sqref="E49:P49">
    <cfRule type="cellIs" dxfId="405" priority="13" operator="equal">
      <formula>0</formula>
    </cfRule>
    <cfRule type="cellIs" dxfId="404" priority="14" operator="notBetween">
      <formula>6.5</formula>
      <formula>8.5</formula>
    </cfRule>
  </conditionalFormatting>
  <conditionalFormatting sqref="E50:P50">
    <cfRule type="cellIs" dxfId="403" priority="11" operator="equal">
      <formula>0</formula>
    </cfRule>
    <cfRule type="cellIs" dxfId="402" priority="12" operator="lessThan">
      <formula>7.5</formula>
    </cfRule>
  </conditionalFormatting>
  <conditionalFormatting sqref="E53:P53">
    <cfRule type="cellIs" dxfId="401" priority="9" operator="equal">
      <formula>"&lt;1"</formula>
    </cfRule>
    <cfRule type="cellIs" dxfId="400" priority="10" operator="greaterThan">
      <formula>25</formula>
    </cfRule>
  </conditionalFormatting>
  <conditionalFormatting sqref="E80:P80">
    <cfRule type="cellIs" dxfId="399" priority="8" operator="between">
      <formula>2.001</formula>
      <formula>100000</formula>
    </cfRule>
  </conditionalFormatting>
  <conditionalFormatting sqref="E78:P78">
    <cfRule type="cellIs" dxfId="398" priority="6" operator="equal">
      <formula>0</formula>
    </cfRule>
    <cfRule type="cellIs" dxfId="397" priority="7" operator="notBetween">
      <formula>6.5</formula>
      <formula>8.5</formula>
    </cfRule>
  </conditionalFormatting>
  <conditionalFormatting sqref="E79:P79">
    <cfRule type="cellIs" dxfId="396" priority="4" operator="equal">
      <formula>0</formula>
    </cfRule>
    <cfRule type="cellIs" dxfId="395" priority="5" operator="lessThan">
      <formula>7.5</formula>
    </cfRule>
  </conditionalFormatting>
  <conditionalFormatting sqref="E82:P82">
    <cfRule type="cellIs" dxfId="394" priority="2" operator="equal">
      <formula>"&lt;1"</formula>
    </cfRule>
    <cfRule type="cellIs" dxfId="393" priority="3" operator="greaterThan">
      <formula>25</formula>
    </cfRule>
  </conditionalFormatting>
  <conditionalFormatting sqref="E83:P83 E54:P54 E25:P25">
    <cfRule type="cellIs" dxfId="392"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280</v>
      </c>
      <c r="C4" s="230"/>
      <c r="D4" s="231"/>
      <c r="E4" s="232" t="s">
        <v>191</v>
      </c>
      <c r="F4" s="235" t="s">
        <v>192</v>
      </c>
      <c r="G4" s="238" t="s">
        <v>193</v>
      </c>
      <c r="H4" s="239" t="s">
        <v>447</v>
      </c>
      <c r="I4" s="239"/>
      <c r="J4" s="239"/>
      <c r="K4" s="239"/>
      <c r="L4" s="240" t="s">
        <v>195</v>
      </c>
      <c r="M4" s="240"/>
      <c r="N4" s="241" t="s">
        <v>196</v>
      </c>
      <c r="O4" s="242"/>
      <c r="P4" s="243"/>
    </row>
    <row r="5" spans="1:22" s="39" customFormat="1" ht="15.95" customHeight="1">
      <c r="A5" s="228"/>
      <c r="B5" s="228" t="s">
        <v>197</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446</v>
      </c>
      <c r="I6" s="250"/>
      <c r="J6" s="250"/>
      <c r="K6" s="251"/>
      <c r="L6" s="255" t="s">
        <v>277</v>
      </c>
      <c r="M6" s="256"/>
      <c r="N6" s="238" t="s">
        <v>382</v>
      </c>
      <c r="O6" s="238"/>
      <c r="P6" s="238"/>
    </row>
    <row r="7" spans="1:22" s="39" customFormat="1" ht="15.95" customHeight="1">
      <c r="A7" s="40">
        <v>58</v>
      </c>
      <c r="B7" s="40">
        <v>47</v>
      </c>
      <c r="C7" s="41" t="s">
        <v>445</v>
      </c>
      <c r="D7" s="41" t="s">
        <v>282</v>
      </c>
      <c r="E7" s="40" t="s">
        <v>371</v>
      </c>
      <c r="F7" s="40">
        <v>2014</v>
      </c>
      <c r="G7" s="234"/>
      <c r="H7" s="252"/>
      <c r="I7" s="253"/>
      <c r="J7" s="253"/>
      <c r="K7" s="254"/>
      <c r="L7" s="257"/>
      <c r="M7" s="258"/>
      <c r="N7" s="238"/>
      <c r="O7" s="238"/>
      <c r="P7" s="238"/>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112">
        <v>41780</v>
      </c>
      <c r="F9" s="112">
        <v>41843</v>
      </c>
      <c r="G9" s="112">
        <v>41892</v>
      </c>
      <c r="H9" s="112">
        <v>41948</v>
      </c>
      <c r="I9" s="112">
        <v>42011</v>
      </c>
      <c r="J9" s="112">
        <v>42067</v>
      </c>
      <c r="K9" s="140"/>
      <c r="L9" s="140"/>
      <c r="M9" s="140"/>
      <c r="N9" s="140"/>
      <c r="O9" s="140"/>
      <c r="P9" s="140"/>
    </row>
    <row r="10" spans="1:22" ht="15.95" customHeight="1">
      <c r="A10" s="45" t="s">
        <v>209</v>
      </c>
      <c r="B10" s="46"/>
      <c r="C10" s="46"/>
      <c r="D10" s="48"/>
      <c r="E10" s="82">
        <v>0.40277777777777773</v>
      </c>
      <c r="F10" s="82">
        <v>0.41666666666666669</v>
      </c>
      <c r="G10" s="82">
        <v>0.65277777777777779</v>
      </c>
      <c r="H10" s="82">
        <v>0.42499999999999999</v>
      </c>
      <c r="I10" s="82">
        <v>0.43611111111111112</v>
      </c>
      <c r="J10" s="82">
        <v>0.40625</v>
      </c>
      <c r="K10" s="125"/>
      <c r="L10" s="125"/>
      <c r="M10" s="125"/>
      <c r="N10" s="125"/>
      <c r="O10" s="125"/>
      <c r="P10" s="125"/>
    </row>
    <row r="11" spans="1:22" ht="15.95" customHeight="1">
      <c r="A11" s="45" t="s">
        <v>272</v>
      </c>
      <c r="B11" s="46"/>
      <c r="C11" s="46"/>
      <c r="D11" s="48"/>
      <c r="E11" s="85" t="s">
        <v>212</v>
      </c>
      <c r="F11" s="85" t="s">
        <v>212</v>
      </c>
      <c r="G11" s="85" t="s">
        <v>211</v>
      </c>
      <c r="H11" s="85" t="s">
        <v>212</v>
      </c>
      <c r="I11" s="85" t="s">
        <v>212</v>
      </c>
      <c r="J11" s="85" t="s">
        <v>211</v>
      </c>
      <c r="K11" s="85"/>
      <c r="L11" s="85"/>
      <c r="M11" s="85"/>
      <c r="N11" s="85"/>
      <c r="O11" s="85"/>
      <c r="P11" s="85"/>
      <c r="R11" s="57"/>
      <c r="S11" s="57"/>
      <c r="T11" s="57"/>
      <c r="U11" s="57"/>
      <c r="V11" s="57"/>
    </row>
    <row r="12" spans="1:22" ht="15.95" customHeight="1">
      <c r="A12" s="45" t="s">
        <v>213</v>
      </c>
      <c r="B12" s="46"/>
      <c r="C12" s="46"/>
      <c r="D12" s="48" t="s">
        <v>214</v>
      </c>
      <c r="E12" s="58">
        <v>24.5</v>
      </c>
      <c r="F12" s="58">
        <v>31.8</v>
      </c>
      <c r="G12" s="58">
        <v>29</v>
      </c>
      <c r="H12" s="58">
        <v>21.8</v>
      </c>
      <c r="I12" s="58">
        <v>18</v>
      </c>
      <c r="J12" s="58">
        <v>16</v>
      </c>
      <c r="K12" s="58"/>
      <c r="L12" s="58"/>
      <c r="M12" s="58"/>
      <c r="N12" s="58"/>
      <c r="O12" s="58"/>
      <c r="P12" s="58"/>
      <c r="R12" s="59"/>
      <c r="S12" s="59"/>
      <c r="T12" s="59"/>
      <c r="U12" s="59"/>
      <c r="V12" s="59"/>
    </row>
    <row r="13" spans="1:22" ht="15.95" customHeight="1">
      <c r="A13" s="45" t="s">
        <v>215</v>
      </c>
      <c r="B13" s="46"/>
      <c r="C13" s="46"/>
      <c r="D13" s="48" t="s">
        <v>214</v>
      </c>
      <c r="E13" s="58">
        <v>24</v>
      </c>
      <c r="F13" s="58">
        <v>30.2</v>
      </c>
      <c r="G13" s="58">
        <v>28</v>
      </c>
      <c r="H13" s="58">
        <v>22.7</v>
      </c>
      <c r="I13" s="58">
        <v>19.7</v>
      </c>
      <c r="J13" s="58">
        <v>24.5</v>
      </c>
      <c r="K13" s="58"/>
      <c r="L13" s="58"/>
      <c r="M13" s="58"/>
      <c r="N13" s="58"/>
      <c r="O13" s="58"/>
      <c r="P13" s="58"/>
    </row>
    <row r="14" spans="1:22" ht="15.95" customHeight="1">
      <c r="A14" s="45" t="s">
        <v>216</v>
      </c>
      <c r="B14" s="46"/>
      <c r="C14" s="46"/>
      <c r="D14" s="48" t="s">
        <v>217</v>
      </c>
      <c r="E14" s="68"/>
      <c r="F14" s="68"/>
      <c r="G14" s="68"/>
      <c r="H14" s="68"/>
      <c r="I14" s="68"/>
      <c r="J14" s="68"/>
      <c r="K14" s="70"/>
      <c r="L14" s="70"/>
      <c r="M14" s="70"/>
      <c r="N14" s="70"/>
      <c r="O14" s="70"/>
      <c r="P14" s="70"/>
    </row>
    <row r="15" spans="1:22" ht="15.95" customHeight="1">
      <c r="A15" s="45" t="s">
        <v>218</v>
      </c>
      <c r="B15" s="46"/>
      <c r="C15" s="46"/>
      <c r="D15" s="48"/>
      <c r="E15" s="85" t="s">
        <v>248</v>
      </c>
      <c r="F15" s="85" t="s">
        <v>248</v>
      </c>
      <c r="G15" s="85" t="s">
        <v>248</v>
      </c>
      <c r="H15" s="85" t="s">
        <v>248</v>
      </c>
      <c r="I15" s="85" t="s">
        <v>248</v>
      </c>
      <c r="J15" s="85" t="s">
        <v>248</v>
      </c>
      <c r="K15" s="85"/>
      <c r="L15" s="85"/>
      <c r="M15" s="85"/>
      <c r="N15" s="85"/>
      <c r="O15" s="85"/>
      <c r="P15" s="85"/>
    </row>
    <row r="16" spans="1:22" ht="15.95" customHeight="1">
      <c r="A16" s="45" t="s">
        <v>220</v>
      </c>
      <c r="B16" s="46"/>
      <c r="C16" s="46"/>
      <c r="D16" s="48" t="s">
        <v>221</v>
      </c>
      <c r="E16" s="86" t="s">
        <v>222</v>
      </c>
      <c r="F16" s="86" t="s">
        <v>222</v>
      </c>
      <c r="G16" s="86" t="s">
        <v>222</v>
      </c>
      <c r="H16" s="86" t="s">
        <v>222</v>
      </c>
      <c r="I16" s="86" t="s">
        <v>222</v>
      </c>
      <c r="J16" s="86" t="s">
        <v>222</v>
      </c>
      <c r="K16" s="68"/>
      <c r="L16" s="68"/>
      <c r="M16" s="68"/>
      <c r="N16" s="68"/>
      <c r="O16" s="68"/>
      <c r="P16" s="68"/>
    </row>
    <row r="17" spans="1:16" ht="15.95" customHeight="1">
      <c r="A17" s="45" t="s">
        <v>223</v>
      </c>
      <c r="B17" s="46"/>
      <c r="C17" s="46"/>
      <c r="D17" s="48" t="s">
        <v>221</v>
      </c>
      <c r="E17" s="70"/>
      <c r="F17" s="70"/>
      <c r="G17" s="70"/>
      <c r="H17" s="70"/>
      <c r="I17" s="70"/>
      <c r="J17" s="70"/>
      <c r="K17" s="70"/>
      <c r="L17" s="70"/>
      <c r="M17" s="70"/>
      <c r="N17" s="70"/>
      <c r="O17" s="70"/>
      <c r="P17" s="70"/>
    </row>
    <row r="18" spans="1:16" ht="15.95" customHeight="1">
      <c r="A18" s="45" t="s">
        <v>224</v>
      </c>
      <c r="B18" s="46"/>
      <c r="C18" s="46"/>
      <c r="D18" s="48" t="s">
        <v>221</v>
      </c>
      <c r="E18" s="70"/>
      <c r="F18" s="70"/>
      <c r="G18" s="70"/>
      <c r="H18" s="70"/>
      <c r="I18" s="70"/>
      <c r="J18" s="70"/>
      <c r="K18" s="70"/>
      <c r="L18" s="70"/>
      <c r="M18" s="70"/>
      <c r="N18" s="70"/>
      <c r="O18" s="70"/>
      <c r="P18" s="70"/>
    </row>
    <row r="19" spans="1:16" ht="15.95" customHeight="1">
      <c r="A19" s="45" t="s">
        <v>225</v>
      </c>
      <c r="B19" s="46"/>
      <c r="C19" s="46"/>
      <c r="D19" s="48"/>
      <c r="E19" s="87"/>
      <c r="F19" s="88"/>
      <c r="G19" s="88"/>
      <c r="H19" s="88"/>
      <c r="I19" s="88"/>
      <c r="J19" s="88"/>
      <c r="K19" s="88"/>
      <c r="L19" s="88"/>
      <c r="M19" s="88"/>
      <c r="N19" s="88"/>
      <c r="O19" s="88"/>
      <c r="P19" s="106"/>
    </row>
    <row r="20" spans="1:16" ht="15.95" customHeight="1">
      <c r="A20" s="45" t="s">
        <v>226</v>
      </c>
      <c r="B20" s="46"/>
      <c r="C20" s="46"/>
      <c r="D20" s="48"/>
      <c r="E20" s="67">
        <v>7.5</v>
      </c>
      <c r="F20" s="67">
        <v>7.5</v>
      </c>
      <c r="G20" s="67">
        <v>7.5</v>
      </c>
      <c r="H20" s="67">
        <v>7.1</v>
      </c>
      <c r="I20" s="67">
        <v>7.2</v>
      </c>
      <c r="J20" s="67">
        <v>7.5</v>
      </c>
      <c r="K20" s="68"/>
      <c r="L20" s="68"/>
      <c r="M20" s="68"/>
      <c r="N20" s="68"/>
      <c r="O20" s="68"/>
      <c r="P20" s="68"/>
    </row>
    <row r="21" spans="1:16" ht="15.95" customHeight="1">
      <c r="A21" s="45" t="s">
        <v>227</v>
      </c>
      <c r="B21" s="46"/>
      <c r="C21" s="46"/>
      <c r="D21" s="48" t="s">
        <v>228</v>
      </c>
      <c r="E21" s="67">
        <v>7.2</v>
      </c>
      <c r="F21" s="67">
        <v>4.7</v>
      </c>
      <c r="G21" s="67">
        <v>6.7</v>
      </c>
      <c r="H21" s="67">
        <v>6.1</v>
      </c>
      <c r="I21" s="67">
        <v>7.1</v>
      </c>
      <c r="J21" s="67">
        <v>7</v>
      </c>
      <c r="K21" s="69"/>
      <c r="L21" s="68"/>
      <c r="M21" s="68"/>
      <c r="N21" s="68"/>
      <c r="O21" s="69"/>
      <c r="P21" s="68"/>
    </row>
    <row r="22" spans="1:16" ht="15.95" customHeight="1">
      <c r="A22" s="45" t="s">
        <v>229</v>
      </c>
      <c r="B22" s="46"/>
      <c r="C22" s="46"/>
      <c r="D22" s="48" t="s">
        <v>228</v>
      </c>
      <c r="E22" s="67" t="s">
        <v>381</v>
      </c>
      <c r="F22" s="67">
        <v>0.8</v>
      </c>
      <c r="G22" s="67" t="s">
        <v>381</v>
      </c>
      <c r="H22" s="67" t="s">
        <v>381</v>
      </c>
      <c r="I22" s="67" t="s">
        <v>381</v>
      </c>
      <c r="J22" s="67">
        <v>0.8</v>
      </c>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2</v>
      </c>
      <c r="F24" s="68">
        <v>7</v>
      </c>
      <c r="G24" s="68">
        <v>6</v>
      </c>
      <c r="H24" s="68">
        <v>9</v>
      </c>
      <c r="I24" s="68">
        <v>5</v>
      </c>
      <c r="J24" s="68">
        <v>2</v>
      </c>
      <c r="K24" s="68"/>
      <c r="L24" s="68"/>
      <c r="M24" s="68"/>
      <c r="N24" s="68"/>
      <c r="O24" s="68"/>
      <c r="P24" s="68"/>
    </row>
    <row r="25" spans="1:16" ht="15.95" customHeight="1">
      <c r="A25" s="45" t="s">
        <v>270</v>
      </c>
      <c r="B25" s="46"/>
      <c r="C25" s="46"/>
      <c r="D25" s="71" t="s">
        <v>234</v>
      </c>
      <c r="E25" s="72">
        <v>200</v>
      </c>
      <c r="F25" s="72">
        <v>1300</v>
      </c>
      <c r="G25" s="72">
        <v>11000</v>
      </c>
      <c r="H25" s="72">
        <v>3300</v>
      </c>
      <c r="I25" s="72">
        <v>3500</v>
      </c>
      <c r="J25" s="72">
        <v>22000</v>
      </c>
      <c r="K25" s="72"/>
      <c r="L25" s="72"/>
      <c r="M25" s="72"/>
      <c r="N25" s="72"/>
      <c r="O25" s="72"/>
      <c r="P25" s="72"/>
    </row>
    <row r="26" spans="1:16" ht="15.95" customHeight="1">
      <c r="A26" s="45" t="s">
        <v>269</v>
      </c>
      <c r="B26" s="46"/>
      <c r="C26" s="46"/>
      <c r="D26" s="48" t="s">
        <v>228</v>
      </c>
      <c r="E26" s="70"/>
      <c r="F26" s="70"/>
      <c r="G26" s="70"/>
      <c r="H26" s="70"/>
      <c r="I26" s="70"/>
      <c r="J26" s="70"/>
      <c r="K26" s="70"/>
      <c r="L26" s="70"/>
      <c r="M26" s="70"/>
      <c r="N26" s="70"/>
      <c r="O26" s="70"/>
      <c r="P26" s="70"/>
    </row>
    <row r="27" spans="1:16" ht="15.95" customHeight="1">
      <c r="A27" s="45" t="s">
        <v>236</v>
      </c>
      <c r="B27" s="46"/>
      <c r="C27" s="46"/>
      <c r="D27" s="48" t="s">
        <v>228</v>
      </c>
      <c r="E27" s="70"/>
      <c r="F27" s="70"/>
      <c r="G27" s="70"/>
      <c r="H27" s="70"/>
      <c r="I27" s="70"/>
      <c r="J27" s="70"/>
      <c r="K27" s="70"/>
      <c r="L27" s="70"/>
      <c r="M27" s="70"/>
      <c r="N27" s="70"/>
      <c r="O27" s="70"/>
      <c r="P27" s="70"/>
    </row>
    <row r="28" spans="1:16" ht="15.95" customHeight="1">
      <c r="A28" s="45" t="s">
        <v>237</v>
      </c>
      <c r="B28" s="46"/>
      <c r="C28" s="46"/>
      <c r="D28" s="48" t="s">
        <v>228</v>
      </c>
      <c r="E28" s="70"/>
      <c r="F28" s="70"/>
      <c r="G28" s="70"/>
      <c r="H28" s="70"/>
      <c r="I28" s="70"/>
      <c r="J28" s="70"/>
      <c r="K28" s="70"/>
      <c r="L28" s="70"/>
      <c r="M28" s="70"/>
      <c r="N28" s="70"/>
      <c r="O28" s="70"/>
      <c r="P28" s="70"/>
    </row>
    <row r="29" spans="1:16" ht="15.95" customHeight="1">
      <c r="A29" s="45" t="s">
        <v>238</v>
      </c>
      <c r="B29" s="46"/>
      <c r="C29" s="46"/>
      <c r="D29" s="48"/>
      <c r="E29" s="87"/>
      <c r="F29" s="88"/>
      <c r="G29" s="88"/>
      <c r="H29" s="88"/>
      <c r="I29" s="88"/>
      <c r="J29" s="88"/>
      <c r="K29" s="88"/>
      <c r="L29" s="88"/>
      <c r="M29" s="88"/>
      <c r="N29" s="88"/>
      <c r="O29" s="88"/>
      <c r="P29" s="106"/>
    </row>
    <row r="30" spans="1:16" ht="15.95" customHeight="1">
      <c r="A30" s="45" t="s">
        <v>239</v>
      </c>
      <c r="B30" s="46"/>
      <c r="C30" s="46"/>
      <c r="D30" s="48" t="s">
        <v>240</v>
      </c>
      <c r="E30" s="68" t="s">
        <v>268</v>
      </c>
      <c r="F30" s="68" t="s">
        <v>268</v>
      </c>
      <c r="G30" s="68" t="s">
        <v>268</v>
      </c>
      <c r="H30" s="68" t="s">
        <v>268</v>
      </c>
      <c r="I30" s="68" t="s">
        <v>268</v>
      </c>
      <c r="J30" s="68" t="s">
        <v>268</v>
      </c>
      <c r="K30" s="70"/>
      <c r="L30" s="70"/>
      <c r="M30" s="152"/>
      <c r="N30" s="68"/>
      <c r="O30" s="68"/>
      <c r="P30" s="70"/>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280</v>
      </c>
      <c r="C33" s="230"/>
      <c r="D33" s="231"/>
      <c r="E33" s="232" t="s">
        <v>191</v>
      </c>
      <c r="F33" s="235" t="s">
        <v>192</v>
      </c>
      <c r="G33" s="238" t="s">
        <v>193</v>
      </c>
      <c r="H33" s="239" t="s">
        <v>444</v>
      </c>
      <c r="I33" s="239"/>
      <c r="J33" s="239"/>
      <c r="K33" s="239"/>
      <c r="L33" s="240" t="s">
        <v>195</v>
      </c>
      <c r="M33" s="240"/>
      <c r="N33" s="241" t="s">
        <v>196</v>
      </c>
      <c r="O33" s="242"/>
      <c r="P33" s="243"/>
    </row>
    <row r="34" spans="1:17"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64" t="s">
        <v>443</v>
      </c>
      <c r="I35" s="250"/>
      <c r="J35" s="250"/>
      <c r="K35" s="251"/>
      <c r="L35" s="255" t="s">
        <v>277</v>
      </c>
      <c r="M35" s="256"/>
      <c r="N35" s="238" t="s">
        <v>382</v>
      </c>
      <c r="O35" s="238"/>
      <c r="P35" s="238"/>
    </row>
    <row r="36" spans="1:17" s="39" customFormat="1" ht="15.95" customHeight="1">
      <c r="A36" s="40">
        <v>59</v>
      </c>
      <c r="B36" s="40">
        <v>47</v>
      </c>
      <c r="C36" s="41" t="s">
        <v>442</v>
      </c>
      <c r="D36" s="41" t="s">
        <v>282</v>
      </c>
      <c r="E36" s="40" t="s">
        <v>441</v>
      </c>
      <c r="F36" s="40">
        <f>F7</f>
        <v>2014</v>
      </c>
      <c r="G36" s="234"/>
      <c r="H36" s="252"/>
      <c r="I36" s="253"/>
      <c r="J36" s="253"/>
      <c r="K36" s="254"/>
      <c r="L36" s="257"/>
      <c r="M36" s="258"/>
      <c r="N36" s="238"/>
      <c r="O36" s="238"/>
      <c r="P36" s="238"/>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112">
        <v>41780</v>
      </c>
      <c r="F38" s="112">
        <v>41843</v>
      </c>
      <c r="G38" s="112">
        <v>41892</v>
      </c>
      <c r="H38" s="112">
        <v>41948</v>
      </c>
      <c r="I38" s="112">
        <v>42011</v>
      </c>
      <c r="J38" s="112">
        <v>42067</v>
      </c>
      <c r="K38" s="140"/>
      <c r="L38" s="151"/>
      <c r="M38" s="140"/>
      <c r="N38" s="140"/>
      <c r="O38" s="151"/>
      <c r="P38" s="140"/>
      <c r="Q38" s="74"/>
    </row>
    <row r="39" spans="1:17" ht="15.95" customHeight="1">
      <c r="A39" s="45" t="s">
        <v>209</v>
      </c>
      <c r="B39" s="46"/>
      <c r="C39" s="46"/>
      <c r="D39" s="48"/>
      <c r="E39" s="82">
        <v>0.3923611111111111</v>
      </c>
      <c r="F39" s="82">
        <v>0.41319444444444442</v>
      </c>
      <c r="G39" s="82">
        <v>0.63541666666666663</v>
      </c>
      <c r="H39" s="82">
        <v>0.41666666666666669</v>
      </c>
      <c r="I39" s="82">
        <v>0.4236111111111111</v>
      </c>
      <c r="J39" s="82">
        <v>0.39930555555555558</v>
      </c>
      <c r="K39" s="125"/>
      <c r="L39" s="82"/>
      <c r="M39" s="125"/>
      <c r="N39" s="70"/>
      <c r="O39" s="82"/>
      <c r="P39" s="70"/>
      <c r="Q39" s="74"/>
    </row>
    <row r="40" spans="1:17" ht="15.95" customHeight="1">
      <c r="A40" s="45" t="s">
        <v>272</v>
      </c>
      <c r="B40" s="46"/>
      <c r="C40" s="46"/>
      <c r="D40" s="48"/>
      <c r="E40" s="67" t="s">
        <v>212</v>
      </c>
      <c r="F40" s="67" t="s">
        <v>212</v>
      </c>
      <c r="G40" s="67" t="s">
        <v>211</v>
      </c>
      <c r="H40" s="67" t="s">
        <v>212</v>
      </c>
      <c r="I40" s="67" t="s">
        <v>211</v>
      </c>
      <c r="J40" s="67" t="s">
        <v>211</v>
      </c>
      <c r="K40" s="97"/>
      <c r="L40" s="85"/>
      <c r="M40" s="85"/>
      <c r="N40" s="85"/>
      <c r="O40" s="85"/>
      <c r="P40" s="85"/>
      <c r="Q40" s="74"/>
    </row>
    <row r="41" spans="1:17" ht="15.95" customHeight="1">
      <c r="A41" s="45" t="s">
        <v>213</v>
      </c>
      <c r="B41" s="46"/>
      <c r="C41" s="46"/>
      <c r="D41" s="48" t="s">
        <v>214</v>
      </c>
      <c r="E41" s="58">
        <v>23.5</v>
      </c>
      <c r="F41" s="58">
        <v>32</v>
      </c>
      <c r="G41" s="58">
        <v>29.2</v>
      </c>
      <c r="H41" s="58">
        <v>23</v>
      </c>
      <c r="I41" s="58">
        <v>16</v>
      </c>
      <c r="J41" s="58">
        <v>16</v>
      </c>
      <c r="K41" s="58"/>
      <c r="L41" s="58"/>
      <c r="M41" s="58"/>
      <c r="N41" s="58"/>
      <c r="O41" s="58"/>
      <c r="P41" s="58"/>
      <c r="Q41" s="74"/>
    </row>
    <row r="42" spans="1:17" ht="15.95" customHeight="1">
      <c r="A42" s="45" t="s">
        <v>215</v>
      </c>
      <c r="B42" s="46"/>
      <c r="C42" s="46"/>
      <c r="D42" s="48" t="s">
        <v>214</v>
      </c>
      <c r="E42" s="58">
        <v>23</v>
      </c>
      <c r="F42" s="58">
        <v>25.5</v>
      </c>
      <c r="G42" s="58">
        <v>25</v>
      </c>
      <c r="H42" s="58">
        <v>22.8</v>
      </c>
      <c r="I42" s="58">
        <v>22.5</v>
      </c>
      <c r="J42" s="58">
        <v>24</v>
      </c>
      <c r="K42" s="58"/>
      <c r="L42" s="58"/>
      <c r="M42" s="58"/>
      <c r="N42" s="58"/>
      <c r="O42" s="58"/>
      <c r="P42" s="58"/>
      <c r="Q42" s="74"/>
    </row>
    <row r="43" spans="1:17" ht="15.95" customHeight="1">
      <c r="A43" s="45" t="s">
        <v>216</v>
      </c>
      <c r="B43" s="46"/>
      <c r="C43" s="46"/>
      <c r="D43" s="48" t="s">
        <v>217</v>
      </c>
      <c r="E43" s="70"/>
      <c r="F43" s="70"/>
      <c r="G43" s="70"/>
      <c r="H43" s="70"/>
      <c r="I43" s="70"/>
      <c r="J43" s="70"/>
      <c r="K43" s="70"/>
      <c r="L43" s="70"/>
      <c r="M43" s="70"/>
      <c r="N43" s="70"/>
      <c r="O43" s="70"/>
      <c r="P43" s="70"/>
      <c r="Q43" s="74"/>
    </row>
    <row r="44" spans="1:17" ht="15.95" customHeight="1">
      <c r="A44" s="45" t="s">
        <v>218</v>
      </c>
      <c r="B44" s="46"/>
      <c r="C44" s="46"/>
      <c r="D44" s="48"/>
      <c r="E44" s="85" t="s">
        <v>248</v>
      </c>
      <c r="F44" s="85" t="s">
        <v>248</v>
      </c>
      <c r="G44" s="85" t="s">
        <v>248</v>
      </c>
      <c r="H44" s="85" t="s">
        <v>248</v>
      </c>
      <c r="I44" s="85" t="s">
        <v>248</v>
      </c>
      <c r="J44" s="85" t="s">
        <v>248</v>
      </c>
      <c r="K44" s="85"/>
      <c r="L44" s="85"/>
      <c r="M44" s="85"/>
      <c r="N44" s="97"/>
      <c r="O44" s="97"/>
      <c r="P44" s="85"/>
      <c r="Q44" s="74"/>
    </row>
    <row r="45" spans="1:17" ht="15.95" customHeight="1">
      <c r="A45" s="45" t="s">
        <v>220</v>
      </c>
      <c r="B45" s="46"/>
      <c r="C45" s="46"/>
      <c r="D45" s="48" t="s">
        <v>221</v>
      </c>
      <c r="E45" s="86" t="s">
        <v>222</v>
      </c>
      <c r="F45" s="86" t="s">
        <v>222</v>
      </c>
      <c r="G45" s="86" t="s">
        <v>222</v>
      </c>
      <c r="H45" s="86" t="s">
        <v>222</v>
      </c>
      <c r="I45" s="86" t="s">
        <v>222</v>
      </c>
      <c r="J45" s="86" t="s">
        <v>222</v>
      </c>
      <c r="K45" s="68"/>
      <c r="L45" s="68"/>
      <c r="M45" s="68"/>
      <c r="N45" s="68"/>
      <c r="O45" s="68"/>
      <c r="P45" s="68"/>
      <c r="Q45" s="74"/>
    </row>
    <row r="46" spans="1:17" ht="15.95" customHeight="1">
      <c r="A46" s="45" t="s">
        <v>223</v>
      </c>
      <c r="B46" s="46"/>
      <c r="C46" s="46"/>
      <c r="D46" s="48" t="s">
        <v>221</v>
      </c>
      <c r="E46" s="70"/>
      <c r="F46" s="70"/>
      <c r="G46" s="70"/>
      <c r="H46" s="70"/>
      <c r="I46" s="70"/>
      <c r="J46" s="70"/>
      <c r="K46" s="70"/>
      <c r="L46" s="70"/>
      <c r="M46" s="70"/>
      <c r="N46" s="70"/>
      <c r="O46" s="70"/>
      <c r="P46" s="70"/>
      <c r="Q46" s="74"/>
    </row>
    <row r="47" spans="1:17" ht="15.95" customHeight="1">
      <c r="A47" s="45" t="s">
        <v>224</v>
      </c>
      <c r="B47" s="46"/>
      <c r="C47" s="46"/>
      <c r="D47" s="48" t="s">
        <v>221</v>
      </c>
      <c r="E47" s="70"/>
      <c r="F47" s="70"/>
      <c r="G47" s="70"/>
      <c r="H47" s="70"/>
      <c r="I47" s="70"/>
      <c r="J47" s="70"/>
      <c r="K47" s="70"/>
      <c r="L47" s="70"/>
      <c r="M47" s="70"/>
      <c r="N47" s="70"/>
      <c r="O47" s="70"/>
      <c r="P47" s="70"/>
      <c r="Q47" s="74"/>
    </row>
    <row r="48" spans="1:17" ht="15.95" customHeight="1">
      <c r="A48" s="45" t="s">
        <v>225</v>
      </c>
      <c r="B48" s="46"/>
      <c r="C48" s="46"/>
      <c r="D48" s="48"/>
      <c r="E48" s="87"/>
      <c r="F48" s="88"/>
      <c r="G48" s="88"/>
      <c r="H48" s="88"/>
      <c r="I48" s="88"/>
      <c r="J48" s="88"/>
      <c r="K48" s="88"/>
      <c r="L48" s="88"/>
      <c r="M48" s="88"/>
      <c r="N48" s="88"/>
      <c r="O48" s="88"/>
      <c r="P48" s="106"/>
      <c r="Q48" s="74"/>
    </row>
    <row r="49" spans="1:17" ht="15.95" customHeight="1">
      <c r="A49" s="45" t="s">
        <v>226</v>
      </c>
      <c r="B49" s="46"/>
      <c r="C49" s="46"/>
      <c r="D49" s="48"/>
      <c r="E49" s="67">
        <v>7</v>
      </c>
      <c r="F49" s="67">
        <v>8.1</v>
      </c>
      <c r="G49" s="67">
        <v>8.1</v>
      </c>
      <c r="H49" s="67">
        <v>7.5</v>
      </c>
      <c r="I49" s="67">
        <v>7.7</v>
      </c>
      <c r="J49" s="67">
        <v>7.9</v>
      </c>
      <c r="K49" s="139"/>
      <c r="L49" s="150"/>
      <c r="M49" s="69"/>
      <c r="N49" s="70"/>
      <c r="O49" s="139"/>
      <c r="P49" s="70"/>
      <c r="Q49" s="74"/>
    </row>
    <row r="50" spans="1:17" ht="15.95" customHeight="1">
      <c r="A50" s="45" t="s">
        <v>227</v>
      </c>
      <c r="B50" s="46"/>
      <c r="C50" s="46"/>
      <c r="D50" s="48" t="s">
        <v>228</v>
      </c>
      <c r="E50" s="67">
        <v>8.3000000000000007</v>
      </c>
      <c r="F50" s="67">
        <v>9.5</v>
      </c>
      <c r="G50" s="67">
        <v>7.7</v>
      </c>
      <c r="H50" s="67">
        <v>7.4</v>
      </c>
      <c r="I50" s="67">
        <v>7.7</v>
      </c>
      <c r="J50" s="67">
        <v>7.7</v>
      </c>
      <c r="K50" s="69"/>
      <c r="L50" s="69"/>
      <c r="M50" s="69"/>
      <c r="N50" s="70"/>
      <c r="O50" s="69"/>
      <c r="P50" s="70"/>
      <c r="Q50" s="74"/>
    </row>
    <row r="51" spans="1:17" ht="15.95" customHeight="1">
      <c r="A51" s="45" t="s">
        <v>229</v>
      </c>
      <c r="B51" s="46"/>
      <c r="C51" s="46"/>
      <c r="D51" s="48" t="s">
        <v>228</v>
      </c>
      <c r="E51" s="67">
        <v>0.9</v>
      </c>
      <c r="F51" s="67">
        <v>1.3</v>
      </c>
      <c r="G51" s="67" t="s">
        <v>381</v>
      </c>
      <c r="H51" s="67" t="s">
        <v>381</v>
      </c>
      <c r="I51" s="67">
        <v>1.2</v>
      </c>
      <c r="J51" s="67" t="s">
        <v>381</v>
      </c>
      <c r="K51" s="69"/>
      <c r="L51" s="70"/>
      <c r="M51" s="69"/>
      <c r="N51" s="70"/>
      <c r="O51" s="70"/>
      <c r="P51" s="70"/>
      <c r="Q51" s="74"/>
    </row>
    <row r="52" spans="1:17" ht="15.95" customHeight="1">
      <c r="A52" s="45" t="s">
        <v>231</v>
      </c>
      <c r="B52" s="46"/>
      <c r="C52" s="46"/>
      <c r="D52" s="48" t="s">
        <v>228</v>
      </c>
      <c r="E52" s="67"/>
      <c r="F52" s="67"/>
      <c r="G52" s="85"/>
      <c r="H52" s="67"/>
      <c r="I52" s="67"/>
      <c r="J52" s="67"/>
      <c r="K52" s="70"/>
      <c r="L52" s="70"/>
      <c r="M52" s="70"/>
      <c r="N52" s="70"/>
      <c r="O52" s="70"/>
      <c r="P52" s="70"/>
      <c r="Q52" s="74"/>
    </row>
    <row r="53" spans="1:17" ht="15.95" customHeight="1">
      <c r="A53" s="45" t="s">
        <v>232</v>
      </c>
      <c r="B53" s="46"/>
      <c r="C53" s="46"/>
      <c r="D53" s="48" t="s">
        <v>228</v>
      </c>
      <c r="E53" s="68">
        <v>1</v>
      </c>
      <c r="F53" s="68">
        <v>1</v>
      </c>
      <c r="G53" s="68">
        <v>1</v>
      </c>
      <c r="H53" s="68">
        <v>3</v>
      </c>
      <c r="I53" s="68">
        <v>2</v>
      </c>
      <c r="J53" s="68">
        <v>1</v>
      </c>
      <c r="K53" s="70"/>
      <c r="L53" s="69"/>
      <c r="M53" s="70"/>
      <c r="N53" s="70"/>
      <c r="O53" s="141"/>
      <c r="P53" s="70"/>
      <c r="Q53" s="74"/>
    </row>
    <row r="54" spans="1:17" ht="15.95" customHeight="1">
      <c r="A54" s="45" t="s">
        <v>440</v>
      </c>
      <c r="B54" s="46"/>
      <c r="C54" s="46"/>
      <c r="D54" s="71" t="s">
        <v>234</v>
      </c>
      <c r="E54" s="72">
        <v>14000</v>
      </c>
      <c r="F54" s="72">
        <v>24000</v>
      </c>
      <c r="G54" s="72">
        <v>11000</v>
      </c>
      <c r="H54" s="72">
        <v>22000</v>
      </c>
      <c r="I54" s="72">
        <v>2700</v>
      </c>
      <c r="J54" s="72">
        <v>7900</v>
      </c>
      <c r="K54" s="72"/>
      <c r="L54" s="72"/>
      <c r="M54" s="72"/>
      <c r="N54" s="72"/>
      <c r="O54" s="72"/>
      <c r="P54" s="72"/>
      <c r="Q54" s="74"/>
    </row>
    <row r="55" spans="1:17" ht="15.95" customHeight="1">
      <c r="A55" s="45" t="s">
        <v>269</v>
      </c>
      <c r="B55" s="46"/>
      <c r="C55" s="46"/>
      <c r="D55" s="48" t="s">
        <v>228</v>
      </c>
      <c r="E55" s="70"/>
      <c r="F55" s="70"/>
      <c r="G55" s="70"/>
      <c r="H55" s="70"/>
      <c r="I55" s="70"/>
      <c r="J55" s="70"/>
      <c r="K55" s="70"/>
      <c r="L55" s="70"/>
      <c r="M55" s="70"/>
      <c r="N55" s="70"/>
      <c r="O55" s="70"/>
      <c r="P55" s="70"/>
      <c r="Q55" s="74"/>
    </row>
    <row r="56" spans="1:17" ht="15.95" customHeight="1">
      <c r="A56" s="45" t="s">
        <v>236</v>
      </c>
      <c r="B56" s="46"/>
      <c r="C56" s="46"/>
      <c r="D56" s="48" t="s">
        <v>228</v>
      </c>
      <c r="E56" s="70"/>
      <c r="F56" s="70"/>
      <c r="G56" s="70"/>
      <c r="H56" s="70"/>
      <c r="I56" s="70"/>
      <c r="J56" s="70"/>
      <c r="K56" s="70"/>
      <c r="L56" s="70"/>
      <c r="M56" s="70"/>
      <c r="N56" s="70"/>
      <c r="O56" s="70"/>
      <c r="P56" s="70"/>
      <c r="Q56" s="74"/>
    </row>
    <row r="57" spans="1:17" ht="15.95" customHeight="1">
      <c r="A57" s="45" t="s">
        <v>237</v>
      </c>
      <c r="B57" s="46"/>
      <c r="C57" s="46"/>
      <c r="D57" s="48" t="s">
        <v>228</v>
      </c>
      <c r="E57" s="70"/>
      <c r="F57" s="70"/>
      <c r="G57" s="70"/>
      <c r="H57" s="70"/>
      <c r="I57" s="70"/>
      <c r="J57" s="70"/>
      <c r="K57" s="70"/>
      <c r="L57" s="70"/>
      <c r="M57" s="70"/>
      <c r="N57" s="70"/>
      <c r="O57" s="70"/>
      <c r="P57" s="70"/>
      <c r="Q57" s="74"/>
    </row>
    <row r="58" spans="1:17" ht="15.95" customHeight="1">
      <c r="A58" s="45" t="s">
        <v>238</v>
      </c>
      <c r="B58" s="46"/>
      <c r="C58" s="46"/>
      <c r="D58" s="48"/>
      <c r="E58" s="87"/>
      <c r="F58" s="88"/>
      <c r="G58" s="88"/>
      <c r="H58" s="88"/>
      <c r="I58" s="88"/>
      <c r="J58" s="88"/>
      <c r="K58" s="88"/>
      <c r="L58" s="88"/>
      <c r="M58" s="88"/>
      <c r="N58" s="88"/>
      <c r="O58" s="88"/>
      <c r="P58" s="106"/>
    </row>
    <row r="59" spans="1:17" ht="15.95" customHeight="1">
      <c r="A59" s="45" t="s">
        <v>239</v>
      </c>
      <c r="B59" s="46"/>
      <c r="C59" s="46"/>
      <c r="D59" s="48" t="s">
        <v>240</v>
      </c>
      <c r="E59" s="68" t="s">
        <v>268</v>
      </c>
      <c r="F59" s="68" t="s">
        <v>268</v>
      </c>
      <c r="G59" s="68" t="s">
        <v>268</v>
      </c>
      <c r="H59" s="68" t="s">
        <v>268</v>
      </c>
      <c r="I59" s="68" t="s">
        <v>268</v>
      </c>
      <c r="J59" s="68" t="s">
        <v>268</v>
      </c>
      <c r="K59" s="70"/>
      <c r="L59" s="70"/>
      <c r="M59" s="70"/>
      <c r="N59" s="70"/>
      <c r="O59" s="70"/>
      <c r="P59" s="70"/>
    </row>
    <row r="60" spans="1:17" ht="15.95" customHeight="1">
      <c r="A60" s="39"/>
      <c r="B60" s="39"/>
      <c r="C60" s="39"/>
      <c r="D60" s="39"/>
      <c r="E60" s="39"/>
      <c r="F60" s="39"/>
      <c r="G60" s="39"/>
      <c r="H60" s="39"/>
      <c r="I60" s="39"/>
      <c r="J60" s="39"/>
      <c r="K60" s="39"/>
      <c r="L60" s="39"/>
      <c r="M60" s="39"/>
      <c r="N60" s="39"/>
      <c r="O60" s="39"/>
      <c r="P60" s="39"/>
    </row>
    <row r="61" spans="1:17" ht="15.95" customHeight="1">
      <c r="A61" s="39"/>
      <c r="B61" s="39"/>
      <c r="C61" s="39"/>
      <c r="D61" s="39"/>
      <c r="E61" s="39"/>
      <c r="F61" s="39"/>
      <c r="G61" s="39"/>
      <c r="H61" s="39"/>
      <c r="I61" s="39"/>
      <c r="J61" s="39"/>
      <c r="K61" s="39"/>
      <c r="L61" s="39"/>
      <c r="M61" s="39"/>
      <c r="N61" s="39"/>
      <c r="O61" s="39"/>
      <c r="P61" s="39"/>
    </row>
    <row r="62" spans="1:17" s="39" customFormat="1" ht="15.95" customHeight="1">
      <c r="A62" s="228" t="s">
        <v>189</v>
      </c>
      <c r="B62" s="229" t="s">
        <v>280</v>
      </c>
      <c r="C62" s="230"/>
      <c r="D62" s="231"/>
      <c r="E62" s="232" t="s">
        <v>191</v>
      </c>
      <c r="F62" s="235" t="s">
        <v>192</v>
      </c>
      <c r="G62" s="238" t="s">
        <v>193</v>
      </c>
      <c r="H62" s="239" t="s">
        <v>439</v>
      </c>
      <c r="I62" s="239"/>
      <c r="J62" s="239"/>
      <c r="K62" s="239"/>
      <c r="L62" s="240" t="s">
        <v>195</v>
      </c>
      <c r="M62" s="240"/>
      <c r="N62" s="241" t="s">
        <v>196</v>
      </c>
      <c r="O62" s="242"/>
      <c r="P62" s="243"/>
    </row>
    <row r="63" spans="1:17" s="39" customFormat="1" ht="15.95" customHeight="1">
      <c r="A63" s="228"/>
      <c r="B63" s="228" t="s">
        <v>197</v>
      </c>
      <c r="C63" s="247" t="s">
        <v>198</v>
      </c>
      <c r="D63" s="247" t="s">
        <v>199</v>
      </c>
      <c r="E63" s="233"/>
      <c r="F63" s="236"/>
      <c r="G63" s="238"/>
      <c r="H63" s="239"/>
      <c r="I63" s="239"/>
      <c r="J63" s="239"/>
      <c r="K63" s="239"/>
      <c r="L63" s="240"/>
      <c r="M63" s="240"/>
      <c r="N63" s="244"/>
      <c r="O63" s="245"/>
      <c r="P63" s="246"/>
    </row>
    <row r="64" spans="1:17" s="39" customFormat="1" ht="15.95" customHeight="1">
      <c r="A64" s="228"/>
      <c r="B64" s="228"/>
      <c r="C64" s="248"/>
      <c r="D64" s="248"/>
      <c r="E64" s="234"/>
      <c r="F64" s="237"/>
      <c r="G64" s="232" t="s">
        <v>200</v>
      </c>
      <c r="H64" s="266" t="s">
        <v>438</v>
      </c>
      <c r="I64" s="267"/>
      <c r="J64" s="267"/>
      <c r="K64" s="268"/>
      <c r="L64" s="255" t="s">
        <v>437</v>
      </c>
      <c r="M64" s="256"/>
      <c r="N64" s="238" t="s">
        <v>382</v>
      </c>
      <c r="O64" s="238"/>
      <c r="P64" s="238"/>
    </row>
    <row r="65" spans="1:16" s="39" customFormat="1" ht="15.95" customHeight="1">
      <c r="A65" s="40">
        <v>60</v>
      </c>
      <c r="B65" s="40">
        <v>47</v>
      </c>
      <c r="C65" s="41" t="s">
        <v>436</v>
      </c>
      <c r="D65" s="41" t="s">
        <v>282</v>
      </c>
      <c r="E65" s="40" t="s">
        <v>371</v>
      </c>
      <c r="F65" s="40">
        <f>F7</f>
        <v>2014</v>
      </c>
      <c r="G65" s="234"/>
      <c r="H65" s="269"/>
      <c r="I65" s="270"/>
      <c r="J65" s="270"/>
      <c r="K65" s="271"/>
      <c r="L65" s="257"/>
      <c r="M65" s="258"/>
      <c r="N65" s="238"/>
      <c r="O65" s="238"/>
      <c r="P65" s="238"/>
    </row>
    <row r="66" spans="1:16" ht="15.95" customHeight="1">
      <c r="A66" s="42" t="s">
        <v>207</v>
      </c>
      <c r="B66" s="43"/>
      <c r="C66" s="39"/>
      <c r="D66" s="44"/>
      <c r="E66" s="45"/>
      <c r="F66" s="46"/>
      <c r="G66" s="46"/>
      <c r="H66" s="46"/>
      <c r="I66" s="46"/>
      <c r="J66" s="46"/>
      <c r="K66" s="47"/>
      <c r="L66" s="46"/>
      <c r="M66" s="46"/>
      <c r="N66" s="46"/>
      <c r="O66" s="46"/>
      <c r="P66" s="48"/>
    </row>
    <row r="67" spans="1:16" ht="15.95" customHeight="1">
      <c r="A67" s="45" t="s">
        <v>208</v>
      </c>
      <c r="B67" s="46"/>
      <c r="C67" s="46"/>
      <c r="D67" s="48"/>
      <c r="E67" s="112">
        <v>41780</v>
      </c>
      <c r="F67" s="112">
        <v>41843</v>
      </c>
      <c r="G67" s="112">
        <v>41892</v>
      </c>
      <c r="H67" s="112">
        <v>41948</v>
      </c>
      <c r="I67" s="112">
        <v>42011</v>
      </c>
      <c r="J67" s="112">
        <v>42067</v>
      </c>
      <c r="K67" s="140"/>
      <c r="L67" s="140"/>
      <c r="M67" s="140"/>
      <c r="N67" s="140"/>
      <c r="O67" s="140"/>
      <c r="P67" s="140"/>
    </row>
    <row r="68" spans="1:16" ht="15.95" customHeight="1">
      <c r="A68" s="45" t="s">
        <v>209</v>
      </c>
      <c r="B68" s="46"/>
      <c r="C68" s="46"/>
      <c r="D68" s="48"/>
      <c r="E68" s="82">
        <v>0.39583333333333331</v>
      </c>
      <c r="F68" s="82">
        <v>0.40277777777777773</v>
      </c>
      <c r="G68" s="82">
        <v>0.64583333333333337</v>
      </c>
      <c r="H68" s="82">
        <v>0.40972222222222227</v>
      </c>
      <c r="I68" s="82">
        <v>0.4291666666666667</v>
      </c>
      <c r="J68" s="82">
        <v>0.3923611111111111</v>
      </c>
      <c r="K68" s="125"/>
      <c r="L68" s="125"/>
      <c r="M68" s="125"/>
      <c r="N68" s="125"/>
      <c r="O68" s="125"/>
      <c r="P68" s="125"/>
    </row>
    <row r="69" spans="1:16" ht="15.95" customHeight="1">
      <c r="A69" s="45" t="s">
        <v>272</v>
      </c>
      <c r="B69" s="46"/>
      <c r="C69" s="46"/>
      <c r="D69" s="48"/>
      <c r="E69" s="67" t="s">
        <v>211</v>
      </c>
      <c r="F69" s="67" t="s">
        <v>212</v>
      </c>
      <c r="G69" s="67" t="s">
        <v>211</v>
      </c>
      <c r="H69" s="67" t="s">
        <v>212</v>
      </c>
      <c r="I69" s="67" t="s">
        <v>211</v>
      </c>
      <c r="J69" s="67" t="s">
        <v>211</v>
      </c>
      <c r="K69" s="85"/>
      <c r="L69" s="85"/>
      <c r="M69" s="85"/>
      <c r="N69" s="85"/>
      <c r="O69" s="85"/>
      <c r="P69" s="85"/>
    </row>
    <row r="70" spans="1:16" ht="15.95" customHeight="1">
      <c r="A70" s="45" t="s">
        <v>213</v>
      </c>
      <c r="B70" s="46"/>
      <c r="C70" s="46"/>
      <c r="D70" s="48" t="s">
        <v>214</v>
      </c>
      <c r="E70" s="58">
        <v>23</v>
      </c>
      <c r="F70" s="58">
        <v>32.5</v>
      </c>
      <c r="G70" s="58">
        <v>28</v>
      </c>
      <c r="H70" s="58">
        <v>23.2</v>
      </c>
      <c r="I70" s="58">
        <v>16.899999999999999</v>
      </c>
      <c r="J70" s="58">
        <v>16</v>
      </c>
      <c r="K70" s="58"/>
      <c r="L70" s="58"/>
      <c r="M70" s="58"/>
      <c r="N70" s="58"/>
      <c r="O70" s="58"/>
      <c r="P70" s="58"/>
    </row>
    <row r="71" spans="1:16" ht="15.95" customHeight="1">
      <c r="A71" s="45" t="s">
        <v>215</v>
      </c>
      <c r="B71" s="46"/>
      <c r="C71" s="46"/>
      <c r="D71" s="48" t="s">
        <v>214</v>
      </c>
      <c r="E71" s="58">
        <v>24.8</v>
      </c>
      <c r="F71" s="58">
        <v>25.5</v>
      </c>
      <c r="G71" s="58">
        <v>25</v>
      </c>
      <c r="H71" s="58">
        <v>20.5</v>
      </c>
      <c r="I71" s="58">
        <v>19.8</v>
      </c>
      <c r="J71" s="58">
        <v>23</v>
      </c>
      <c r="K71" s="58"/>
      <c r="L71" s="58"/>
      <c r="M71" s="58"/>
      <c r="N71" s="58"/>
      <c r="O71" s="58"/>
      <c r="P71" s="58"/>
    </row>
    <row r="72" spans="1:16" ht="15.95" customHeight="1">
      <c r="A72" s="45" t="s">
        <v>216</v>
      </c>
      <c r="B72" s="46"/>
      <c r="C72" s="46"/>
      <c r="D72" s="48" t="s">
        <v>217</v>
      </c>
      <c r="E72" s="70"/>
      <c r="F72" s="70"/>
      <c r="G72" s="70"/>
      <c r="H72" s="70"/>
      <c r="I72" s="70"/>
      <c r="J72" s="70"/>
      <c r="K72" s="70"/>
      <c r="L72" s="70"/>
      <c r="M72" s="70"/>
      <c r="N72" s="70"/>
      <c r="O72" s="70"/>
      <c r="P72" s="70"/>
    </row>
    <row r="73" spans="1:16" ht="15.95" customHeight="1">
      <c r="A73" s="45" t="s">
        <v>218</v>
      </c>
      <c r="B73" s="46"/>
      <c r="C73" s="46"/>
      <c r="D73" s="48"/>
      <c r="E73" s="85" t="s">
        <v>248</v>
      </c>
      <c r="F73" s="85" t="s">
        <v>248</v>
      </c>
      <c r="G73" s="85" t="s">
        <v>248</v>
      </c>
      <c r="H73" s="85" t="s">
        <v>248</v>
      </c>
      <c r="I73" s="85" t="s">
        <v>248</v>
      </c>
      <c r="J73" s="85" t="s">
        <v>248</v>
      </c>
      <c r="K73" s="85"/>
      <c r="L73" s="85"/>
      <c r="M73" s="85"/>
      <c r="N73" s="85"/>
      <c r="O73" s="85"/>
      <c r="P73" s="85"/>
    </row>
    <row r="74" spans="1:16" ht="15.95" customHeight="1">
      <c r="A74" s="45" t="s">
        <v>220</v>
      </c>
      <c r="B74" s="46"/>
      <c r="C74" s="46"/>
      <c r="D74" s="48" t="s">
        <v>221</v>
      </c>
      <c r="E74" s="86" t="s">
        <v>222</v>
      </c>
      <c r="F74" s="86" t="s">
        <v>222</v>
      </c>
      <c r="G74" s="86" t="s">
        <v>222</v>
      </c>
      <c r="H74" s="86" t="s">
        <v>222</v>
      </c>
      <c r="I74" s="86" t="s">
        <v>222</v>
      </c>
      <c r="J74" s="86" t="s">
        <v>222</v>
      </c>
      <c r="K74" s="68"/>
      <c r="L74" s="68"/>
      <c r="M74" s="68"/>
      <c r="N74" s="68"/>
      <c r="O74" s="68"/>
      <c r="P74" s="68"/>
    </row>
    <row r="75" spans="1:16" ht="15.95" customHeight="1">
      <c r="A75" s="45" t="s">
        <v>223</v>
      </c>
      <c r="B75" s="46"/>
      <c r="C75" s="46"/>
      <c r="D75" s="48" t="s">
        <v>221</v>
      </c>
      <c r="E75" s="85"/>
      <c r="F75" s="85"/>
      <c r="G75" s="85"/>
      <c r="H75" s="85"/>
      <c r="I75" s="85"/>
      <c r="J75" s="85"/>
      <c r="K75" s="85"/>
      <c r="L75" s="85"/>
      <c r="M75" s="85"/>
      <c r="N75" s="85"/>
      <c r="O75" s="70"/>
      <c r="P75" s="70"/>
    </row>
    <row r="76" spans="1:16" ht="15.95" customHeight="1">
      <c r="A76" s="45" t="s">
        <v>224</v>
      </c>
      <c r="B76" s="46"/>
      <c r="C76" s="46"/>
      <c r="D76" s="48" t="s">
        <v>221</v>
      </c>
      <c r="E76" s="86"/>
      <c r="F76" s="68"/>
      <c r="G76" s="68"/>
      <c r="H76" s="68"/>
      <c r="I76" s="68"/>
      <c r="J76" s="68"/>
      <c r="K76" s="68"/>
      <c r="L76" s="68"/>
      <c r="M76" s="68"/>
      <c r="N76" s="68"/>
      <c r="O76" s="70"/>
      <c r="P76" s="70"/>
    </row>
    <row r="77" spans="1:16" ht="15.95" customHeight="1">
      <c r="A77" s="45" t="s">
        <v>225</v>
      </c>
      <c r="B77" s="46"/>
      <c r="C77" s="46"/>
      <c r="D77" s="48"/>
      <c r="E77" s="87"/>
      <c r="F77" s="88"/>
      <c r="G77" s="88"/>
      <c r="H77" s="88"/>
      <c r="I77" s="88"/>
      <c r="J77" s="88"/>
      <c r="K77" s="88"/>
      <c r="L77" s="88"/>
      <c r="M77" s="88"/>
      <c r="N77" s="88"/>
      <c r="O77" s="88"/>
      <c r="P77" s="106"/>
    </row>
    <row r="78" spans="1:16" ht="15.95" customHeight="1">
      <c r="A78" s="45" t="s">
        <v>226</v>
      </c>
      <c r="B78" s="46"/>
      <c r="C78" s="46"/>
      <c r="D78" s="48"/>
      <c r="E78" s="67">
        <v>7.2</v>
      </c>
      <c r="F78" s="67">
        <v>8.1999999999999993</v>
      </c>
      <c r="G78" s="67">
        <v>8.1</v>
      </c>
      <c r="H78" s="67">
        <v>7.7</v>
      </c>
      <c r="I78" s="67">
        <v>7.9</v>
      </c>
      <c r="J78" s="67">
        <v>8.1999999999999993</v>
      </c>
      <c r="K78" s="68"/>
      <c r="L78" s="68"/>
      <c r="M78" s="68"/>
      <c r="N78" s="68"/>
      <c r="O78" s="68"/>
      <c r="P78" s="68"/>
    </row>
    <row r="79" spans="1:16" ht="15.95" customHeight="1">
      <c r="A79" s="45" t="s">
        <v>227</v>
      </c>
      <c r="B79" s="46"/>
      <c r="C79" s="46"/>
      <c r="D79" s="48" t="s">
        <v>228</v>
      </c>
      <c r="E79" s="67">
        <v>9.1999999999999993</v>
      </c>
      <c r="F79" s="67">
        <v>8.9</v>
      </c>
      <c r="G79" s="67">
        <v>8.1999999999999993</v>
      </c>
      <c r="H79" s="67">
        <v>8.6</v>
      </c>
      <c r="I79" s="67">
        <v>8.3000000000000007</v>
      </c>
      <c r="J79" s="67">
        <v>8.3000000000000007</v>
      </c>
      <c r="K79" s="69"/>
      <c r="L79" s="68"/>
      <c r="M79" s="68"/>
      <c r="N79" s="68"/>
      <c r="O79" s="69"/>
      <c r="P79" s="68"/>
    </row>
    <row r="80" spans="1:16" ht="15.95" customHeight="1">
      <c r="A80" s="45" t="s">
        <v>229</v>
      </c>
      <c r="B80" s="46"/>
      <c r="C80" s="46"/>
      <c r="D80" s="48" t="s">
        <v>228</v>
      </c>
      <c r="E80" s="67" t="s">
        <v>381</v>
      </c>
      <c r="F80" s="67">
        <v>0.9</v>
      </c>
      <c r="G80" s="67" t="s">
        <v>381</v>
      </c>
      <c r="H80" s="67" t="s">
        <v>381</v>
      </c>
      <c r="I80" s="67" t="s">
        <v>381</v>
      </c>
      <c r="J80" s="67">
        <v>0.7</v>
      </c>
      <c r="K80" s="68"/>
      <c r="L80" s="69"/>
      <c r="M80" s="68"/>
      <c r="N80" s="68"/>
      <c r="O80" s="68"/>
      <c r="P80" s="70"/>
    </row>
    <row r="81" spans="1:16" ht="15.95" customHeight="1">
      <c r="A81" s="45" t="s">
        <v>231</v>
      </c>
      <c r="B81" s="46"/>
      <c r="C81" s="46"/>
      <c r="D81" s="48" t="s">
        <v>228</v>
      </c>
      <c r="E81" s="67"/>
      <c r="F81" s="67"/>
      <c r="G81" s="67"/>
      <c r="H81" s="67"/>
      <c r="I81" s="67"/>
      <c r="J81" s="67"/>
      <c r="K81" s="70"/>
      <c r="L81" s="70"/>
      <c r="M81" s="70"/>
      <c r="N81" s="70"/>
      <c r="O81" s="70"/>
      <c r="P81" s="70"/>
    </row>
    <row r="82" spans="1:16" ht="15.95" customHeight="1">
      <c r="A82" s="45" t="s">
        <v>232</v>
      </c>
      <c r="B82" s="46"/>
      <c r="C82" s="46"/>
      <c r="D82" s="48" t="s">
        <v>228</v>
      </c>
      <c r="E82" s="68">
        <v>1</v>
      </c>
      <c r="F82" s="68" t="s">
        <v>245</v>
      </c>
      <c r="G82" s="68" t="s">
        <v>245</v>
      </c>
      <c r="H82" s="68" t="s">
        <v>245</v>
      </c>
      <c r="I82" s="68" t="s">
        <v>245</v>
      </c>
      <c r="J82" s="68">
        <v>1</v>
      </c>
      <c r="K82" s="68"/>
      <c r="L82" s="68"/>
      <c r="M82" s="68"/>
      <c r="N82" s="68"/>
      <c r="O82" s="68"/>
      <c r="P82" s="68"/>
    </row>
    <row r="83" spans="1:16" ht="15.95" customHeight="1">
      <c r="A83" s="45" t="s">
        <v>270</v>
      </c>
      <c r="B83" s="46"/>
      <c r="C83" s="46"/>
      <c r="D83" s="71" t="s">
        <v>234</v>
      </c>
      <c r="E83" s="72">
        <v>2700</v>
      </c>
      <c r="F83" s="72">
        <v>24000</v>
      </c>
      <c r="G83" s="72">
        <v>7000</v>
      </c>
      <c r="H83" s="72">
        <v>4900</v>
      </c>
      <c r="I83" s="72">
        <v>2700</v>
      </c>
      <c r="J83" s="72">
        <v>9500</v>
      </c>
      <c r="K83" s="72"/>
      <c r="L83" s="72"/>
      <c r="M83" s="72"/>
      <c r="N83" s="72"/>
      <c r="O83" s="72"/>
      <c r="P83" s="72"/>
    </row>
    <row r="84" spans="1:16" ht="15.95" customHeight="1">
      <c r="A84" s="45" t="s">
        <v>269</v>
      </c>
      <c r="B84" s="46"/>
      <c r="C84" s="46"/>
      <c r="D84" s="48" t="s">
        <v>228</v>
      </c>
      <c r="E84" s="70"/>
      <c r="F84" s="70"/>
      <c r="G84" s="70"/>
      <c r="H84" s="70"/>
      <c r="I84" s="70"/>
      <c r="J84" s="70"/>
      <c r="K84" s="70"/>
      <c r="L84" s="70"/>
      <c r="M84" s="70"/>
      <c r="N84" s="70"/>
      <c r="O84" s="70"/>
      <c r="P84" s="70"/>
    </row>
    <row r="85" spans="1:16" ht="15.95" customHeight="1">
      <c r="A85" s="45" t="s">
        <v>236</v>
      </c>
      <c r="B85" s="46"/>
      <c r="C85" s="46"/>
      <c r="D85" s="48" t="s">
        <v>228</v>
      </c>
      <c r="E85" s="70"/>
      <c r="F85" s="70"/>
      <c r="G85" s="70"/>
      <c r="H85" s="70"/>
      <c r="I85" s="70"/>
      <c r="J85" s="70"/>
      <c r="K85" s="70"/>
      <c r="L85" s="70"/>
      <c r="M85" s="70"/>
      <c r="N85" s="70"/>
      <c r="O85" s="70"/>
      <c r="P85" s="70"/>
    </row>
    <row r="86" spans="1:16" ht="15.95" customHeight="1">
      <c r="A86" s="45" t="s">
        <v>237</v>
      </c>
      <c r="B86" s="46"/>
      <c r="C86" s="46"/>
      <c r="D86" s="48" t="s">
        <v>228</v>
      </c>
      <c r="E86" s="70"/>
      <c r="F86" s="70"/>
      <c r="G86" s="70"/>
      <c r="H86" s="70"/>
      <c r="I86" s="70"/>
      <c r="J86" s="70"/>
      <c r="K86" s="70"/>
      <c r="L86" s="70"/>
      <c r="M86" s="70"/>
      <c r="N86" s="70"/>
      <c r="O86" s="70"/>
      <c r="P86" s="70"/>
    </row>
    <row r="87" spans="1:16" ht="15.95" customHeight="1">
      <c r="A87" s="45" t="s">
        <v>238</v>
      </c>
      <c r="B87" s="46"/>
      <c r="C87" s="46"/>
      <c r="D87" s="48"/>
      <c r="E87" s="87"/>
      <c r="F87" s="88"/>
      <c r="G87" s="88"/>
      <c r="H87" s="88"/>
      <c r="I87" s="88"/>
      <c r="J87" s="88"/>
      <c r="K87" s="88"/>
      <c r="L87" s="88"/>
      <c r="M87" s="88"/>
      <c r="N87" s="88"/>
      <c r="O87" s="88"/>
      <c r="P87" s="106"/>
    </row>
    <row r="88" spans="1:16" ht="15.95" customHeight="1">
      <c r="A88" s="45" t="s">
        <v>239</v>
      </c>
      <c r="B88" s="46"/>
      <c r="C88" s="46"/>
      <c r="D88" s="48" t="s">
        <v>240</v>
      </c>
      <c r="E88" s="69" t="s">
        <v>268</v>
      </c>
      <c r="F88" s="69" t="s">
        <v>268</v>
      </c>
      <c r="G88" s="69" t="s">
        <v>268</v>
      </c>
      <c r="H88" s="69" t="s">
        <v>268</v>
      </c>
      <c r="I88" s="69" t="s">
        <v>268</v>
      </c>
      <c r="J88" s="69" t="s">
        <v>268</v>
      </c>
      <c r="K88" s="69"/>
      <c r="L88" s="70"/>
      <c r="M88" s="69"/>
      <c r="N88" s="70"/>
      <c r="O88" s="69"/>
      <c r="P88" s="70"/>
    </row>
    <row r="89" spans="1:16" ht="15.9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45">
    <mergeCell ref="N62:P63"/>
    <mergeCell ref="G64:G65"/>
    <mergeCell ref="H64:K65"/>
    <mergeCell ref="L64:M65"/>
    <mergeCell ref="N64:P65"/>
    <mergeCell ref="G62:G63"/>
    <mergeCell ref="H62:K63"/>
    <mergeCell ref="L62:M63"/>
    <mergeCell ref="A62:A64"/>
    <mergeCell ref="B62:D62"/>
    <mergeCell ref="E62:E64"/>
    <mergeCell ref="F62:F64"/>
    <mergeCell ref="B63:B64"/>
    <mergeCell ref="C63:C64"/>
    <mergeCell ref="D63:D64"/>
    <mergeCell ref="A4:A6"/>
    <mergeCell ref="H35:K36"/>
    <mergeCell ref="L35:M36"/>
    <mergeCell ref="H33:K34"/>
    <mergeCell ref="L33:M34"/>
    <mergeCell ref="A33:A35"/>
    <mergeCell ref="B33:D33"/>
    <mergeCell ref="E33:E35"/>
    <mergeCell ref="F33:F35"/>
    <mergeCell ref="B34:B35"/>
    <mergeCell ref="C34:C35"/>
    <mergeCell ref="D34:D35"/>
    <mergeCell ref="G33:G34"/>
    <mergeCell ref="G35:G36"/>
    <mergeCell ref="B4:D4"/>
    <mergeCell ref="G4:G5"/>
    <mergeCell ref="H4:K5"/>
    <mergeCell ref="B5:B6"/>
    <mergeCell ref="C5:C6"/>
    <mergeCell ref="D5:D6"/>
    <mergeCell ref="E4:E6"/>
    <mergeCell ref="F4:F6"/>
    <mergeCell ref="G6:G7"/>
    <mergeCell ref="N35:P36"/>
    <mergeCell ref="H6:K7"/>
    <mergeCell ref="N4:P5"/>
    <mergeCell ref="N6:P7"/>
    <mergeCell ref="N33:P34"/>
    <mergeCell ref="L6:M7"/>
    <mergeCell ref="L4:M5"/>
  </mergeCells>
  <phoneticPr fontId="3"/>
  <conditionalFormatting sqref="E22:P22">
    <cfRule type="cellIs" dxfId="391" priority="16" operator="between">
      <formula>2.001</formula>
      <formula>100000</formula>
    </cfRule>
  </conditionalFormatting>
  <conditionalFormatting sqref="E20:P20">
    <cfRule type="cellIs" dxfId="390" priority="14" operator="equal">
      <formula>0</formula>
    </cfRule>
    <cfRule type="cellIs" dxfId="389" priority="15" operator="notBetween">
      <formula>6.5</formula>
      <formula>8.5</formula>
    </cfRule>
  </conditionalFormatting>
  <conditionalFormatting sqref="E21:P21">
    <cfRule type="cellIs" dxfId="388" priority="12" operator="equal">
      <formula>0</formula>
    </cfRule>
    <cfRule type="cellIs" dxfId="387" priority="13" operator="lessThan">
      <formula>7.5</formula>
    </cfRule>
  </conditionalFormatting>
  <conditionalFormatting sqref="E24:P24">
    <cfRule type="cellIs" dxfId="386" priority="10" operator="equal">
      <formula>"&lt;1"</formula>
    </cfRule>
    <cfRule type="cellIs" dxfId="385" priority="11" operator="greaterThan">
      <formula>25</formula>
    </cfRule>
  </conditionalFormatting>
  <conditionalFormatting sqref="E80:P80">
    <cfRule type="cellIs" dxfId="384" priority="9" operator="between">
      <formula>2.001</formula>
      <formula>100000</formula>
    </cfRule>
  </conditionalFormatting>
  <conditionalFormatting sqref="E78:P78">
    <cfRule type="cellIs" dxfId="383" priority="7" operator="equal">
      <formula>0</formula>
    </cfRule>
    <cfRule type="cellIs" dxfId="382" priority="8" operator="notBetween">
      <formula>6.5</formula>
      <formula>8.5</formula>
    </cfRule>
  </conditionalFormatting>
  <conditionalFormatting sqref="E79:P79">
    <cfRule type="cellIs" dxfId="381" priority="5" operator="equal">
      <formula>0</formula>
    </cfRule>
    <cfRule type="cellIs" dxfId="380" priority="6" operator="lessThan">
      <formula>7.5</formula>
    </cfRule>
  </conditionalFormatting>
  <conditionalFormatting sqref="E82:P82">
    <cfRule type="cellIs" dxfId="379" priority="3" operator="equal">
      <formula>"&lt;1"</formula>
    </cfRule>
    <cfRule type="cellIs" dxfId="378" priority="4" operator="greaterThan">
      <formula>25</formula>
    </cfRule>
  </conditionalFormatting>
  <conditionalFormatting sqref="E25:P25">
    <cfRule type="cellIs" dxfId="377" priority="2" operator="between">
      <formula>1001</formula>
      <formula>1000000000000</formula>
    </cfRule>
  </conditionalFormatting>
  <conditionalFormatting sqref="E83:P83">
    <cfRule type="cellIs" dxfId="376"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3"/>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280</v>
      </c>
      <c r="C4" s="230"/>
      <c r="D4" s="231"/>
      <c r="E4" s="232" t="s">
        <v>191</v>
      </c>
      <c r="F4" s="235" t="s">
        <v>192</v>
      </c>
      <c r="G4" s="238" t="s">
        <v>193</v>
      </c>
      <c r="H4" s="239" t="s">
        <v>469</v>
      </c>
      <c r="I4" s="239"/>
      <c r="J4" s="239"/>
      <c r="K4" s="239"/>
      <c r="L4" s="240" t="s">
        <v>195</v>
      </c>
      <c r="M4" s="240"/>
      <c r="N4" s="241" t="s">
        <v>196</v>
      </c>
      <c r="O4" s="242"/>
      <c r="P4" s="243"/>
    </row>
    <row r="5" spans="1:22" s="39" customFormat="1" ht="15.95" customHeight="1">
      <c r="A5" s="228"/>
      <c r="B5" s="228" t="s">
        <v>197</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472</v>
      </c>
      <c r="I6" s="250"/>
      <c r="J6" s="250"/>
      <c r="K6" s="251"/>
      <c r="L6" s="255" t="s">
        <v>277</v>
      </c>
      <c r="M6" s="256"/>
      <c r="N6" s="238" t="s">
        <v>203</v>
      </c>
      <c r="O6" s="238"/>
      <c r="P6" s="238"/>
    </row>
    <row r="7" spans="1:22" s="39" customFormat="1" ht="15.95" customHeight="1">
      <c r="A7" s="40">
        <v>73</v>
      </c>
      <c r="B7" s="40">
        <v>47</v>
      </c>
      <c r="C7" s="41" t="s">
        <v>466</v>
      </c>
      <c r="D7" s="41" t="s">
        <v>282</v>
      </c>
      <c r="E7" s="40" t="s">
        <v>462</v>
      </c>
      <c r="F7" s="40">
        <v>2014</v>
      </c>
      <c r="G7" s="234"/>
      <c r="H7" s="252"/>
      <c r="I7" s="253"/>
      <c r="J7" s="253"/>
      <c r="K7" s="254"/>
      <c r="L7" s="257"/>
      <c r="M7" s="258"/>
      <c r="N7" s="238"/>
      <c r="O7" s="238"/>
      <c r="P7" s="238"/>
    </row>
    <row r="8" spans="1:22" ht="15.95" customHeight="1">
      <c r="A8" s="42" t="s">
        <v>207</v>
      </c>
      <c r="B8" s="43"/>
      <c r="C8" s="44"/>
      <c r="D8" s="44"/>
      <c r="E8" s="45"/>
      <c r="F8" s="46"/>
      <c r="G8" s="46"/>
      <c r="H8" s="46"/>
      <c r="I8" s="46"/>
      <c r="J8" s="46"/>
      <c r="K8" s="47"/>
      <c r="L8" s="46"/>
      <c r="M8" s="46"/>
      <c r="N8" s="46"/>
      <c r="O8" s="46"/>
      <c r="P8" s="48"/>
    </row>
    <row r="9" spans="1:22" ht="15.95" customHeight="1">
      <c r="A9" s="45" t="s">
        <v>208</v>
      </c>
      <c r="B9" s="46"/>
      <c r="C9" s="46"/>
      <c r="D9" s="48"/>
      <c r="E9" s="112">
        <v>41745</v>
      </c>
      <c r="F9" s="112">
        <v>41780</v>
      </c>
      <c r="G9" s="112">
        <v>41794</v>
      </c>
      <c r="H9" s="112">
        <v>41827</v>
      </c>
      <c r="I9" s="112">
        <v>41871</v>
      </c>
      <c r="J9" s="112">
        <v>41885</v>
      </c>
      <c r="K9" s="112">
        <v>41913</v>
      </c>
      <c r="L9" s="112">
        <v>41955</v>
      </c>
      <c r="M9" s="112">
        <v>41976</v>
      </c>
      <c r="N9" s="112">
        <v>42012</v>
      </c>
      <c r="O9" s="112">
        <v>42053</v>
      </c>
      <c r="P9" s="112">
        <v>42074</v>
      </c>
    </row>
    <row r="10" spans="1:22" ht="15.95" customHeight="1">
      <c r="A10" s="45" t="s">
        <v>209</v>
      </c>
      <c r="B10" s="46"/>
      <c r="C10" s="46"/>
      <c r="D10" s="48"/>
      <c r="E10" s="82">
        <v>0.48055555555555557</v>
      </c>
      <c r="F10" s="82">
        <v>0.42638888888888887</v>
      </c>
      <c r="G10" s="82">
        <v>0.53749999999999998</v>
      </c>
      <c r="H10" s="82">
        <v>0.4465277777777778</v>
      </c>
      <c r="I10" s="82">
        <v>0.40625</v>
      </c>
      <c r="J10" s="82">
        <v>0.46319444444444446</v>
      </c>
      <c r="K10" s="82">
        <v>0.50347222222222221</v>
      </c>
      <c r="L10" s="82">
        <v>0.43124999999999997</v>
      </c>
      <c r="M10" s="82">
        <v>0.47500000000000003</v>
      </c>
      <c r="N10" s="82">
        <v>0.43472222222222223</v>
      </c>
      <c r="O10" s="82">
        <v>0.49791666666666662</v>
      </c>
      <c r="P10" s="82">
        <v>0.4375</v>
      </c>
    </row>
    <row r="11" spans="1:22" ht="15.95" customHeight="1">
      <c r="A11" s="45" t="s">
        <v>272</v>
      </c>
      <c r="B11" s="46"/>
      <c r="C11" s="46"/>
      <c r="D11" s="48"/>
      <c r="E11" s="85" t="s">
        <v>211</v>
      </c>
      <c r="F11" s="85" t="s">
        <v>212</v>
      </c>
      <c r="G11" s="85" t="s">
        <v>212</v>
      </c>
      <c r="H11" s="85" t="s">
        <v>211</v>
      </c>
      <c r="I11" s="85" t="s">
        <v>212</v>
      </c>
      <c r="J11" s="85" t="s">
        <v>211</v>
      </c>
      <c r="K11" s="85" t="s">
        <v>212</v>
      </c>
      <c r="L11" s="85" t="s">
        <v>211</v>
      </c>
      <c r="M11" s="85" t="s">
        <v>211</v>
      </c>
      <c r="N11" s="85" t="s">
        <v>211</v>
      </c>
      <c r="O11" s="85" t="s">
        <v>212</v>
      </c>
      <c r="P11" s="85" t="s">
        <v>211</v>
      </c>
      <c r="R11" s="57"/>
      <c r="S11" s="57"/>
      <c r="T11" s="57"/>
      <c r="U11" s="57"/>
      <c r="V11" s="57"/>
    </row>
    <row r="12" spans="1:22" ht="15.95" customHeight="1">
      <c r="A12" s="45" t="s">
        <v>213</v>
      </c>
      <c r="B12" s="46"/>
      <c r="C12" s="46"/>
      <c r="D12" s="48" t="s">
        <v>214</v>
      </c>
      <c r="E12" s="58">
        <v>22</v>
      </c>
      <c r="F12" s="58">
        <v>24</v>
      </c>
      <c r="G12" s="58">
        <v>26.5</v>
      </c>
      <c r="H12" s="58">
        <v>31.5</v>
      </c>
      <c r="I12" s="58">
        <v>33.5</v>
      </c>
      <c r="J12" s="58">
        <v>32.299999999999997</v>
      </c>
      <c r="K12" s="58">
        <v>29.1</v>
      </c>
      <c r="L12" s="58">
        <v>22.5</v>
      </c>
      <c r="M12" s="58">
        <v>22.2</v>
      </c>
      <c r="N12" s="58">
        <v>14</v>
      </c>
      <c r="O12" s="58">
        <v>19.8</v>
      </c>
      <c r="P12" s="58">
        <v>15.9</v>
      </c>
      <c r="R12" s="59"/>
      <c r="S12" s="59"/>
      <c r="T12" s="59"/>
      <c r="U12" s="59"/>
      <c r="V12" s="59"/>
    </row>
    <row r="13" spans="1:22" ht="15.95" customHeight="1">
      <c r="A13" s="45" t="s">
        <v>215</v>
      </c>
      <c r="B13" s="46"/>
      <c r="C13" s="46"/>
      <c r="D13" s="48" t="s">
        <v>214</v>
      </c>
      <c r="E13" s="58">
        <v>21.2</v>
      </c>
      <c r="F13" s="58">
        <v>24.3</v>
      </c>
      <c r="G13" s="58">
        <v>25.5</v>
      </c>
      <c r="H13" s="58">
        <v>29</v>
      </c>
      <c r="I13" s="58">
        <v>28.6</v>
      </c>
      <c r="J13" s="58">
        <v>30.3</v>
      </c>
      <c r="K13" s="58">
        <v>27.6</v>
      </c>
      <c r="L13" s="58">
        <v>22.4</v>
      </c>
      <c r="M13" s="58">
        <v>19.600000000000001</v>
      </c>
      <c r="N13" s="58">
        <v>17</v>
      </c>
      <c r="O13" s="58">
        <v>18.5</v>
      </c>
      <c r="P13" s="58">
        <v>16.8</v>
      </c>
    </row>
    <row r="14" spans="1:22" ht="15.95" customHeight="1">
      <c r="A14" s="45" t="s">
        <v>216</v>
      </c>
      <c r="B14" s="46"/>
      <c r="C14" s="46"/>
      <c r="D14" s="48" t="s">
        <v>217</v>
      </c>
      <c r="E14" s="70"/>
      <c r="F14" s="70"/>
      <c r="G14" s="70"/>
      <c r="H14" s="70"/>
      <c r="I14" s="70"/>
      <c r="J14" s="70"/>
      <c r="K14" s="70"/>
      <c r="L14" s="70"/>
      <c r="M14" s="70"/>
      <c r="N14" s="70"/>
      <c r="O14" s="70"/>
      <c r="P14" s="70"/>
    </row>
    <row r="15" spans="1:22" ht="15.95" customHeight="1">
      <c r="A15" s="45" t="s">
        <v>218</v>
      </c>
      <c r="B15" s="46"/>
      <c r="C15" s="46"/>
      <c r="D15" s="48"/>
      <c r="E15" s="85" t="s">
        <v>248</v>
      </c>
      <c r="F15" s="85" t="s">
        <v>248</v>
      </c>
      <c r="G15" s="85" t="s">
        <v>248</v>
      </c>
      <c r="H15" s="85" t="s">
        <v>248</v>
      </c>
      <c r="I15" s="85" t="s">
        <v>248</v>
      </c>
      <c r="J15" s="85" t="s">
        <v>248</v>
      </c>
      <c r="K15" s="85" t="s">
        <v>248</v>
      </c>
      <c r="L15" s="85" t="s">
        <v>248</v>
      </c>
      <c r="M15" s="85" t="s">
        <v>248</v>
      </c>
      <c r="N15" s="85" t="s">
        <v>248</v>
      </c>
      <c r="O15" s="85" t="s">
        <v>248</v>
      </c>
      <c r="P15" s="85" t="s">
        <v>248</v>
      </c>
    </row>
    <row r="16" spans="1:22" ht="15.95" customHeight="1">
      <c r="A16" s="45" t="s">
        <v>220</v>
      </c>
      <c r="B16" s="46"/>
      <c r="C16" s="46"/>
      <c r="D16" s="48" t="s">
        <v>221</v>
      </c>
      <c r="E16" s="86" t="s">
        <v>222</v>
      </c>
      <c r="F16" s="68" t="s">
        <v>222</v>
      </c>
      <c r="G16" s="68" t="s">
        <v>222</v>
      </c>
      <c r="H16" s="68" t="s">
        <v>222</v>
      </c>
      <c r="I16" s="68" t="s">
        <v>222</v>
      </c>
      <c r="J16" s="68" t="s">
        <v>222</v>
      </c>
      <c r="K16" s="68" t="s">
        <v>222</v>
      </c>
      <c r="L16" s="68" t="s">
        <v>222</v>
      </c>
      <c r="M16" s="68" t="s">
        <v>222</v>
      </c>
      <c r="N16" s="68" t="s">
        <v>222</v>
      </c>
      <c r="O16" s="68" t="s">
        <v>222</v>
      </c>
      <c r="P16" s="68" t="s">
        <v>222</v>
      </c>
    </row>
    <row r="17" spans="1:16" ht="15.95" customHeight="1">
      <c r="A17" s="45" t="s">
        <v>223</v>
      </c>
      <c r="B17" s="46"/>
      <c r="C17" s="46"/>
      <c r="D17" s="48" t="s">
        <v>221</v>
      </c>
      <c r="E17" s="70"/>
      <c r="F17" s="70"/>
      <c r="G17" s="70"/>
      <c r="H17" s="70"/>
      <c r="I17" s="70"/>
      <c r="J17" s="70"/>
      <c r="K17" s="70"/>
      <c r="L17" s="70"/>
      <c r="M17" s="70"/>
      <c r="N17" s="70"/>
      <c r="O17" s="70"/>
      <c r="P17" s="70"/>
    </row>
    <row r="18" spans="1:16" ht="15.95" customHeight="1">
      <c r="A18" s="45" t="s">
        <v>224</v>
      </c>
      <c r="B18" s="46"/>
      <c r="C18" s="46"/>
      <c r="D18" s="48" t="s">
        <v>221</v>
      </c>
      <c r="E18" s="70"/>
      <c r="F18" s="70"/>
      <c r="G18" s="70"/>
      <c r="H18" s="70"/>
      <c r="I18" s="70"/>
      <c r="J18" s="70"/>
      <c r="K18" s="70"/>
      <c r="L18" s="70"/>
      <c r="M18" s="70"/>
      <c r="N18" s="70"/>
      <c r="O18" s="70"/>
      <c r="P18" s="70"/>
    </row>
    <row r="19" spans="1:16" ht="15.95" customHeight="1">
      <c r="A19" s="45" t="s">
        <v>225</v>
      </c>
      <c r="B19" s="46"/>
      <c r="C19" s="46"/>
      <c r="D19" s="48"/>
      <c r="E19" s="87"/>
      <c r="F19" s="88"/>
      <c r="G19" s="88"/>
      <c r="H19" s="88"/>
      <c r="I19" s="88"/>
      <c r="J19" s="88"/>
      <c r="K19" s="88"/>
      <c r="L19" s="88"/>
      <c r="M19" s="88"/>
      <c r="N19" s="88"/>
      <c r="O19" s="88"/>
      <c r="P19" s="106"/>
    </row>
    <row r="20" spans="1:16" ht="15.95" customHeight="1">
      <c r="A20" s="45" t="s">
        <v>226</v>
      </c>
      <c r="B20" s="46"/>
      <c r="C20" s="46"/>
      <c r="D20" s="48"/>
      <c r="E20" s="78">
        <v>7.8</v>
      </c>
      <c r="F20" s="78">
        <v>7.8</v>
      </c>
      <c r="G20" s="78">
        <v>7.9</v>
      </c>
      <c r="H20" s="78">
        <v>7.6</v>
      </c>
      <c r="I20" s="78">
        <v>7.5</v>
      </c>
      <c r="J20" s="78">
        <v>7.3</v>
      </c>
      <c r="K20" s="78">
        <v>7.7</v>
      </c>
      <c r="L20" s="78">
        <v>7.1</v>
      </c>
      <c r="M20" s="78">
        <v>7.7</v>
      </c>
      <c r="N20" s="78">
        <v>7.5</v>
      </c>
      <c r="O20" s="78">
        <v>7.9</v>
      </c>
      <c r="P20" s="78">
        <v>7.4</v>
      </c>
    </row>
    <row r="21" spans="1:16" ht="15.95" customHeight="1">
      <c r="A21" s="45" t="s">
        <v>227</v>
      </c>
      <c r="B21" s="46"/>
      <c r="C21" s="46"/>
      <c r="D21" s="48" t="s">
        <v>228</v>
      </c>
      <c r="E21" s="78">
        <v>7.1</v>
      </c>
      <c r="F21" s="78">
        <v>6.7</v>
      </c>
      <c r="G21" s="78">
        <v>6.6</v>
      </c>
      <c r="H21" s="78">
        <v>6.1</v>
      </c>
      <c r="I21" s="78">
        <v>6.6</v>
      </c>
      <c r="J21" s="78">
        <v>6.3</v>
      </c>
      <c r="K21" s="78">
        <v>7.7</v>
      </c>
      <c r="L21" s="78">
        <v>6.3</v>
      </c>
      <c r="M21" s="78">
        <v>7.1</v>
      </c>
      <c r="N21" s="78">
        <v>7.8</v>
      </c>
      <c r="O21" s="78">
        <v>7.7</v>
      </c>
      <c r="P21" s="78">
        <v>6.8</v>
      </c>
    </row>
    <row r="22" spans="1:16" ht="15.95" customHeight="1">
      <c r="A22" s="45" t="s">
        <v>229</v>
      </c>
      <c r="B22" s="46"/>
      <c r="C22" s="46"/>
      <c r="D22" s="48" t="s">
        <v>228</v>
      </c>
      <c r="E22" s="78">
        <v>2.2999999999999998</v>
      </c>
      <c r="F22" s="78">
        <v>0.5</v>
      </c>
      <c r="G22" s="78">
        <v>1.1000000000000001</v>
      </c>
      <c r="H22" s="78">
        <v>0.8</v>
      </c>
      <c r="I22" s="78" t="s">
        <v>381</v>
      </c>
      <c r="J22" s="78">
        <v>0.9</v>
      </c>
      <c r="K22" s="78">
        <v>1.1000000000000001</v>
      </c>
      <c r="L22" s="78">
        <v>0.5</v>
      </c>
      <c r="M22" s="78" t="s">
        <v>381</v>
      </c>
      <c r="N22" s="78">
        <v>0.7</v>
      </c>
      <c r="O22" s="78">
        <v>1.2</v>
      </c>
      <c r="P22" s="78">
        <v>0.7</v>
      </c>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15</v>
      </c>
      <c r="F24" s="68">
        <v>3</v>
      </c>
      <c r="G24" s="68">
        <v>6</v>
      </c>
      <c r="H24" s="68">
        <v>8</v>
      </c>
      <c r="I24" s="68">
        <v>5</v>
      </c>
      <c r="J24" s="68">
        <v>10</v>
      </c>
      <c r="K24" s="68">
        <v>9</v>
      </c>
      <c r="L24" s="68">
        <v>10</v>
      </c>
      <c r="M24" s="68">
        <v>11</v>
      </c>
      <c r="N24" s="68">
        <v>4</v>
      </c>
      <c r="O24" s="68">
        <v>3</v>
      </c>
      <c r="P24" s="68">
        <v>5</v>
      </c>
    </row>
    <row r="25" spans="1:16" ht="15.95" customHeight="1">
      <c r="A25" s="45" t="s">
        <v>270</v>
      </c>
      <c r="B25" s="46"/>
      <c r="C25" s="46"/>
      <c r="D25" s="71" t="s">
        <v>234</v>
      </c>
      <c r="E25" s="72">
        <v>2000</v>
      </c>
      <c r="F25" s="72">
        <v>4900</v>
      </c>
      <c r="G25" s="72">
        <v>4900</v>
      </c>
      <c r="H25" s="72">
        <v>17000</v>
      </c>
      <c r="I25" s="72">
        <v>22000</v>
      </c>
      <c r="J25" s="72">
        <v>79000</v>
      </c>
      <c r="K25" s="72">
        <v>170000</v>
      </c>
      <c r="L25" s="72">
        <v>6800</v>
      </c>
      <c r="M25" s="72">
        <v>33000</v>
      </c>
      <c r="N25" s="72">
        <v>7900</v>
      </c>
      <c r="O25" s="72">
        <v>4500</v>
      </c>
      <c r="P25" s="72">
        <v>11000</v>
      </c>
    </row>
    <row r="26" spans="1:16" ht="15.95" customHeight="1">
      <c r="A26" s="45" t="s">
        <v>269</v>
      </c>
      <c r="B26" s="46"/>
      <c r="C26" s="46"/>
      <c r="D26" s="48" t="s">
        <v>228</v>
      </c>
      <c r="E26" s="70"/>
      <c r="F26" s="70"/>
      <c r="G26" s="70"/>
      <c r="H26" s="70"/>
      <c r="I26" s="70"/>
      <c r="J26" s="70"/>
      <c r="K26" s="70"/>
      <c r="L26" s="70"/>
      <c r="M26" s="70"/>
      <c r="N26" s="70"/>
      <c r="O26" s="70"/>
      <c r="P26" s="70"/>
    </row>
    <row r="27" spans="1:16" ht="15.95" customHeight="1">
      <c r="A27" s="45" t="s">
        <v>236</v>
      </c>
      <c r="B27" s="46"/>
      <c r="C27" s="46"/>
      <c r="D27" s="48" t="s">
        <v>228</v>
      </c>
      <c r="E27" s="70"/>
      <c r="F27" s="70"/>
      <c r="G27" s="70"/>
      <c r="H27" s="70"/>
      <c r="I27" s="70"/>
      <c r="J27" s="70"/>
      <c r="K27" s="70"/>
      <c r="L27" s="70"/>
      <c r="M27" s="70"/>
      <c r="N27" s="70"/>
      <c r="O27" s="70"/>
      <c r="P27" s="70"/>
    </row>
    <row r="28" spans="1:16" ht="15.95" customHeight="1">
      <c r="A28" s="45" t="s">
        <v>237</v>
      </c>
      <c r="B28" s="46"/>
      <c r="C28" s="46"/>
      <c r="D28" s="48" t="s">
        <v>228</v>
      </c>
      <c r="E28" s="70"/>
      <c r="F28" s="70"/>
      <c r="G28" s="70"/>
      <c r="H28" s="70"/>
      <c r="I28" s="70"/>
      <c r="J28" s="70"/>
      <c r="K28" s="70"/>
      <c r="L28" s="70"/>
      <c r="M28" s="70"/>
      <c r="N28" s="70"/>
      <c r="O28" s="70"/>
      <c r="P28" s="70"/>
    </row>
    <row r="29" spans="1:16" ht="15.95" customHeight="1">
      <c r="A29" s="45" t="s">
        <v>238</v>
      </c>
      <c r="B29" s="46"/>
      <c r="C29" s="46"/>
      <c r="D29" s="48"/>
      <c r="E29" s="87"/>
      <c r="F29" s="88"/>
      <c r="G29" s="88"/>
      <c r="H29" s="88"/>
      <c r="I29" s="88"/>
      <c r="J29" s="88"/>
      <c r="K29" s="88"/>
      <c r="L29" s="88"/>
      <c r="M29" s="88"/>
      <c r="N29" s="88"/>
      <c r="O29" s="88"/>
      <c r="P29" s="106"/>
    </row>
    <row r="30" spans="1:16" ht="15.95" customHeight="1">
      <c r="A30" s="45" t="s">
        <v>239</v>
      </c>
      <c r="B30" s="46"/>
      <c r="C30" s="46"/>
      <c r="D30" s="48" t="s">
        <v>240</v>
      </c>
      <c r="E30" s="68" t="s">
        <v>268</v>
      </c>
      <c r="F30" s="68" t="s">
        <v>268</v>
      </c>
      <c r="G30" s="68" t="s">
        <v>268</v>
      </c>
      <c r="H30" s="68" t="s">
        <v>268</v>
      </c>
      <c r="I30" s="68" t="s">
        <v>268</v>
      </c>
      <c r="J30" s="68" t="s">
        <v>268</v>
      </c>
      <c r="K30" s="68" t="s">
        <v>268</v>
      </c>
      <c r="L30" s="68" t="s">
        <v>268</v>
      </c>
      <c r="M30" s="68">
        <v>30</v>
      </c>
      <c r="N30" s="68" t="s">
        <v>268</v>
      </c>
      <c r="O30" s="68" t="s">
        <v>268</v>
      </c>
      <c r="P30" s="68" t="s">
        <v>268</v>
      </c>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280</v>
      </c>
      <c r="C33" s="230"/>
      <c r="D33" s="231"/>
      <c r="E33" s="232" t="s">
        <v>191</v>
      </c>
      <c r="F33" s="235" t="s">
        <v>192</v>
      </c>
      <c r="G33" s="238" t="s">
        <v>193</v>
      </c>
      <c r="H33" s="239" t="s">
        <v>469</v>
      </c>
      <c r="I33" s="239"/>
      <c r="J33" s="239"/>
      <c r="K33" s="239"/>
      <c r="L33" s="240" t="s">
        <v>195</v>
      </c>
      <c r="M33" s="240"/>
      <c r="N33" s="241" t="s">
        <v>196</v>
      </c>
      <c r="O33" s="242"/>
      <c r="P33" s="243"/>
    </row>
    <row r="34" spans="1:17"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73" t="s">
        <v>471</v>
      </c>
      <c r="I35" s="274"/>
      <c r="J35" s="274"/>
      <c r="K35" s="275"/>
      <c r="L35" s="255" t="s">
        <v>277</v>
      </c>
      <c r="M35" s="256"/>
      <c r="N35" s="238" t="s">
        <v>203</v>
      </c>
      <c r="O35" s="238"/>
      <c r="P35" s="238"/>
    </row>
    <row r="36" spans="1:17" s="39" customFormat="1" ht="15.95" customHeight="1">
      <c r="A36" s="40">
        <v>74</v>
      </c>
      <c r="B36" s="40">
        <v>47</v>
      </c>
      <c r="C36" s="41" t="s">
        <v>470</v>
      </c>
      <c r="D36" s="41" t="s">
        <v>282</v>
      </c>
      <c r="E36" s="40" t="s">
        <v>256</v>
      </c>
      <c r="F36" s="40">
        <f>F7</f>
        <v>2014</v>
      </c>
      <c r="G36" s="234"/>
      <c r="H36" s="276"/>
      <c r="I36" s="277"/>
      <c r="J36" s="277"/>
      <c r="K36" s="278"/>
      <c r="L36" s="257"/>
      <c r="M36" s="258"/>
      <c r="N36" s="238"/>
      <c r="O36" s="238"/>
      <c r="P36" s="238"/>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112">
        <v>41780</v>
      </c>
      <c r="F38" s="112">
        <v>41827</v>
      </c>
      <c r="G38" s="112">
        <v>41885</v>
      </c>
      <c r="H38" s="112">
        <v>41955</v>
      </c>
      <c r="I38" s="112">
        <v>42012</v>
      </c>
      <c r="J38" s="112">
        <v>42074</v>
      </c>
      <c r="K38" s="159"/>
      <c r="L38" s="81"/>
      <c r="M38" s="81"/>
      <c r="N38" s="80"/>
      <c r="O38" s="80"/>
      <c r="P38" s="81"/>
      <c r="Q38" s="74"/>
    </row>
    <row r="39" spans="1:17" ht="15.95" customHeight="1">
      <c r="A39" s="45" t="s">
        <v>209</v>
      </c>
      <c r="B39" s="46"/>
      <c r="C39" s="46"/>
      <c r="D39" s="48"/>
      <c r="E39" s="82">
        <v>0.43333333333333335</v>
      </c>
      <c r="F39" s="82">
        <v>0.46736111111111112</v>
      </c>
      <c r="G39" s="82">
        <v>0.47013888888888888</v>
      </c>
      <c r="H39" s="82">
        <v>0.4368055555555555</v>
      </c>
      <c r="I39" s="82">
        <v>0.44444444444444442</v>
      </c>
      <c r="J39" s="82">
        <v>0.44097222222222227</v>
      </c>
      <c r="K39" s="93"/>
      <c r="L39" s="84"/>
      <c r="M39" s="60"/>
      <c r="N39" s="83"/>
      <c r="O39" s="83"/>
      <c r="P39" s="60"/>
      <c r="Q39" s="74"/>
    </row>
    <row r="40" spans="1:17" ht="15.95" customHeight="1">
      <c r="A40" s="45" t="s">
        <v>272</v>
      </c>
      <c r="B40" s="46"/>
      <c r="C40" s="46"/>
      <c r="D40" s="48"/>
      <c r="E40" s="85" t="s">
        <v>212</v>
      </c>
      <c r="F40" s="85" t="s">
        <v>211</v>
      </c>
      <c r="G40" s="85" t="s">
        <v>211</v>
      </c>
      <c r="H40" s="85" t="s">
        <v>211</v>
      </c>
      <c r="I40" s="85" t="s">
        <v>211</v>
      </c>
      <c r="J40" s="85" t="s">
        <v>212</v>
      </c>
      <c r="K40" s="164"/>
      <c r="L40" s="61"/>
      <c r="M40" s="61"/>
      <c r="N40" s="61"/>
      <c r="O40" s="61"/>
      <c r="P40" s="61"/>
      <c r="Q40" s="74"/>
    </row>
    <row r="41" spans="1:17" ht="15.95" customHeight="1">
      <c r="A41" s="45" t="s">
        <v>213</v>
      </c>
      <c r="B41" s="46"/>
      <c r="C41" s="46"/>
      <c r="D41" s="48" t="s">
        <v>214</v>
      </c>
      <c r="E41" s="58">
        <v>25.5</v>
      </c>
      <c r="F41" s="58">
        <v>31.5</v>
      </c>
      <c r="G41" s="58">
        <v>29.2</v>
      </c>
      <c r="H41" s="58">
        <v>21.9</v>
      </c>
      <c r="I41" s="58">
        <v>13.6</v>
      </c>
      <c r="J41" s="58">
        <v>18.399999999999999</v>
      </c>
      <c r="K41" s="58"/>
      <c r="L41" s="58"/>
      <c r="M41" s="58"/>
      <c r="N41" s="58"/>
      <c r="O41" s="58"/>
      <c r="P41" s="58"/>
      <c r="Q41" s="74"/>
    </row>
    <row r="42" spans="1:17" ht="15.95" customHeight="1">
      <c r="A42" s="45" t="s">
        <v>215</v>
      </c>
      <c r="B42" s="46"/>
      <c r="C42" s="46"/>
      <c r="D42" s="48" t="s">
        <v>214</v>
      </c>
      <c r="E42" s="58">
        <v>24.5</v>
      </c>
      <c r="F42" s="58">
        <v>29.5</v>
      </c>
      <c r="G42" s="58">
        <v>30</v>
      </c>
      <c r="H42" s="58">
        <v>23.4</v>
      </c>
      <c r="I42" s="58">
        <v>15.5</v>
      </c>
      <c r="J42" s="58">
        <v>17.7</v>
      </c>
      <c r="K42" s="58"/>
      <c r="L42" s="58"/>
      <c r="M42" s="58"/>
      <c r="N42" s="58"/>
      <c r="O42" s="58"/>
      <c r="P42" s="58"/>
      <c r="Q42" s="74"/>
    </row>
    <row r="43" spans="1:17" ht="15.95" customHeight="1">
      <c r="A43" s="45" t="s">
        <v>216</v>
      </c>
      <c r="B43" s="46"/>
      <c r="C43" s="46"/>
      <c r="D43" s="48" t="s">
        <v>217</v>
      </c>
      <c r="E43" s="70"/>
      <c r="F43" s="70"/>
      <c r="G43" s="70"/>
      <c r="H43" s="70"/>
      <c r="I43" s="70"/>
      <c r="J43" s="70"/>
      <c r="K43" s="75"/>
      <c r="L43" s="60"/>
      <c r="M43" s="60"/>
      <c r="N43" s="60"/>
      <c r="O43" s="60"/>
      <c r="P43" s="60"/>
      <c r="Q43" s="74"/>
    </row>
    <row r="44" spans="1:17" ht="15.95" customHeight="1">
      <c r="A44" s="45" t="s">
        <v>218</v>
      </c>
      <c r="B44" s="46"/>
      <c r="C44" s="46"/>
      <c r="D44" s="48"/>
      <c r="E44" s="85" t="s">
        <v>248</v>
      </c>
      <c r="F44" s="85" t="s">
        <v>248</v>
      </c>
      <c r="G44" s="85" t="s">
        <v>248</v>
      </c>
      <c r="H44" s="85" t="s">
        <v>248</v>
      </c>
      <c r="I44" s="85" t="s">
        <v>248</v>
      </c>
      <c r="J44" s="97" t="s">
        <v>248</v>
      </c>
      <c r="K44" s="164"/>
      <c r="L44" s="61"/>
      <c r="M44" s="61"/>
      <c r="N44" s="61"/>
      <c r="O44" s="61"/>
      <c r="P44" s="61"/>
      <c r="Q44" s="74"/>
    </row>
    <row r="45" spans="1:17" ht="15.95" customHeight="1">
      <c r="A45" s="45" t="s">
        <v>220</v>
      </c>
      <c r="B45" s="46"/>
      <c r="C45" s="46"/>
      <c r="D45" s="48" t="s">
        <v>221</v>
      </c>
      <c r="E45" s="86" t="s">
        <v>222</v>
      </c>
      <c r="F45" s="68" t="s">
        <v>222</v>
      </c>
      <c r="G45" s="68" t="s">
        <v>222</v>
      </c>
      <c r="H45" s="68" t="s">
        <v>222</v>
      </c>
      <c r="I45" s="68" t="s">
        <v>222</v>
      </c>
      <c r="J45" s="68" t="s">
        <v>222</v>
      </c>
      <c r="K45" s="95"/>
      <c r="L45" s="63"/>
      <c r="M45" s="63"/>
      <c r="N45" s="63"/>
      <c r="O45" s="63"/>
      <c r="P45" s="63"/>
      <c r="Q45" s="74"/>
    </row>
    <row r="46" spans="1:17" ht="15.95" customHeight="1">
      <c r="A46" s="45" t="s">
        <v>223</v>
      </c>
      <c r="B46" s="46"/>
      <c r="C46" s="46"/>
      <c r="D46" s="48" t="s">
        <v>221</v>
      </c>
      <c r="E46" s="70"/>
      <c r="F46" s="70"/>
      <c r="G46" s="70"/>
      <c r="H46" s="70"/>
      <c r="I46" s="70"/>
      <c r="J46" s="70"/>
      <c r="K46" s="75"/>
      <c r="L46" s="60"/>
      <c r="M46" s="60"/>
      <c r="N46" s="60"/>
      <c r="O46" s="60"/>
      <c r="P46" s="60"/>
      <c r="Q46" s="74"/>
    </row>
    <row r="47" spans="1:17" ht="15.95" customHeight="1">
      <c r="A47" s="45" t="s">
        <v>224</v>
      </c>
      <c r="B47" s="46"/>
      <c r="C47" s="46"/>
      <c r="D47" s="48" t="s">
        <v>221</v>
      </c>
      <c r="E47" s="70"/>
      <c r="F47" s="70"/>
      <c r="G47" s="70"/>
      <c r="H47" s="70"/>
      <c r="I47" s="70"/>
      <c r="J47" s="70"/>
      <c r="K47" s="75"/>
      <c r="L47" s="60"/>
      <c r="M47" s="60"/>
      <c r="N47" s="60"/>
      <c r="O47" s="60"/>
      <c r="P47" s="60"/>
      <c r="Q47" s="74"/>
    </row>
    <row r="48" spans="1:17" ht="15.95" customHeight="1">
      <c r="A48" s="45" t="s">
        <v>225</v>
      </c>
      <c r="B48" s="46"/>
      <c r="C48" s="46"/>
      <c r="D48" s="48"/>
      <c r="E48" s="87"/>
      <c r="F48" s="88"/>
      <c r="G48" s="88"/>
      <c r="H48" s="88"/>
      <c r="I48" s="88"/>
      <c r="J48" s="88"/>
      <c r="K48" s="66"/>
      <c r="L48" s="66"/>
      <c r="M48" s="66"/>
      <c r="N48" s="66"/>
      <c r="O48" s="66"/>
      <c r="P48" s="75"/>
      <c r="Q48" s="74"/>
    </row>
    <row r="49" spans="1:17" ht="15.95" customHeight="1">
      <c r="A49" s="45" t="s">
        <v>226</v>
      </c>
      <c r="B49" s="46"/>
      <c r="C49" s="46"/>
      <c r="D49" s="48"/>
      <c r="E49" s="67">
        <v>7.6</v>
      </c>
      <c r="F49" s="67">
        <v>7.7</v>
      </c>
      <c r="G49" s="67">
        <v>7.6</v>
      </c>
      <c r="H49" s="67">
        <v>6.8</v>
      </c>
      <c r="I49" s="67">
        <v>7.7</v>
      </c>
      <c r="J49" s="67">
        <v>7.4</v>
      </c>
      <c r="K49" s="155"/>
      <c r="L49" s="163"/>
      <c r="M49" s="60"/>
      <c r="N49" s="156"/>
      <c r="O49" s="163"/>
      <c r="P49" s="60"/>
      <c r="Q49" s="74"/>
    </row>
    <row r="50" spans="1:17" ht="15.95" customHeight="1">
      <c r="A50" s="45" t="s">
        <v>227</v>
      </c>
      <c r="B50" s="46"/>
      <c r="C50" s="46"/>
      <c r="D50" s="48" t="s">
        <v>228</v>
      </c>
      <c r="E50" s="67">
        <v>5.7</v>
      </c>
      <c r="F50" s="67">
        <v>9.6999999999999993</v>
      </c>
      <c r="G50" s="67">
        <v>8.6999999999999993</v>
      </c>
      <c r="H50" s="67">
        <v>4.4000000000000004</v>
      </c>
      <c r="I50" s="67">
        <v>5.6</v>
      </c>
      <c r="J50" s="67">
        <v>5.9</v>
      </c>
      <c r="K50" s="155"/>
      <c r="L50" s="73"/>
      <c r="M50" s="60"/>
      <c r="N50" s="73"/>
      <c r="O50" s="73"/>
      <c r="P50" s="60"/>
      <c r="Q50" s="74"/>
    </row>
    <row r="51" spans="1:17" ht="15.95" customHeight="1">
      <c r="A51" s="45" t="s">
        <v>229</v>
      </c>
      <c r="B51" s="46"/>
      <c r="C51" s="46"/>
      <c r="D51" s="48" t="s">
        <v>228</v>
      </c>
      <c r="E51" s="67" t="s">
        <v>381</v>
      </c>
      <c r="F51" s="67">
        <v>0.8</v>
      </c>
      <c r="G51" s="67">
        <v>1</v>
      </c>
      <c r="H51" s="67" t="s">
        <v>381</v>
      </c>
      <c r="I51" s="67" t="s">
        <v>381</v>
      </c>
      <c r="J51" s="67">
        <v>0.6</v>
      </c>
      <c r="K51" s="155"/>
      <c r="L51" s="73"/>
      <c r="M51" s="60"/>
      <c r="N51" s="60"/>
      <c r="O51" s="60"/>
      <c r="P51" s="60"/>
      <c r="Q51" s="74"/>
    </row>
    <row r="52" spans="1:17" ht="15.95" customHeight="1">
      <c r="A52" s="45" t="s">
        <v>231</v>
      </c>
      <c r="B52" s="46"/>
      <c r="C52" s="46"/>
      <c r="D52" s="48" t="s">
        <v>228</v>
      </c>
      <c r="E52" s="67"/>
      <c r="F52" s="67"/>
      <c r="G52" s="67"/>
      <c r="H52" s="67"/>
      <c r="I52" s="67"/>
      <c r="J52" s="67"/>
      <c r="K52" s="75"/>
      <c r="L52" s="60"/>
      <c r="M52" s="60"/>
      <c r="N52" s="60"/>
      <c r="O52" s="60"/>
      <c r="P52" s="60"/>
      <c r="Q52" s="74"/>
    </row>
    <row r="53" spans="1:17" ht="15.95" customHeight="1">
      <c r="A53" s="45" t="s">
        <v>232</v>
      </c>
      <c r="B53" s="46"/>
      <c r="C53" s="46"/>
      <c r="D53" s="48" t="s">
        <v>228</v>
      </c>
      <c r="E53" s="68">
        <v>4</v>
      </c>
      <c r="F53" s="68">
        <v>13</v>
      </c>
      <c r="G53" s="68">
        <v>5</v>
      </c>
      <c r="H53" s="68">
        <v>6</v>
      </c>
      <c r="I53" s="68">
        <v>4</v>
      </c>
      <c r="J53" s="68">
        <v>4</v>
      </c>
      <c r="K53" s="75"/>
      <c r="L53" s="60"/>
      <c r="M53" s="60"/>
      <c r="N53" s="73"/>
      <c r="O53" s="154"/>
      <c r="P53" s="60"/>
      <c r="Q53" s="74"/>
    </row>
    <row r="54" spans="1:17" ht="15.95" customHeight="1">
      <c r="A54" s="45" t="s">
        <v>270</v>
      </c>
      <c r="B54" s="46"/>
      <c r="C54" s="46"/>
      <c r="D54" s="71" t="s">
        <v>234</v>
      </c>
      <c r="E54" s="72">
        <v>54000</v>
      </c>
      <c r="F54" s="72">
        <v>14000</v>
      </c>
      <c r="G54" s="72">
        <v>110000</v>
      </c>
      <c r="H54" s="72">
        <v>7800</v>
      </c>
      <c r="I54" s="72">
        <v>4900</v>
      </c>
      <c r="J54" s="72">
        <v>7900</v>
      </c>
      <c r="K54" s="153"/>
      <c r="L54" s="91"/>
      <c r="M54" s="91"/>
      <c r="N54" s="91"/>
      <c r="O54" s="91"/>
      <c r="P54" s="91"/>
      <c r="Q54" s="74"/>
    </row>
    <row r="55" spans="1:17" ht="15.95" customHeight="1">
      <c r="A55" s="45" t="s">
        <v>269</v>
      </c>
      <c r="B55" s="46"/>
      <c r="C55" s="46"/>
      <c r="D55" s="48" t="s">
        <v>228</v>
      </c>
      <c r="E55" s="70"/>
      <c r="F55" s="70"/>
      <c r="G55" s="70"/>
      <c r="H55" s="70"/>
      <c r="I55" s="70"/>
      <c r="J55" s="70"/>
      <c r="K55" s="60"/>
      <c r="L55" s="60"/>
      <c r="M55" s="60"/>
      <c r="N55" s="60"/>
      <c r="O55" s="60"/>
      <c r="P55" s="60"/>
      <c r="Q55" s="74"/>
    </row>
    <row r="56" spans="1:17" ht="15.95" customHeight="1">
      <c r="A56" s="45" t="s">
        <v>236</v>
      </c>
      <c r="B56" s="46"/>
      <c r="C56" s="46"/>
      <c r="D56" s="48" t="s">
        <v>228</v>
      </c>
      <c r="E56" s="70"/>
      <c r="F56" s="70"/>
      <c r="G56" s="70"/>
      <c r="H56" s="70"/>
      <c r="I56" s="70"/>
      <c r="J56" s="70"/>
      <c r="K56" s="60"/>
      <c r="L56" s="60"/>
      <c r="M56" s="60"/>
      <c r="N56" s="60"/>
      <c r="O56" s="60"/>
      <c r="P56" s="60"/>
      <c r="Q56" s="74"/>
    </row>
    <row r="57" spans="1:17" ht="15.95" customHeight="1">
      <c r="A57" s="45" t="s">
        <v>237</v>
      </c>
      <c r="B57" s="46"/>
      <c r="C57" s="46"/>
      <c r="D57" s="48" t="s">
        <v>228</v>
      </c>
      <c r="E57" s="70"/>
      <c r="F57" s="70"/>
      <c r="G57" s="70"/>
      <c r="H57" s="70"/>
      <c r="I57" s="70"/>
      <c r="J57" s="70"/>
      <c r="K57" s="60"/>
      <c r="L57" s="60"/>
      <c r="M57" s="60"/>
      <c r="N57" s="60"/>
      <c r="O57" s="60"/>
      <c r="P57" s="60"/>
      <c r="Q57" s="74"/>
    </row>
    <row r="58" spans="1:17" ht="15.95" customHeight="1">
      <c r="A58" s="45" t="s">
        <v>238</v>
      </c>
      <c r="B58" s="46"/>
      <c r="C58" s="46"/>
      <c r="D58" s="48"/>
      <c r="E58" s="87"/>
      <c r="F58" s="88"/>
      <c r="G58" s="88"/>
      <c r="H58" s="88"/>
      <c r="I58" s="88"/>
      <c r="J58" s="88"/>
      <c r="K58" s="66"/>
      <c r="L58" s="66"/>
      <c r="M58" s="66"/>
      <c r="N58" s="66"/>
      <c r="O58" s="66"/>
      <c r="P58" s="75"/>
    </row>
    <row r="59" spans="1:17" ht="15.95" customHeight="1">
      <c r="A59" s="45" t="s">
        <v>239</v>
      </c>
      <c r="B59" s="46"/>
      <c r="C59" s="46"/>
      <c r="D59" s="48" t="s">
        <v>240</v>
      </c>
      <c r="E59" s="68" t="s">
        <v>268</v>
      </c>
      <c r="F59" s="68" t="s">
        <v>268</v>
      </c>
      <c r="G59" s="68" t="s">
        <v>268</v>
      </c>
      <c r="H59" s="68" t="s">
        <v>268</v>
      </c>
      <c r="I59" s="68" t="s">
        <v>268</v>
      </c>
      <c r="J59" s="68" t="s">
        <v>268</v>
      </c>
      <c r="K59" s="60"/>
      <c r="L59" s="60"/>
      <c r="M59" s="60"/>
      <c r="N59" s="60"/>
      <c r="O59" s="60"/>
      <c r="P59" s="60"/>
    </row>
    <row r="60" spans="1:17" ht="15.75" customHeight="1">
      <c r="A60" s="39"/>
      <c r="B60" s="39"/>
      <c r="C60" s="39"/>
      <c r="D60" s="39"/>
      <c r="E60" s="39"/>
      <c r="F60" s="39"/>
      <c r="G60" s="39"/>
      <c r="H60" s="39"/>
      <c r="I60" s="39"/>
      <c r="J60" s="39"/>
      <c r="K60" s="39"/>
      <c r="L60" s="39"/>
      <c r="M60" s="39"/>
      <c r="N60" s="39"/>
      <c r="O60" s="39"/>
      <c r="P60" s="39"/>
    </row>
    <row r="61" spans="1:17" ht="15.75" customHeight="1">
      <c r="A61" s="39"/>
      <c r="B61" s="39"/>
      <c r="C61" s="39"/>
      <c r="D61" s="39"/>
      <c r="E61" s="39"/>
      <c r="F61" s="39"/>
      <c r="G61" s="39"/>
      <c r="H61" s="39"/>
      <c r="I61" s="39"/>
      <c r="J61" s="39"/>
      <c r="K61" s="39"/>
      <c r="L61" s="39"/>
      <c r="M61" s="39"/>
      <c r="N61" s="39"/>
      <c r="O61" s="39"/>
      <c r="P61" s="39"/>
    </row>
    <row r="62" spans="1:17" s="39" customFormat="1" ht="15.95" customHeight="1">
      <c r="A62" s="228" t="s">
        <v>189</v>
      </c>
      <c r="B62" s="229" t="s">
        <v>280</v>
      </c>
      <c r="C62" s="230"/>
      <c r="D62" s="231"/>
      <c r="E62" s="232" t="s">
        <v>191</v>
      </c>
      <c r="F62" s="235" t="s">
        <v>192</v>
      </c>
      <c r="G62" s="238" t="s">
        <v>193</v>
      </c>
      <c r="H62" s="239" t="s">
        <v>469</v>
      </c>
      <c r="I62" s="239"/>
      <c r="J62" s="239"/>
      <c r="K62" s="239"/>
      <c r="L62" s="240" t="s">
        <v>195</v>
      </c>
      <c r="M62" s="240"/>
      <c r="N62" s="241" t="s">
        <v>196</v>
      </c>
      <c r="O62" s="242"/>
      <c r="P62" s="243"/>
    </row>
    <row r="63" spans="1:17" s="39" customFormat="1" ht="15.95" customHeight="1">
      <c r="A63" s="228"/>
      <c r="B63" s="228" t="s">
        <v>197</v>
      </c>
      <c r="C63" s="247" t="s">
        <v>198</v>
      </c>
      <c r="D63" s="247" t="s">
        <v>199</v>
      </c>
      <c r="E63" s="233"/>
      <c r="F63" s="236"/>
      <c r="G63" s="238"/>
      <c r="H63" s="239"/>
      <c r="I63" s="239"/>
      <c r="J63" s="239"/>
      <c r="K63" s="239"/>
      <c r="L63" s="240"/>
      <c r="M63" s="240"/>
      <c r="N63" s="244"/>
      <c r="O63" s="245"/>
      <c r="P63" s="246"/>
    </row>
    <row r="64" spans="1:17" s="39" customFormat="1" ht="15.95" customHeight="1">
      <c r="A64" s="228"/>
      <c r="B64" s="228"/>
      <c r="C64" s="248"/>
      <c r="D64" s="248"/>
      <c r="E64" s="234"/>
      <c r="F64" s="237"/>
      <c r="G64" s="232" t="s">
        <v>200</v>
      </c>
      <c r="H64" s="264" t="s">
        <v>468</v>
      </c>
      <c r="I64" s="250"/>
      <c r="J64" s="250"/>
      <c r="K64" s="251"/>
      <c r="L64" s="255" t="s">
        <v>277</v>
      </c>
      <c r="M64" s="256"/>
      <c r="N64" s="238" t="s">
        <v>203</v>
      </c>
      <c r="O64" s="238"/>
      <c r="P64" s="238"/>
    </row>
    <row r="65" spans="1:16" s="39" customFormat="1" ht="15.95" customHeight="1">
      <c r="A65" s="40" t="s">
        <v>467</v>
      </c>
      <c r="B65" s="40">
        <v>47</v>
      </c>
      <c r="C65" s="41" t="s">
        <v>466</v>
      </c>
      <c r="D65" s="41" t="s">
        <v>376</v>
      </c>
      <c r="E65" s="40" t="s">
        <v>448</v>
      </c>
      <c r="F65" s="40">
        <f>F7</f>
        <v>2014</v>
      </c>
      <c r="G65" s="234"/>
      <c r="H65" s="252"/>
      <c r="I65" s="253"/>
      <c r="J65" s="253"/>
      <c r="K65" s="254"/>
      <c r="L65" s="257"/>
      <c r="M65" s="258"/>
      <c r="N65" s="238"/>
      <c r="O65" s="238"/>
      <c r="P65" s="238"/>
    </row>
    <row r="66" spans="1:16" ht="15.95" customHeight="1">
      <c r="A66" s="42" t="s">
        <v>207</v>
      </c>
      <c r="B66" s="43"/>
      <c r="C66" s="39"/>
      <c r="D66" s="44"/>
      <c r="E66" s="45"/>
      <c r="F66" s="46"/>
      <c r="G66" s="46"/>
      <c r="H66" s="46"/>
      <c r="I66" s="46"/>
      <c r="J66" s="46"/>
      <c r="K66" s="47"/>
      <c r="L66" s="46"/>
      <c r="M66" s="46"/>
      <c r="N66" s="46"/>
      <c r="O66" s="46"/>
      <c r="P66" s="48"/>
    </row>
    <row r="67" spans="1:16" ht="15.95" customHeight="1">
      <c r="A67" s="45" t="s">
        <v>208</v>
      </c>
      <c r="B67" s="46"/>
      <c r="C67" s="46"/>
      <c r="D67" s="48"/>
      <c r="E67" s="112">
        <v>41780</v>
      </c>
      <c r="F67" s="112">
        <v>41827</v>
      </c>
      <c r="G67" s="112">
        <v>41885</v>
      </c>
      <c r="H67" s="112">
        <v>41955</v>
      </c>
      <c r="I67" s="112">
        <v>42012</v>
      </c>
      <c r="J67" s="112">
        <v>42074</v>
      </c>
      <c r="K67" s="162"/>
      <c r="L67" s="81"/>
      <c r="M67" s="81"/>
      <c r="N67" s="81"/>
      <c r="O67" s="81"/>
      <c r="P67" s="81"/>
    </row>
    <row r="68" spans="1:16" ht="15.95" customHeight="1">
      <c r="A68" s="45" t="s">
        <v>209</v>
      </c>
      <c r="B68" s="46"/>
      <c r="C68" s="46"/>
      <c r="D68" s="48"/>
      <c r="E68" s="82">
        <v>0.44097222222222227</v>
      </c>
      <c r="F68" s="82">
        <v>0.4604166666666667</v>
      </c>
      <c r="G68" s="82">
        <v>0.47569444444444442</v>
      </c>
      <c r="H68" s="82">
        <v>0.44513888888888892</v>
      </c>
      <c r="I68" s="82">
        <v>0.45555555555555555</v>
      </c>
      <c r="J68" s="82">
        <v>0.4513888888888889</v>
      </c>
      <c r="K68" s="115"/>
      <c r="L68" s="84"/>
      <c r="M68" s="84"/>
      <c r="N68" s="84"/>
      <c r="O68" s="84"/>
      <c r="P68" s="84"/>
    </row>
    <row r="69" spans="1:16" ht="15.95" customHeight="1">
      <c r="A69" s="45" t="s">
        <v>272</v>
      </c>
      <c r="B69" s="46"/>
      <c r="C69" s="46"/>
      <c r="D69" s="48"/>
      <c r="E69" s="85" t="s">
        <v>212</v>
      </c>
      <c r="F69" s="85" t="s">
        <v>211</v>
      </c>
      <c r="G69" s="85" t="s">
        <v>211</v>
      </c>
      <c r="H69" s="85" t="s">
        <v>211</v>
      </c>
      <c r="I69" s="85" t="s">
        <v>211</v>
      </c>
      <c r="J69" s="85" t="s">
        <v>212</v>
      </c>
      <c r="K69" s="54"/>
      <c r="L69" s="61"/>
      <c r="M69" s="61"/>
      <c r="N69" s="61"/>
      <c r="O69" s="61"/>
      <c r="P69" s="61"/>
    </row>
    <row r="70" spans="1:16" ht="15.95" customHeight="1">
      <c r="A70" s="45" t="s">
        <v>213</v>
      </c>
      <c r="B70" s="46"/>
      <c r="C70" s="46"/>
      <c r="D70" s="48" t="s">
        <v>214</v>
      </c>
      <c r="E70" s="58">
        <v>24.8</v>
      </c>
      <c r="F70" s="58">
        <v>31.5</v>
      </c>
      <c r="G70" s="58">
        <v>26</v>
      </c>
      <c r="H70" s="58">
        <v>22</v>
      </c>
      <c r="I70" s="58">
        <v>14.5</v>
      </c>
      <c r="J70" s="58">
        <v>16.100000000000001</v>
      </c>
      <c r="K70" s="58"/>
      <c r="L70" s="58"/>
      <c r="M70" s="58"/>
      <c r="N70" s="58"/>
      <c r="O70" s="58"/>
      <c r="P70" s="58"/>
    </row>
    <row r="71" spans="1:16" ht="15.95" customHeight="1">
      <c r="A71" s="45" t="s">
        <v>215</v>
      </c>
      <c r="B71" s="46"/>
      <c r="C71" s="46"/>
      <c r="D71" s="48" t="s">
        <v>214</v>
      </c>
      <c r="E71" s="58">
        <v>24.5</v>
      </c>
      <c r="F71" s="58">
        <v>28</v>
      </c>
      <c r="G71" s="58">
        <v>26.8</v>
      </c>
      <c r="H71" s="58">
        <v>22</v>
      </c>
      <c r="I71" s="58">
        <v>17.100000000000001</v>
      </c>
      <c r="J71" s="58">
        <v>16.5</v>
      </c>
      <c r="K71" s="58"/>
      <c r="L71" s="58"/>
      <c r="M71" s="58"/>
      <c r="N71" s="58"/>
      <c r="O71" s="58"/>
      <c r="P71" s="58"/>
    </row>
    <row r="72" spans="1:16" ht="15.95" customHeight="1">
      <c r="A72" s="45" t="s">
        <v>216</v>
      </c>
      <c r="B72" s="46"/>
      <c r="C72" s="46"/>
      <c r="D72" s="48" t="s">
        <v>217</v>
      </c>
      <c r="E72" s="70"/>
      <c r="F72" s="70"/>
      <c r="G72" s="70"/>
      <c r="H72" s="70"/>
      <c r="I72" s="70"/>
      <c r="J72" s="70"/>
      <c r="K72" s="110"/>
      <c r="L72" s="60"/>
      <c r="M72" s="60"/>
      <c r="N72" s="60"/>
      <c r="O72" s="60"/>
      <c r="P72" s="60"/>
    </row>
    <row r="73" spans="1:16" ht="15.95" customHeight="1">
      <c r="A73" s="45" t="s">
        <v>218</v>
      </c>
      <c r="B73" s="46"/>
      <c r="C73" s="46"/>
      <c r="D73" s="48"/>
      <c r="E73" s="85" t="s">
        <v>248</v>
      </c>
      <c r="F73" s="85" t="s">
        <v>248</v>
      </c>
      <c r="G73" s="85" t="s">
        <v>248</v>
      </c>
      <c r="H73" s="85" t="s">
        <v>248</v>
      </c>
      <c r="I73" s="85" t="s">
        <v>248</v>
      </c>
      <c r="J73" s="85" t="s">
        <v>248</v>
      </c>
      <c r="K73" s="54"/>
      <c r="L73" s="61"/>
      <c r="M73" s="61"/>
      <c r="N73" s="61"/>
      <c r="O73" s="61"/>
      <c r="P73" s="61"/>
    </row>
    <row r="74" spans="1:16" ht="15.95" customHeight="1">
      <c r="A74" s="45" t="s">
        <v>220</v>
      </c>
      <c r="B74" s="46"/>
      <c r="C74" s="46"/>
      <c r="D74" s="48" t="s">
        <v>221</v>
      </c>
      <c r="E74" s="86" t="s">
        <v>222</v>
      </c>
      <c r="F74" s="68" t="s">
        <v>222</v>
      </c>
      <c r="G74" s="68" t="s">
        <v>222</v>
      </c>
      <c r="H74" s="68" t="s">
        <v>222</v>
      </c>
      <c r="I74" s="68" t="s">
        <v>222</v>
      </c>
      <c r="J74" s="68" t="s">
        <v>222</v>
      </c>
      <c r="K74" s="107"/>
      <c r="L74" s="63"/>
      <c r="M74" s="63"/>
      <c r="N74" s="63"/>
      <c r="O74" s="63"/>
      <c r="P74" s="63"/>
    </row>
    <row r="75" spans="1:16" ht="15.95" customHeight="1">
      <c r="A75" s="45" t="s">
        <v>223</v>
      </c>
      <c r="B75" s="46"/>
      <c r="C75" s="46"/>
      <c r="D75" s="48" t="s">
        <v>221</v>
      </c>
      <c r="E75" s="85"/>
      <c r="F75" s="85"/>
      <c r="G75" s="85"/>
      <c r="H75" s="85"/>
      <c r="I75" s="85"/>
      <c r="J75" s="70"/>
      <c r="K75" s="54"/>
      <c r="L75" s="61"/>
      <c r="M75" s="61"/>
      <c r="N75" s="61"/>
      <c r="O75" s="61"/>
      <c r="P75" s="60"/>
    </row>
    <row r="76" spans="1:16" ht="15.95" customHeight="1">
      <c r="A76" s="45" t="s">
        <v>224</v>
      </c>
      <c r="B76" s="46"/>
      <c r="C76" s="46"/>
      <c r="D76" s="48" t="s">
        <v>221</v>
      </c>
      <c r="E76" s="86"/>
      <c r="F76" s="68"/>
      <c r="G76" s="68"/>
      <c r="H76" s="68"/>
      <c r="I76" s="68"/>
      <c r="J76" s="70"/>
      <c r="K76" s="107"/>
      <c r="L76" s="63"/>
      <c r="M76" s="63"/>
      <c r="N76" s="63"/>
      <c r="O76" s="63"/>
      <c r="P76" s="60"/>
    </row>
    <row r="77" spans="1:16" ht="15.95" customHeight="1">
      <c r="A77" s="45" t="s">
        <v>225</v>
      </c>
      <c r="B77" s="46"/>
      <c r="C77" s="46"/>
      <c r="D77" s="48"/>
      <c r="E77" s="87"/>
      <c r="F77" s="88"/>
      <c r="G77" s="88"/>
      <c r="H77" s="88"/>
      <c r="I77" s="88"/>
      <c r="J77" s="88"/>
      <c r="K77" s="109"/>
      <c r="L77" s="66"/>
      <c r="M77" s="66"/>
      <c r="N77" s="66"/>
      <c r="O77" s="66"/>
      <c r="P77" s="75"/>
    </row>
    <row r="78" spans="1:16" ht="15.95" customHeight="1">
      <c r="A78" s="45" t="s">
        <v>226</v>
      </c>
      <c r="B78" s="46"/>
      <c r="C78" s="46"/>
      <c r="D78" s="48"/>
      <c r="E78" s="67">
        <v>7.6</v>
      </c>
      <c r="F78" s="67">
        <v>7.7</v>
      </c>
      <c r="G78" s="67">
        <v>7.4</v>
      </c>
      <c r="H78" s="67">
        <v>7.5</v>
      </c>
      <c r="I78" s="67">
        <v>7.6</v>
      </c>
      <c r="J78" s="67">
        <v>7.6</v>
      </c>
      <c r="K78" s="68"/>
      <c r="L78" s="68"/>
      <c r="M78" s="68"/>
      <c r="N78" s="68"/>
      <c r="O78" s="68"/>
      <c r="P78" s="68"/>
    </row>
    <row r="79" spans="1:16" ht="15.95" customHeight="1">
      <c r="A79" s="45" t="s">
        <v>227</v>
      </c>
      <c r="B79" s="46"/>
      <c r="C79" s="46"/>
      <c r="D79" s="48" t="s">
        <v>228</v>
      </c>
      <c r="E79" s="67">
        <v>5.2</v>
      </c>
      <c r="F79" s="67">
        <v>6.7</v>
      </c>
      <c r="G79" s="67">
        <v>3.3</v>
      </c>
      <c r="H79" s="67">
        <v>6.3</v>
      </c>
      <c r="I79" s="67">
        <v>6.1</v>
      </c>
      <c r="J79" s="67">
        <v>6.3</v>
      </c>
      <c r="K79" s="69"/>
      <c r="L79" s="68"/>
      <c r="M79" s="68"/>
      <c r="N79" s="68"/>
      <c r="O79" s="69"/>
      <c r="P79" s="68"/>
    </row>
    <row r="80" spans="1:16" ht="15.95" customHeight="1">
      <c r="A80" s="45" t="s">
        <v>229</v>
      </c>
      <c r="B80" s="46"/>
      <c r="C80" s="46"/>
      <c r="D80" s="48" t="s">
        <v>228</v>
      </c>
      <c r="E80" s="67">
        <v>1.2</v>
      </c>
      <c r="F80" s="67">
        <v>1.3</v>
      </c>
      <c r="G80" s="67">
        <v>3</v>
      </c>
      <c r="H80" s="67">
        <v>1.4</v>
      </c>
      <c r="I80" s="67">
        <v>2.7</v>
      </c>
      <c r="J80" s="67">
        <v>2.7</v>
      </c>
      <c r="K80" s="68"/>
      <c r="L80" s="69"/>
      <c r="M80" s="68"/>
      <c r="N80" s="68"/>
      <c r="O80" s="68"/>
      <c r="P80" s="70"/>
    </row>
    <row r="81" spans="1:16" ht="15.95" customHeight="1">
      <c r="A81" s="45" t="s">
        <v>231</v>
      </c>
      <c r="B81" s="46"/>
      <c r="C81" s="46"/>
      <c r="D81" s="48" t="s">
        <v>228</v>
      </c>
      <c r="E81" s="67"/>
      <c r="F81" s="67"/>
      <c r="G81" s="67"/>
      <c r="H81" s="67"/>
      <c r="I81" s="67"/>
      <c r="J81" s="67"/>
      <c r="K81" s="70"/>
      <c r="L81" s="70"/>
      <c r="M81" s="70"/>
      <c r="N81" s="70"/>
      <c r="O81" s="70"/>
      <c r="P81" s="70"/>
    </row>
    <row r="82" spans="1:16" ht="15.95" customHeight="1">
      <c r="A82" s="45" t="s">
        <v>232</v>
      </c>
      <c r="B82" s="46"/>
      <c r="C82" s="46"/>
      <c r="D82" s="48" t="s">
        <v>228</v>
      </c>
      <c r="E82" s="68">
        <v>5</v>
      </c>
      <c r="F82" s="68">
        <v>5</v>
      </c>
      <c r="G82" s="68">
        <v>14</v>
      </c>
      <c r="H82" s="68">
        <v>8</v>
      </c>
      <c r="I82" s="68">
        <v>5</v>
      </c>
      <c r="J82" s="68">
        <v>3</v>
      </c>
      <c r="K82" s="68"/>
      <c r="L82" s="68"/>
      <c r="M82" s="68"/>
      <c r="N82" s="68"/>
      <c r="O82" s="68"/>
      <c r="P82" s="68"/>
    </row>
    <row r="83" spans="1:16" ht="15.95" customHeight="1">
      <c r="A83" s="45" t="s">
        <v>270</v>
      </c>
      <c r="B83" s="46"/>
      <c r="C83" s="46"/>
      <c r="D83" s="71" t="s">
        <v>234</v>
      </c>
      <c r="E83" s="72">
        <v>160000</v>
      </c>
      <c r="F83" s="72">
        <v>22000</v>
      </c>
      <c r="G83" s="72">
        <v>920000</v>
      </c>
      <c r="H83" s="72">
        <v>49000</v>
      </c>
      <c r="I83" s="72">
        <v>33000</v>
      </c>
      <c r="J83" s="72">
        <v>33000</v>
      </c>
      <c r="K83" s="72"/>
      <c r="L83" s="72"/>
      <c r="M83" s="72"/>
      <c r="N83" s="72"/>
      <c r="O83" s="72"/>
      <c r="P83" s="72"/>
    </row>
    <row r="84" spans="1:16" ht="15.95" customHeight="1">
      <c r="A84" s="45" t="s">
        <v>269</v>
      </c>
      <c r="B84" s="46"/>
      <c r="C84" s="46"/>
      <c r="D84" s="48" t="s">
        <v>228</v>
      </c>
      <c r="E84" s="70"/>
      <c r="F84" s="70"/>
      <c r="G84" s="70"/>
      <c r="H84" s="70"/>
      <c r="I84" s="70"/>
      <c r="J84" s="70"/>
      <c r="K84" s="110"/>
      <c r="L84" s="60"/>
      <c r="M84" s="60"/>
      <c r="N84" s="60"/>
      <c r="O84" s="60"/>
      <c r="P84" s="60"/>
    </row>
    <row r="85" spans="1:16" ht="15.95" customHeight="1">
      <c r="A85" s="45" t="s">
        <v>236</v>
      </c>
      <c r="B85" s="46"/>
      <c r="C85" s="46"/>
      <c r="D85" s="48" t="s">
        <v>228</v>
      </c>
      <c r="E85" s="70"/>
      <c r="F85" s="70"/>
      <c r="G85" s="70"/>
      <c r="H85" s="70"/>
      <c r="I85" s="70"/>
      <c r="J85" s="70"/>
      <c r="K85" s="60"/>
      <c r="L85" s="60"/>
      <c r="M85" s="60"/>
      <c r="N85" s="60"/>
      <c r="O85" s="60"/>
      <c r="P85" s="60"/>
    </row>
    <row r="86" spans="1:16" ht="15.95" customHeight="1">
      <c r="A86" s="45" t="s">
        <v>237</v>
      </c>
      <c r="B86" s="46"/>
      <c r="C86" s="46"/>
      <c r="D86" s="48" t="s">
        <v>228</v>
      </c>
      <c r="E86" s="70"/>
      <c r="F86" s="70"/>
      <c r="G86" s="70"/>
      <c r="H86" s="70"/>
      <c r="I86" s="70"/>
      <c r="J86" s="70"/>
      <c r="K86" s="60"/>
      <c r="L86" s="60"/>
      <c r="M86" s="60"/>
      <c r="N86" s="60"/>
      <c r="O86" s="60"/>
      <c r="P86" s="60"/>
    </row>
    <row r="87" spans="1:16" ht="15.95" customHeight="1">
      <c r="A87" s="45" t="s">
        <v>238</v>
      </c>
      <c r="B87" s="46"/>
      <c r="C87" s="46"/>
      <c r="D87" s="48"/>
      <c r="E87" s="87"/>
      <c r="F87" s="88"/>
      <c r="G87" s="88"/>
      <c r="H87" s="88"/>
      <c r="I87" s="88"/>
      <c r="J87" s="88"/>
      <c r="K87" s="66"/>
      <c r="L87" s="66"/>
      <c r="M87" s="66"/>
      <c r="N87" s="66"/>
      <c r="O87" s="66"/>
      <c r="P87" s="75"/>
    </row>
    <row r="88" spans="1:16" ht="15.95" customHeight="1">
      <c r="A88" s="45" t="s">
        <v>239</v>
      </c>
      <c r="B88" s="46"/>
      <c r="C88" s="46"/>
      <c r="D88" s="48" t="s">
        <v>240</v>
      </c>
      <c r="E88" s="68" t="s">
        <v>268</v>
      </c>
      <c r="F88" s="68" t="s">
        <v>268</v>
      </c>
      <c r="G88" s="68">
        <v>19</v>
      </c>
      <c r="H88" s="68" t="s">
        <v>268</v>
      </c>
      <c r="I88" s="68" t="s">
        <v>268</v>
      </c>
      <c r="J88" s="68" t="s">
        <v>268</v>
      </c>
      <c r="K88" s="73"/>
      <c r="L88" s="60"/>
      <c r="M88" s="73"/>
      <c r="N88" s="60"/>
      <c r="O88" s="73"/>
      <c r="P88" s="60"/>
    </row>
    <row r="89" spans="1:16" ht="15.95" customHeight="1">
      <c r="A89" s="39"/>
      <c r="B89" s="39"/>
      <c r="C89" s="39"/>
      <c r="D89" s="39"/>
      <c r="E89" s="39"/>
      <c r="F89" s="39"/>
      <c r="G89" s="39"/>
      <c r="H89" s="39"/>
      <c r="I89" s="39"/>
      <c r="J89" s="39"/>
      <c r="K89" s="39"/>
      <c r="L89" s="39"/>
      <c r="M89" s="39"/>
      <c r="N89" s="39"/>
      <c r="O89" s="39"/>
      <c r="P89" s="39"/>
    </row>
    <row r="90" spans="1:16" ht="15.95" customHeight="1">
      <c r="A90" s="39"/>
      <c r="B90" s="39"/>
      <c r="C90" s="39"/>
      <c r="D90" s="39"/>
      <c r="E90" s="39"/>
      <c r="F90" s="39"/>
      <c r="G90" s="39"/>
      <c r="H90" s="39"/>
      <c r="I90" s="39"/>
      <c r="J90" s="39"/>
      <c r="K90" s="39"/>
      <c r="L90" s="39"/>
      <c r="M90" s="39"/>
      <c r="N90" s="39"/>
      <c r="O90" s="39"/>
      <c r="P90" s="39"/>
    </row>
    <row r="91" spans="1:16" s="39" customFormat="1" ht="15.95" customHeight="1">
      <c r="A91" s="228" t="s">
        <v>189</v>
      </c>
      <c r="B91" s="229" t="s">
        <v>280</v>
      </c>
      <c r="C91" s="230"/>
      <c r="D91" s="231"/>
      <c r="E91" s="232" t="s">
        <v>191</v>
      </c>
      <c r="F91" s="235" t="s">
        <v>192</v>
      </c>
      <c r="G91" s="238" t="s">
        <v>193</v>
      </c>
      <c r="H91" s="239" t="s">
        <v>452</v>
      </c>
      <c r="I91" s="239"/>
      <c r="J91" s="239"/>
      <c r="K91" s="239"/>
      <c r="L91" s="240" t="s">
        <v>195</v>
      </c>
      <c r="M91" s="240"/>
      <c r="N91" s="241" t="s">
        <v>196</v>
      </c>
      <c r="O91" s="242"/>
      <c r="P91" s="243"/>
    </row>
    <row r="92" spans="1:16" s="39" customFormat="1" ht="15.95" customHeight="1">
      <c r="A92" s="228"/>
      <c r="B92" s="228" t="s">
        <v>197</v>
      </c>
      <c r="C92" s="247" t="s">
        <v>198</v>
      </c>
      <c r="D92" s="247" t="s">
        <v>199</v>
      </c>
      <c r="E92" s="233"/>
      <c r="F92" s="236"/>
      <c r="G92" s="238"/>
      <c r="H92" s="239"/>
      <c r="I92" s="239"/>
      <c r="J92" s="239"/>
      <c r="K92" s="239"/>
      <c r="L92" s="240"/>
      <c r="M92" s="240"/>
      <c r="N92" s="244"/>
      <c r="O92" s="245"/>
      <c r="P92" s="246"/>
    </row>
    <row r="93" spans="1:16" s="39" customFormat="1" ht="15.95" customHeight="1">
      <c r="A93" s="228"/>
      <c r="B93" s="228"/>
      <c r="C93" s="248"/>
      <c r="D93" s="248"/>
      <c r="E93" s="234"/>
      <c r="F93" s="237"/>
      <c r="G93" s="232" t="s">
        <v>200</v>
      </c>
      <c r="H93" s="249" t="s">
        <v>465</v>
      </c>
      <c r="I93" s="259"/>
      <c r="J93" s="259"/>
      <c r="K93" s="260"/>
      <c r="L93" s="255" t="s">
        <v>277</v>
      </c>
      <c r="M93" s="256"/>
      <c r="N93" s="238" t="s">
        <v>203</v>
      </c>
      <c r="O93" s="238"/>
      <c r="P93" s="238"/>
    </row>
    <row r="94" spans="1:16" s="39" customFormat="1" ht="15.95" customHeight="1">
      <c r="A94" s="40" t="s">
        <v>464</v>
      </c>
      <c r="B94" s="40">
        <v>47</v>
      </c>
      <c r="C94" s="41" t="s">
        <v>450</v>
      </c>
      <c r="D94" s="41" t="s">
        <v>376</v>
      </c>
      <c r="E94" s="40" t="s">
        <v>448</v>
      </c>
      <c r="F94" s="40">
        <f>F7</f>
        <v>2014</v>
      </c>
      <c r="G94" s="234"/>
      <c r="H94" s="261"/>
      <c r="I94" s="262"/>
      <c r="J94" s="262"/>
      <c r="K94" s="263"/>
      <c r="L94" s="257"/>
      <c r="M94" s="258"/>
      <c r="N94" s="238"/>
      <c r="O94" s="238"/>
      <c r="P94" s="238"/>
    </row>
    <row r="95" spans="1:16" ht="15.95" customHeight="1">
      <c r="A95" s="42" t="s">
        <v>207</v>
      </c>
      <c r="B95" s="43"/>
      <c r="C95" s="39"/>
      <c r="D95" s="44"/>
      <c r="E95" s="161"/>
      <c r="F95" s="160"/>
      <c r="G95" s="160"/>
      <c r="H95" s="160"/>
      <c r="I95" s="160"/>
      <c r="J95" s="160"/>
      <c r="K95" s="47"/>
      <c r="L95" s="46"/>
      <c r="M95" s="46"/>
      <c r="N95" s="46"/>
      <c r="O95" s="46"/>
      <c r="P95" s="48"/>
    </row>
    <row r="96" spans="1:16" ht="15.95" customHeight="1">
      <c r="A96" s="45" t="s">
        <v>208</v>
      </c>
      <c r="B96" s="46"/>
      <c r="C96" s="46"/>
      <c r="D96" s="48"/>
      <c r="E96" s="112">
        <v>41780</v>
      </c>
      <c r="F96" s="112">
        <v>41827</v>
      </c>
      <c r="G96" s="112">
        <v>41885</v>
      </c>
      <c r="H96" s="112">
        <v>41955</v>
      </c>
      <c r="I96" s="112">
        <v>42012</v>
      </c>
      <c r="J96" s="112">
        <v>42074</v>
      </c>
      <c r="K96" s="159"/>
      <c r="L96" s="81"/>
      <c r="M96" s="81"/>
      <c r="N96" s="81"/>
      <c r="O96" s="81"/>
      <c r="P96" s="81"/>
    </row>
    <row r="97" spans="1:22" ht="15.95" customHeight="1">
      <c r="A97" s="45" t="s">
        <v>209</v>
      </c>
      <c r="B97" s="46"/>
      <c r="C97" s="46"/>
      <c r="D97" s="48"/>
      <c r="E97" s="82">
        <v>0.4513888888888889</v>
      </c>
      <c r="F97" s="82">
        <v>0.47916666666666669</v>
      </c>
      <c r="G97" s="82">
        <v>0.48749999999999999</v>
      </c>
      <c r="H97" s="82">
        <v>0.45624999999999999</v>
      </c>
      <c r="I97" s="82">
        <v>0.4680555555555555</v>
      </c>
      <c r="J97" s="82">
        <v>0.46180555555555558</v>
      </c>
      <c r="K97" s="158"/>
      <c r="L97" s="84"/>
      <c r="M97" s="84"/>
      <c r="N97" s="84"/>
      <c r="O97" s="84"/>
      <c r="P97" s="84"/>
    </row>
    <row r="98" spans="1:22" ht="15.95" customHeight="1">
      <c r="A98" s="45" t="s">
        <v>272</v>
      </c>
      <c r="B98" s="46"/>
      <c r="C98" s="46"/>
      <c r="D98" s="48"/>
      <c r="E98" s="85" t="s">
        <v>212</v>
      </c>
      <c r="F98" s="85" t="s">
        <v>211</v>
      </c>
      <c r="G98" s="85" t="s">
        <v>211</v>
      </c>
      <c r="H98" s="85" t="s">
        <v>211</v>
      </c>
      <c r="I98" s="85" t="s">
        <v>211</v>
      </c>
      <c r="J98" s="85" t="s">
        <v>212</v>
      </c>
      <c r="K98" s="94"/>
      <c r="L98" s="61"/>
      <c r="M98" s="61"/>
      <c r="N98" s="61"/>
      <c r="O98" s="61"/>
      <c r="P98" s="61"/>
      <c r="R98" s="57"/>
      <c r="S98" s="57"/>
      <c r="T98" s="57"/>
      <c r="U98" s="57"/>
      <c r="V98" s="57"/>
    </row>
    <row r="99" spans="1:22" ht="15.95" customHeight="1">
      <c r="A99" s="45" t="s">
        <v>213</v>
      </c>
      <c r="B99" s="46"/>
      <c r="C99" s="46"/>
      <c r="D99" s="48" t="s">
        <v>214</v>
      </c>
      <c r="E99" s="58">
        <v>27</v>
      </c>
      <c r="F99" s="58">
        <v>30.1</v>
      </c>
      <c r="G99" s="58">
        <v>29.1</v>
      </c>
      <c r="H99" s="58">
        <v>21.9</v>
      </c>
      <c r="I99" s="58">
        <v>13.9</v>
      </c>
      <c r="J99" s="58">
        <v>18.899999999999999</v>
      </c>
      <c r="K99" s="58"/>
      <c r="L99" s="58"/>
      <c r="M99" s="58"/>
      <c r="N99" s="58"/>
      <c r="O99" s="58"/>
      <c r="P99" s="58"/>
      <c r="R99" s="59"/>
      <c r="S99" s="59"/>
      <c r="T99" s="59"/>
      <c r="U99" s="59"/>
      <c r="V99" s="59"/>
    </row>
    <row r="100" spans="1:22" ht="15.95" customHeight="1">
      <c r="A100" s="45" t="s">
        <v>215</v>
      </c>
      <c r="B100" s="46"/>
      <c r="C100" s="46"/>
      <c r="D100" s="48" t="s">
        <v>214</v>
      </c>
      <c r="E100" s="58">
        <v>23.5</v>
      </c>
      <c r="F100" s="58">
        <v>27.8</v>
      </c>
      <c r="G100" s="58">
        <v>26.8</v>
      </c>
      <c r="H100" s="58">
        <v>21.5</v>
      </c>
      <c r="I100" s="58">
        <v>15.8</v>
      </c>
      <c r="J100" s="58">
        <v>15.5</v>
      </c>
      <c r="K100" s="58"/>
      <c r="L100" s="58"/>
      <c r="M100" s="58"/>
      <c r="N100" s="58"/>
      <c r="O100" s="58"/>
      <c r="P100" s="58"/>
    </row>
    <row r="101" spans="1:22" ht="15.95" customHeight="1">
      <c r="A101" s="45" t="s">
        <v>216</v>
      </c>
      <c r="B101" s="46"/>
      <c r="C101" s="46"/>
      <c r="D101" s="48" t="s">
        <v>217</v>
      </c>
      <c r="E101" s="70"/>
      <c r="F101" s="70"/>
      <c r="G101" s="70"/>
      <c r="H101" s="70"/>
      <c r="I101" s="70"/>
      <c r="J101" s="70"/>
      <c r="K101" s="60"/>
      <c r="L101" s="60"/>
      <c r="M101" s="60"/>
      <c r="N101" s="60"/>
      <c r="O101" s="60"/>
      <c r="P101" s="60"/>
    </row>
    <row r="102" spans="1:22" ht="15.95" customHeight="1">
      <c r="A102" s="45" t="s">
        <v>218</v>
      </c>
      <c r="B102" s="46"/>
      <c r="C102" s="46"/>
      <c r="D102" s="48"/>
      <c r="E102" s="85" t="s">
        <v>219</v>
      </c>
      <c r="F102" s="85" t="s">
        <v>219</v>
      </c>
      <c r="G102" s="85" t="s">
        <v>219</v>
      </c>
      <c r="H102" s="85" t="s">
        <v>219</v>
      </c>
      <c r="I102" s="85" t="s">
        <v>219</v>
      </c>
      <c r="J102" s="85" t="s">
        <v>219</v>
      </c>
      <c r="K102" s="61"/>
      <c r="L102" s="61"/>
      <c r="M102" s="61"/>
      <c r="N102" s="61"/>
      <c r="O102" s="61"/>
      <c r="P102" s="61"/>
    </row>
    <row r="103" spans="1:22" ht="15.95" customHeight="1">
      <c r="A103" s="45" t="s">
        <v>220</v>
      </c>
      <c r="B103" s="46"/>
      <c r="C103" s="46"/>
      <c r="D103" s="48" t="s">
        <v>221</v>
      </c>
      <c r="E103" s="86" t="s">
        <v>222</v>
      </c>
      <c r="F103" s="68" t="s">
        <v>222</v>
      </c>
      <c r="G103" s="68" t="s">
        <v>222</v>
      </c>
      <c r="H103" s="68" t="s">
        <v>222</v>
      </c>
      <c r="I103" s="68" t="s">
        <v>222</v>
      </c>
      <c r="J103" s="68" t="s">
        <v>222</v>
      </c>
      <c r="K103" s="63"/>
      <c r="L103" s="63"/>
      <c r="M103" s="63"/>
      <c r="N103" s="63"/>
      <c r="O103" s="63"/>
      <c r="P103" s="63"/>
    </row>
    <row r="104" spans="1:22" ht="15.95" customHeight="1">
      <c r="A104" s="45" t="s">
        <v>223</v>
      </c>
      <c r="B104" s="46"/>
      <c r="C104" s="46"/>
      <c r="D104" s="48" t="s">
        <v>221</v>
      </c>
      <c r="E104" s="70"/>
      <c r="F104" s="70"/>
      <c r="G104" s="70"/>
      <c r="H104" s="70"/>
      <c r="I104" s="70"/>
      <c r="J104" s="70"/>
      <c r="K104" s="60"/>
      <c r="L104" s="60"/>
      <c r="M104" s="60"/>
      <c r="N104" s="60"/>
      <c r="O104" s="60"/>
      <c r="P104" s="60"/>
    </row>
    <row r="105" spans="1:22" ht="15.95" customHeight="1">
      <c r="A105" s="45" t="s">
        <v>224</v>
      </c>
      <c r="B105" s="46"/>
      <c r="C105" s="46"/>
      <c r="D105" s="48" t="s">
        <v>221</v>
      </c>
      <c r="E105" s="70"/>
      <c r="F105" s="70"/>
      <c r="G105" s="70"/>
      <c r="H105" s="70"/>
      <c r="I105" s="70"/>
      <c r="J105" s="70"/>
      <c r="K105" s="60"/>
      <c r="L105" s="60"/>
      <c r="M105" s="60"/>
      <c r="N105" s="60"/>
      <c r="O105" s="60"/>
      <c r="P105" s="60"/>
    </row>
    <row r="106" spans="1:22" ht="15.95" customHeight="1">
      <c r="A106" s="45" t="s">
        <v>225</v>
      </c>
      <c r="B106" s="46"/>
      <c r="C106" s="46"/>
      <c r="D106" s="48"/>
      <c r="E106" s="87"/>
      <c r="F106" s="88"/>
      <c r="G106" s="88"/>
      <c r="H106" s="88"/>
      <c r="I106" s="88"/>
      <c r="J106" s="88"/>
      <c r="K106" s="66"/>
      <c r="L106" s="66"/>
      <c r="M106" s="66"/>
      <c r="N106" s="66"/>
      <c r="O106" s="66"/>
      <c r="P106" s="75"/>
    </row>
    <row r="107" spans="1:22" ht="15.95" customHeight="1">
      <c r="A107" s="45" t="s">
        <v>226</v>
      </c>
      <c r="B107" s="46"/>
      <c r="C107" s="46"/>
      <c r="D107" s="48"/>
      <c r="E107" s="67">
        <v>7.7</v>
      </c>
      <c r="F107" s="67">
        <v>7.8</v>
      </c>
      <c r="G107" s="67">
        <v>7.4</v>
      </c>
      <c r="H107" s="67">
        <v>7.3</v>
      </c>
      <c r="I107" s="67">
        <v>7.8</v>
      </c>
      <c r="J107" s="67">
        <v>7.5</v>
      </c>
      <c r="K107" s="68"/>
      <c r="L107" s="68"/>
      <c r="M107" s="68"/>
      <c r="N107" s="68"/>
      <c r="O107" s="68"/>
      <c r="P107" s="68"/>
    </row>
    <row r="108" spans="1:22" ht="15.95" customHeight="1">
      <c r="A108" s="45" t="s">
        <v>227</v>
      </c>
      <c r="B108" s="46"/>
      <c r="C108" s="46"/>
      <c r="D108" s="48" t="s">
        <v>228</v>
      </c>
      <c r="E108" s="67">
        <v>5.8</v>
      </c>
      <c r="F108" s="67">
        <v>5.9</v>
      </c>
      <c r="G108" s="67">
        <v>6.1</v>
      </c>
      <c r="H108" s="67">
        <v>5.3</v>
      </c>
      <c r="I108" s="67">
        <v>5.8</v>
      </c>
      <c r="J108" s="67">
        <v>5.7</v>
      </c>
      <c r="K108" s="69"/>
      <c r="L108" s="68"/>
      <c r="M108" s="68"/>
      <c r="N108" s="68"/>
      <c r="O108" s="69"/>
      <c r="P108" s="68"/>
    </row>
    <row r="109" spans="1:22" ht="15.95" customHeight="1">
      <c r="A109" s="45" t="s">
        <v>229</v>
      </c>
      <c r="B109" s="46"/>
      <c r="C109" s="46"/>
      <c r="D109" s="48" t="s">
        <v>228</v>
      </c>
      <c r="E109" s="67">
        <v>1.4</v>
      </c>
      <c r="F109" s="67">
        <v>1.3</v>
      </c>
      <c r="G109" s="67">
        <v>0.6</v>
      </c>
      <c r="H109" s="67">
        <v>2.7</v>
      </c>
      <c r="I109" s="67">
        <v>4.5999999999999996</v>
      </c>
      <c r="J109" s="67">
        <v>5</v>
      </c>
      <c r="K109" s="68"/>
      <c r="L109" s="69"/>
      <c r="M109" s="68"/>
      <c r="N109" s="68"/>
      <c r="O109" s="68"/>
      <c r="P109" s="70"/>
    </row>
    <row r="110" spans="1:22" ht="15.95" customHeight="1">
      <c r="A110" s="45" t="s">
        <v>231</v>
      </c>
      <c r="B110" s="46"/>
      <c r="C110" s="46"/>
      <c r="D110" s="48" t="s">
        <v>228</v>
      </c>
      <c r="E110" s="67"/>
      <c r="F110" s="67"/>
      <c r="G110" s="67"/>
      <c r="H110" s="67"/>
      <c r="I110" s="67"/>
      <c r="J110" s="67"/>
      <c r="K110" s="70"/>
      <c r="L110" s="70"/>
      <c r="M110" s="70"/>
      <c r="N110" s="70"/>
      <c r="O110" s="70"/>
      <c r="P110" s="70"/>
    </row>
    <row r="111" spans="1:22" ht="15.95" customHeight="1">
      <c r="A111" s="45" t="s">
        <v>232</v>
      </c>
      <c r="B111" s="46"/>
      <c r="C111" s="46"/>
      <c r="D111" s="48" t="s">
        <v>228</v>
      </c>
      <c r="E111" s="68">
        <v>5</v>
      </c>
      <c r="F111" s="68">
        <v>6</v>
      </c>
      <c r="G111" s="68">
        <v>13</v>
      </c>
      <c r="H111" s="68">
        <v>12</v>
      </c>
      <c r="I111" s="68">
        <v>6</v>
      </c>
      <c r="J111" s="68">
        <v>6</v>
      </c>
      <c r="K111" s="68"/>
      <c r="L111" s="68"/>
      <c r="M111" s="68"/>
      <c r="N111" s="68"/>
      <c r="O111" s="68"/>
      <c r="P111" s="68"/>
    </row>
    <row r="112" spans="1:22" ht="15.95" customHeight="1">
      <c r="A112" s="45" t="s">
        <v>270</v>
      </c>
      <c r="B112" s="46"/>
      <c r="C112" s="46"/>
      <c r="D112" s="71" t="s">
        <v>234</v>
      </c>
      <c r="E112" s="72">
        <v>22000</v>
      </c>
      <c r="F112" s="72">
        <v>49000</v>
      </c>
      <c r="G112" s="72">
        <v>350000</v>
      </c>
      <c r="H112" s="72">
        <v>79000</v>
      </c>
      <c r="I112" s="72">
        <v>170000</v>
      </c>
      <c r="J112" s="72">
        <v>17000</v>
      </c>
      <c r="K112" s="72"/>
      <c r="L112" s="72"/>
      <c r="M112" s="72"/>
      <c r="N112" s="72"/>
      <c r="O112" s="72"/>
      <c r="P112" s="72"/>
    </row>
    <row r="113" spans="1:17" ht="15.95" customHeight="1">
      <c r="A113" s="45" t="s">
        <v>269</v>
      </c>
      <c r="B113" s="46"/>
      <c r="C113" s="46"/>
      <c r="D113" s="48" t="s">
        <v>228</v>
      </c>
      <c r="E113" s="70"/>
      <c r="F113" s="70"/>
      <c r="G113" s="70"/>
      <c r="H113" s="70"/>
      <c r="I113" s="70"/>
      <c r="J113" s="70"/>
      <c r="K113" s="60"/>
      <c r="L113" s="60"/>
      <c r="M113" s="60"/>
      <c r="N113" s="60"/>
      <c r="O113" s="60"/>
      <c r="P113" s="60"/>
    </row>
    <row r="114" spans="1:17" ht="15.95" customHeight="1">
      <c r="A114" s="45" t="s">
        <v>236</v>
      </c>
      <c r="B114" s="46"/>
      <c r="C114" s="46"/>
      <c r="D114" s="48" t="s">
        <v>228</v>
      </c>
      <c r="E114" s="70"/>
      <c r="F114" s="70"/>
      <c r="G114" s="70"/>
      <c r="H114" s="70"/>
      <c r="I114" s="70"/>
      <c r="J114" s="70"/>
      <c r="K114" s="60"/>
      <c r="L114" s="60"/>
      <c r="M114" s="60"/>
      <c r="N114" s="60"/>
      <c r="O114" s="60"/>
      <c r="P114" s="60"/>
    </row>
    <row r="115" spans="1:17" ht="15.95" customHeight="1">
      <c r="A115" s="45" t="s">
        <v>237</v>
      </c>
      <c r="B115" s="46"/>
      <c r="C115" s="46"/>
      <c r="D115" s="48" t="s">
        <v>228</v>
      </c>
      <c r="E115" s="70"/>
      <c r="F115" s="70"/>
      <c r="G115" s="70"/>
      <c r="H115" s="70"/>
      <c r="I115" s="70"/>
      <c r="J115" s="70"/>
      <c r="K115" s="60"/>
      <c r="L115" s="60"/>
      <c r="M115" s="60"/>
      <c r="N115" s="60"/>
      <c r="O115" s="60"/>
      <c r="P115" s="60"/>
    </row>
    <row r="116" spans="1:17" ht="15.95" customHeight="1">
      <c r="A116" s="45" t="s">
        <v>238</v>
      </c>
      <c r="B116" s="46"/>
      <c r="C116" s="46"/>
      <c r="D116" s="48"/>
      <c r="E116" s="87"/>
      <c r="F116" s="88"/>
      <c r="G116" s="88"/>
      <c r="H116" s="88"/>
      <c r="I116" s="88"/>
      <c r="J116" s="88"/>
      <c r="K116" s="66"/>
      <c r="L116" s="66"/>
      <c r="M116" s="66"/>
      <c r="N116" s="66"/>
      <c r="O116" s="66"/>
      <c r="P116" s="75"/>
    </row>
    <row r="117" spans="1:17" ht="15.95" customHeight="1">
      <c r="A117" s="45" t="s">
        <v>239</v>
      </c>
      <c r="B117" s="46"/>
      <c r="C117" s="46"/>
      <c r="D117" s="48" t="s">
        <v>240</v>
      </c>
      <c r="E117" s="68" t="s">
        <v>268</v>
      </c>
      <c r="F117" s="68" t="s">
        <v>268</v>
      </c>
      <c r="G117" s="68" t="s">
        <v>268</v>
      </c>
      <c r="H117" s="68" t="s">
        <v>268</v>
      </c>
      <c r="I117" s="68" t="s">
        <v>268</v>
      </c>
      <c r="J117" s="68" t="s">
        <v>268</v>
      </c>
      <c r="K117" s="60"/>
      <c r="L117" s="63"/>
      <c r="M117" s="60"/>
      <c r="N117" s="63"/>
      <c r="O117" s="60"/>
      <c r="P117" s="60"/>
    </row>
    <row r="118" spans="1:17" ht="15.95" customHeight="1">
      <c r="A118" s="39"/>
      <c r="B118" s="39"/>
      <c r="C118" s="39"/>
      <c r="D118" s="39"/>
      <c r="E118" s="39"/>
      <c r="F118" s="39"/>
      <c r="G118" s="39"/>
      <c r="H118" s="39"/>
      <c r="I118" s="39"/>
      <c r="J118" s="39"/>
      <c r="K118" s="39"/>
      <c r="L118" s="39"/>
      <c r="M118" s="39"/>
      <c r="N118" s="39"/>
      <c r="O118" s="39"/>
      <c r="P118" s="39"/>
    </row>
    <row r="119" spans="1:17" ht="15.95" customHeight="1">
      <c r="A119" s="39"/>
      <c r="B119" s="39"/>
      <c r="C119" s="39"/>
      <c r="D119" s="39"/>
      <c r="E119" s="39"/>
      <c r="F119" s="39"/>
      <c r="G119" s="39"/>
      <c r="H119" s="39"/>
      <c r="I119" s="39"/>
      <c r="J119" s="39"/>
      <c r="K119" s="39"/>
      <c r="L119" s="39"/>
      <c r="M119" s="39"/>
      <c r="N119" s="39"/>
      <c r="O119" s="39"/>
      <c r="P119" s="39"/>
    </row>
    <row r="120" spans="1:17" s="39" customFormat="1" ht="15.95" customHeight="1">
      <c r="A120" s="228" t="s">
        <v>189</v>
      </c>
      <c r="B120" s="229" t="s">
        <v>280</v>
      </c>
      <c r="C120" s="230"/>
      <c r="D120" s="231"/>
      <c r="E120" s="232" t="s">
        <v>191</v>
      </c>
      <c r="F120" s="235" t="s">
        <v>192</v>
      </c>
      <c r="G120" s="238" t="s">
        <v>193</v>
      </c>
      <c r="H120" s="239" t="s">
        <v>452</v>
      </c>
      <c r="I120" s="239"/>
      <c r="J120" s="239"/>
      <c r="K120" s="239"/>
      <c r="L120" s="240" t="s">
        <v>195</v>
      </c>
      <c r="M120" s="240"/>
      <c r="N120" s="241" t="s">
        <v>196</v>
      </c>
      <c r="O120" s="242"/>
      <c r="P120" s="243"/>
    </row>
    <row r="121" spans="1:17" s="39" customFormat="1" ht="15.95" customHeight="1">
      <c r="A121" s="228"/>
      <c r="B121" s="228" t="s">
        <v>197</v>
      </c>
      <c r="C121" s="247" t="s">
        <v>198</v>
      </c>
      <c r="D121" s="247" t="s">
        <v>199</v>
      </c>
      <c r="E121" s="233"/>
      <c r="F121" s="236"/>
      <c r="G121" s="238"/>
      <c r="H121" s="239"/>
      <c r="I121" s="239"/>
      <c r="J121" s="239"/>
      <c r="K121" s="239"/>
      <c r="L121" s="240"/>
      <c r="M121" s="240"/>
      <c r="N121" s="244"/>
      <c r="O121" s="245"/>
      <c r="P121" s="246"/>
    </row>
    <row r="122" spans="1:17" s="39" customFormat="1" ht="15.95" customHeight="1">
      <c r="A122" s="228"/>
      <c r="B122" s="228"/>
      <c r="C122" s="248"/>
      <c r="D122" s="248"/>
      <c r="E122" s="234"/>
      <c r="F122" s="237"/>
      <c r="G122" s="232" t="s">
        <v>200</v>
      </c>
      <c r="H122" s="264" t="s">
        <v>463</v>
      </c>
      <c r="I122" s="250"/>
      <c r="J122" s="250"/>
      <c r="K122" s="251"/>
      <c r="L122" s="255" t="s">
        <v>277</v>
      </c>
      <c r="M122" s="256"/>
      <c r="N122" s="238" t="s">
        <v>203</v>
      </c>
      <c r="O122" s="238"/>
      <c r="P122" s="238"/>
    </row>
    <row r="123" spans="1:17" s="39" customFormat="1" ht="15.95" customHeight="1">
      <c r="A123" s="40">
        <v>77</v>
      </c>
      <c r="B123" s="40">
        <v>47</v>
      </c>
      <c r="C123" s="41" t="s">
        <v>450</v>
      </c>
      <c r="D123" s="41" t="s">
        <v>282</v>
      </c>
      <c r="E123" s="40" t="s">
        <v>462</v>
      </c>
      <c r="F123" s="40">
        <f>F7</f>
        <v>2014</v>
      </c>
      <c r="G123" s="234"/>
      <c r="H123" s="252"/>
      <c r="I123" s="253"/>
      <c r="J123" s="253"/>
      <c r="K123" s="254"/>
      <c r="L123" s="257"/>
      <c r="M123" s="258"/>
      <c r="N123" s="238"/>
      <c r="O123" s="238"/>
      <c r="P123" s="238"/>
    </row>
    <row r="124" spans="1:17" ht="15.95" customHeight="1">
      <c r="A124" s="42" t="s">
        <v>207</v>
      </c>
      <c r="B124" s="43"/>
      <c r="C124" s="44"/>
      <c r="D124" s="44"/>
      <c r="E124" s="45"/>
      <c r="F124" s="46"/>
      <c r="G124" s="46"/>
      <c r="H124" s="46"/>
      <c r="I124" s="46"/>
      <c r="J124" s="46"/>
      <c r="K124" s="47"/>
      <c r="L124" s="46"/>
      <c r="M124" s="46"/>
      <c r="N124" s="46"/>
      <c r="O124" s="46"/>
      <c r="P124" s="48"/>
      <c r="Q124" s="74"/>
    </row>
    <row r="125" spans="1:17" ht="15.95" customHeight="1">
      <c r="A125" s="45" t="s">
        <v>208</v>
      </c>
      <c r="B125" s="46"/>
      <c r="C125" s="46"/>
      <c r="D125" s="48"/>
      <c r="E125" s="112">
        <v>41745</v>
      </c>
      <c r="F125" s="112">
        <v>41780</v>
      </c>
      <c r="G125" s="112">
        <v>41794</v>
      </c>
      <c r="H125" s="112">
        <v>41827</v>
      </c>
      <c r="I125" s="112">
        <v>41871</v>
      </c>
      <c r="J125" s="112">
        <v>41885</v>
      </c>
      <c r="K125" s="112">
        <v>41913</v>
      </c>
      <c r="L125" s="112">
        <v>41955</v>
      </c>
      <c r="M125" s="112">
        <v>41976</v>
      </c>
      <c r="N125" s="112">
        <v>42012</v>
      </c>
      <c r="O125" s="112">
        <v>42053</v>
      </c>
      <c r="P125" s="112">
        <v>42074</v>
      </c>
      <c r="Q125" s="74"/>
    </row>
    <row r="126" spans="1:17" ht="15.95" customHeight="1">
      <c r="A126" s="45" t="s">
        <v>209</v>
      </c>
      <c r="B126" s="46"/>
      <c r="C126" s="46"/>
      <c r="D126" s="48"/>
      <c r="E126" s="82">
        <v>0.49374999999999997</v>
      </c>
      <c r="F126" s="82">
        <v>0.4597222222222222</v>
      </c>
      <c r="G126" s="82">
        <v>0.52361111111111114</v>
      </c>
      <c r="H126" s="82">
        <v>0.4861111111111111</v>
      </c>
      <c r="I126" s="82">
        <v>0.44027777777777777</v>
      </c>
      <c r="J126" s="82">
        <v>0.49236111111111108</v>
      </c>
      <c r="K126" s="82">
        <v>0.51736111111111105</v>
      </c>
      <c r="L126" s="82">
        <v>0.46249999999999997</v>
      </c>
      <c r="M126" s="82">
        <v>0.4861111111111111</v>
      </c>
      <c r="N126" s="82">
        <v>0.47500000000000003</v>
      </c>
      <c r="O126" s="82">
        <v>0.51250000000000007</v>
      </c>
      <c r="P126" s="82">
        <v>0.47013888888888888</v>
      </c>
      <c r="Q126" s="74"/>
    </row>
    <row r="127" spans="1:17" ht="15.95" customHeight="1">
      <c r="A127" s="45" t="s">
        <v>272</v>
      </c>
      <c r="B127" s="46"/>
      <c r="C127" s="46"/>
      <c r="D127" s="48"/>
      <c r="E127" s="85" t="s">
        <v>211</v>
      </c>
      <c r="F127" s="85" t="s">
        <v>212</v>
      </c>
      <c r="G127" s="85" t="s">
        <v>212</v>
      </c>
      <c r="H127" s="85" t="s">
        <v>211</v>
      </c>
      <c r="I127" s="85" t="s">
        <v>212</v>
      </c>
      <c r="J127" s="85" t="s">
        <v>211</v>
      </c>
      <c r="K127" s="85" t="s">
        <v>212</v>
      </c>
      <c r="L127" s="85" t="s">
        <v>211</v>
      </c>
      <c r="M127" s="85" t="s">
        <v>211</v>
      </c>
      <c r="N127" s="85" t="s">
        <v>211</v>
      </c>
      <c r="O127" s="85" t="s">
        <v>212</v>
      </c>
      <c r="P127" s="85" t="s">
        <v>212</v>
      </c>
      <c r="Q127" s="74"/>
    </row>
    <row r="128" spans="1:17" ht="15.95" customHeight="1">
      <c r="A128" s="45" t="s">
        <v>213</v>
      </c>
      <c r="B128" s="46"/>
      <c r="C128" s="46"/>
      <c r="D128" s="48" t="s">
        <v>214</v>
      </c>
      <c r="E128" s="58">
        <v>23.9</v>
      </c>
      <c r="F128" s="58">
        <v>25</v>
      </c>
      <c r="G128" s="58">
        <v>26.8</v>
      </c>
      <c r="H128" s="58">
        <v>30.5</v>
      </c>
      <c r="I128" s="58">
        <v>30</v>
      </c>
      <c r="J128" s="58">
        <v>29.1</v>
      </c>
      <c r="K128" s="58">
        <v>29.1</v>
      </c>
      <c r="L128" s="58">
        <v>22</v>
      </c>
      <c r="M128" s="58">
        <v>21.4</v>
      </c>
      <c r="N128" s="58">
        <v>12.8</v>
      </c>
      <c r="O128" s="58">
        <v>19.8</v>
      </c>
      <c r="P128" s="58">
        <v>19</v>
      </c>
      <c r="Q128" s="74"/>
    </row>
    <row r="129" spans="1:17" ht="15.95" customHeight="1">
      <c r="A129" s="45" t="s">
        <v>215</v>
      </c>
      <c r="B129" s="46"/>
      <c r="C129" s="46"/>
      <c r="D129" s="48" t="s">
        <v>214</v>
      </c>
      <c r="E129" s="58">
        <v>20.9</v>
      </c>
      <c r="F129" s="58">
        <v>24.4</v>
      </c>
      <c r="G129" s="58">
        <v>24.6</v>
      </c>
      <c r="H129" s="58">
        <v>27.9</v>
      </c>
      <c r="I129" s="58">
        <v>27.4</v>
      </c>
      <c r="J129" s="58">
        <v>26.5</v>
      </c>
      <c r="K129" s="58">
        <v>26.5</v>
      </c>
      <c r="L129" s="58">
        <v>21.9</v>
      </c>
      <c r="M129" s="58">
        <v>19.5</v>
      </c>
      <c r="N129" s="58">
        <v>16.600000000000001</v>
      </c>
      <c r="O129" s="58">
        <v>18.5</v>
      </c>
      <c r="P129" s="58">
        <v>17.100000000000001</v>
      </c>
      <c r="Q129" s="74"/>
    </row>
    <row r="130" spans="1:17" ht="15.95" customHeight="1">
      <c r="A130" s="45" t="s">
        <v>216</v>
      </c>
      <c r="B130" s="46"/>
      <c r="C130" s="46"/>
      <c r="D130" s="48" t="s">
        <v>217</v>
      </c>
      <c r="E130" s="70"/>
      <c r="F130" s="70"/>
      <c r="G130" s="70"/>
      <c r="H130" s="70"/>
      <c r="I130" s="70"/>
      <c r="J130" s="70"/>
      <c r="K130" s="70"/>
      <c r="L130" s="70"/>
      <c r="M130" s="70"/>
      <c r="N130" s="70"/>
      <c r="O130" s="70"/>
      <c r="P130" s="70"/>
      <c r="Q130" s="74"/>
    </row>
    <row r="131" spans="1:17" ht="15.95" customHeight="1">
      <c r="A131" s="45" t="s">
        <v>218</v>
      </c>
      <c r="B131" s="46"/>
      <c r="C131" s="46"/>
      <c r="D131" s="48"/>
      <c r="E131" s="85" t="s">
        <v>248</v>
      </c>
      <c r="F131" s="85" t="s">
        <v>248</v>
      </c>
      <c r="G131" s="85" t="s">
        <v>248</v>
      </c>
      <c r="H131" s="85" t="s">
        <v>248</v>
      </c>
      <c r="I131" s="85" t="s">
        <v>248</v>
      </c>
      <c r="J131" s="97" t="s">
        <v>248</v>
      </c>
      <c r="K131" s="85" t="s">
        <v>248</v>
      </c>
      <c r="L131" s="97" t="s">
        <v>248</v>
      </c>
      <c r="M131" s="85" t="s">
        <v>248</v>
      </c>
      <c r="N131" s="97" t="s">
        <v>248</v>
      </c>
      <c r="O131" s="85" t="s">
        <v>248</v>
      </c>
      <c r="P131" s="97" t="s">
        <v>248</v>
      </c>
      <c r="Q131" s="74"/>
    </row>
    <row r="132" spans="1:17" ht="15.95" customHeight="1">
      <c r="A132" s="45" t="s">
        <v>220</v>
      </c>
      <c r="B132" s="46"/>
      <c r="C132" s="46"/>
      <c r="D132" s="48" t="s">
        <v>221</v>
      </c>
      <c r="E132" s="86" t="s">
        <v>222</v>
      </c>
      <c r="F132" s="68" t="s">
        <v>222</v>
      </c>
      <c r="G132" s="68" t="s">
        <v>222</v>
      </c>
      <c r="H132" s="68" t="s">
        <v>222</v>
      </c>
      <c r="I132" s="68" t="s">
        <v>222</v>
      </c>
      <c r="J132" s="68" t="s">
        <v>222</v>
      </c>
      <c r="K132" s="68" t="s">
        <v>222</v>
      </c>
      <c r="L132" s="68" t="s">
        <v>222</v>
      </c>
      <c r="M132" s="68" t="s">
        <v>222</v>
      </c>
      <c r="N132" s="68" t="s">
        <v>222</v>
      </c>
      <c r="O132" s="68" t="s">
        <v>222</v>
      </c>
      <c r="P132" s="68" t="s">
        <v>222</v>
      </c>
      <c r="Q132" s="74"/>
    </row>
    <row r="133" spans="1:17" ht="15.95" customHeight="1">
      <c r="A133" s="45" t="s">
        <v>223</v>
      </c>
      <c r="B133" s="46"/>
      <c r="C133" s="46"/>
      <c r="D133" s="48" t="s">
        <v>221</v>
      </c>
      <c r="E133" s="70"/>
      <c r="F133" s="70"/>
      <c r="G133" s="70"/>
      <c r="H133" s="70"/>
      <c r="I133" s="70"/>
      <c r="J133" s="70"/>
      <c r="K133" s="70"/>
      <c r="L133" s="70"/>
      <c r="M133" s="70"/>
      <c r="N133" s="70"/>
      <c r="O133" s="70"/>
      <c r="P133" s="70"/>
      <c r="Q133" s="74"/>
    </row>
    <row r="134" spans="1:17" ht="15.95" customHeight="1">
      <c r="A134" s="45" t="s">
        <v>224</v>
      </c>
      <c r="B134" s="46"/>
      <c r="C134" s="46"/>
      <c r="D134" s="48" t="s">
        <v>221</v>
      </c>
      <c r="E134" s="70"/>
      <c r="F134" s="70"/>
      <c r="G134" s="70"/>
      <c r="H134" s="70"/>
      <c r="I134" s="70"/>
      <c r="J134" s="70"/>
      <c r="K134" s="70"/>
      <c r="L134" s="70"/>
      <c r="M134" s="70"/>
      <c r="N134" s="70"/>
      <c r="O134" s="70"/>
      <c r="P134" s="70"/>
      <c r="Q134" s="74"/>
    </row>
    <row r="135" spans="1:17" ht="15.95" customHeight="1">
      <c r="A135" s="45" t="s">
        <v>225</v>
      </c>
      <c r="B135" s="46"/>
      <c r="C135" s="46"/>
      <c r="D135" s="48"/>
      <c r="E135" s="87"/>
      <c r="F135" s="88"/>
      <c r="G135" s="88"/>
      <c r="H135" s="88"/>
      <c r="I135" s="88"/>
      <c r="J135" s="88"/>
      <c r="K135" s="88"/>
      <c r="L135" s="88"/>
      <c r="M135" s="88"/>
      <c r="N135" s="88"/>
      <c r="O135" s="88"/>
      <c r="P135" s="106"/>
      <c r="Q135" s="74"/>
    </row>
    <row r="136" spans="1:17" ht="15.95" customHeight="1">
      <c r="A136" s="45" t="s">
        <v>226</v>
      </c>
      <c r="B136" s="46"/>
      <c r="C136" s="46"/>
      <c r="D136" s="48"/>
      <c r="E136" s="78">
        <v>7.8</v>
      </c>
      <c r="F136" s="78">
        <v>7.8</v>
      </c>
      <c r="G136" s="78">
        <v>7.9</v>
      </c>
      <c r="H136" s="78">
        <v>7.9</v>
      </c>
      <c r="I136" s="78">
        <v>7.7</v>
      </c>
      <c r="J136" s="78">
        <v>7.5</v>
      </c>
      <c r="K136" s="78">
        <v>7.8</v>
      </c>
      <c r="L136" s="78">
        <v>7.4</v>
      </c>
      <c r="M136" s="78">
        <v>7.8</v>
      </c>
      <c r="N136" s="78">
        <v>7.7</v>
      </c>
      <c r="O136" s="78">
        <v>7.9</v>
      </c>
      <c r="P136" s="78">
        <v>7.6</v>
      </c>
      <c r="Q136" s="74"/>
    </row>
    <row r="137" spans="1:17" ht="15.95" customHeight="1">
      <c r="A137" s="45" t="s">
        <v>227</v>
      </c>
      <c r="B137" s="46"/>
      <c r="C137" s="46"/>
      <c r="D137" s="48" t="s">
        <v>228</v>
      </c>
      <c r="E137" s="78">
        <v>7.2</v>
      </c>
      <c r="F137" s="78">
        <v>6.8</v>
      </c>
      <c r="G137" s="78">
        <v>6.4</v>
      </c>
      <c r="H137" s="78">
        <v>6.5</v>
      </c>
      <c r="I137" s="78">
        <v>7.1</v>
      </c>
      <c r="J137" s="78">
        <v>6.2</v>
      </c>
      <c r="K137" s="78">
        <v>9.3000000000000007</v>
      </c>
      <c r="L137" s="78">
        <v>6.7</v>
      </c>
      <c r="M137" s="78">
        <v>6.9</v>
      </c>
      <c r="N137" s="78">
        <v>7</v>
      </c>
      <c r="O137" s="78">
        <v>7.6</v>
      </c>
      <c r="P137" s="78">
        <v>7.2</v>
      </c>
      <c r="Q137" s="74"/>
    </row>
    <row r="138" spans="1:17" ht="15.95" customHeight="1">
      <c r="A138" s="45" t="s">
        <v>229</v>
      </c>
      <c r="B138" s="46"/>
      <c r="C138" s="46"/>
      <c r="D138" s="48" t="s">
        <v>228</v>
      </c>
      <c r="E138" s="78">
        <v>5.7</v>
      </c>
      <c r="F138" s="78">
        <v>2</v>
      </c>
      <c r="G138" s="78">
        <v>3.6</v>
      </c>
      <c r="H138" s="78">
        <v>3</v>
      </c>
      <c r="I138" s="78">
        <v>1.1000000000000001</v>
      </c>
      <c r="J138" s="78">
        <v>1.5</v>
      </c>
      <c r="K138" s="78">
        <v>0.8</v>
      </c>
      <c r="L138" s="78">
        <v>1.5</v>
      </c>
      <c r="M138" s="78">
        <v>3.3</v>
      </c>
      <c r="N138" s="78">
        <v>5.0999999999999996</v>
      </c>
      <c r="O138" s="78">
        <v>6.4</v>
      </c>
      <c r="P138" s="78">
        <v>3</v>
      </c>
      <c r="Q138" s="74"/>
    </row>
    <row r="139" spans="1:17" ht="15.95" customHeight="1">
      <c r="A139" s="45" t="s">
        <v>231</v>
      </c>
      <c r="B139" s="46"/>
      <c r="C139" s="46"/>
      <c r="D139" s="48" t="s">
        <v>228</v>
      </c>
      <c r="E139" s="67"/>
      <c r="F139" s="67"/>
      <c r="G139" s="67"/>
      <c r="H139" s="67"/>
      <c r="I139" s="67"/>
      <c r="J139" s="67"/>
      <c r="K139" s="70"/>
      <c r="L139" s="70"/>
      <c r="M139" s="70"/>
      <c r="N139" s="70"/>
      <c r="O139" s="70"/>
      <c r="P139" s="70"/>
      <c r="Q139" s="74"/>
    </row>
    <row r="140" spans="1:17" ht="15.95" customHeight="1">
      <c r="A140" s="45" t="s">
        <v>232</v>
      </c>
      <c r="B140" s="46"/>
      <c r="C140" s="46"/>
      <c r="D140" s="48" t="s">
        <v>228</v>
      </c>
      <c r="E140" s="68">
        <v>2</v>
      </c>
      <c r="F140" s="68">
        <v>5</v>
      </c>
      <c r="G140" s="68">
        <v>6</v>
      </c>
      <c r="H140" s="68">
        <v>9</v>
      </c>
      <c r="I140" s="68">
        <v>1</v>
      </c>
      <c r="J140" s="68">
        <v>3</v>
      </c>
      <c r="K140" s="68">
        <v>1</v>
      </c>
      <c r="L140" s="68">
        <v>4</v>
      </c>
      <c r="M140" s="68">
        <v>5</v>
      </c>
      <c r="N140" s="68">
        <v>7</v>
      </c>
      <c r="O140" s="68">
        <v>6</v>
      </c>
      <c r="P140" s="68">
        <v>7</v>
      </c>
      <c r="Q140" s="74"/>
    </row>
    <row r="141" spans="1:17" ht="15.95" customHeight="1">
      <c r="A141" s="45" t="s">
        <v>270</v>
      </c>
      <c r="B141" s="46"/>
      <c r="C141" s="46"/>
      <c r="D141" s="71" t="s">
        <v>234</v>
      </c>
      <c r="E141" s="72">
        <v>170000</v>
      </c>
      <c r="F141" s="72">
        <v>54000</v>
      </c>
      <c r="G141" s="72">
        <v>49000</v>
      </c>
      <c r="H141" s="72">
        <v>130000</v>
      </c>
      <c r="I141" s="72">
        <v>110000</v>
      </c>
      <c r="J141" s="72">
        <v>170000</v>
      </c>
      <c r="K141" s="72">
        <v>79000</v>
      </c>
      <c r="L141" s="72">
        <v>110000</v>
      </c>
      <c r="M141" s="72">
        <v>68000</v>
      </c>
      <c r="N141" s="72">
        <v>130000</v>
      </c>
      <c r="O141" s="72">
        <v>34000</v>
      </c>
      <c r="P141" s="72">
        <v>22000</v>
      </c>
      <c r="Q141" s="74"/>
    </row>
    <row r="142" spans="1:17" ht="15.95" customHeight="1">
      <c r="A142" s="45" t="s">
        <v>269</v>
      </c>
      <c r="B142" s="46"/>
      <c r="C142" s="46"/>
      <c r="D142" s="48" t="s">
        <v>228</v>
      </c>
      <c r="E142" s="70"/>
      <c r="F142" s="70"/>
      <c r="G142" s="70"/>
      <c r="H142" s="70"/>
      <c r="I142" s="70"/>
      <c r="J142" s="70"/>
      <c r="K142" s="70"/>
      <c r="L142" s="70"/>
      <c r="M142" s="70"/>
      <c r="N142" s="70"/>
      <c r="O142" s="70"/>
      <c r="P142" s="70"/>
      <c r="Q142" s="74"/>
    </row>
    <row r="143" spans="1:17" ht="15.95" customHeight="1">
      <c r="A143" s="45" t="s">
        <v>236</v>
      </c>
      <c r="B143" s="46"/>
      <c r="C143" s="46"/>
      <c r="D143" s="48" t="s">
        <v>228</v>
      </c>
      <c r="E143" s="70"/>
      <c r="F143" s="70"/>
      <c r="G143" s="70"/>
      <c r="H143" s="70"/>
      <c r="I143" s="70"/>
      <c r="J143" s="70"/>
      <c r="K143" s="70"/>
      <c r="L143" s="70"/>
      <c r="M143" s="70"/>
      <c r="N143" s="70"/>
      <c r="O143" s="70"/>
      <c r="P143" s="70"/>
      <c r="Q143" s="74"/>
    </row>
    <row r="144" spans="1:17" ht="15.95" customHeight="1">
      <c r="A144" s="45" t="s">
        <v>237</v>
      </c>
      <c r="B144" s="46"/>
      <c r="C144" s="46"/>
      <c r="D144" s="48" t="s">
        <v>228</v>
      </c>
      <c r="E144" s="70"/>
      <c r="F144" s="70"/>
      <c r="G144" s="70"/>
      <c r="H144" s="70"/>
      <c r="I144" s="70"/>
      <c r="J144" s="70"/>
      <c r="K144" s="70"/>
      <c r="L144" s="70"/>
      <c r="M144" s="70"/>
      <c r="N144" s="70"/>
      <c r="O144" s="70"/>
      <c r="P144" s="70"/>
      <c r="Q144" s="74"/>
    </row>
    <row r="145" spans="1:16" ht="15.95" customHeight="1">
      <c r="A145" s="45" t="s">
        <v>238</v>
      </c>
      <c r="B145" s="46"/>
      <c r="C145" s="46"/>
      <c r="D145" s="48"/>
      <c r="E145" s="87"/>
      <c r="F145" s="88"/>
      <c r="G145" s="88"/>
      <c r="H145" s="88"/>
      <c r="I145" s="88"/>
      <c r="J145" s="88"/>
      <c r="K145" s="88"/>
      <c r="L145" s="88"/>
      <c r="M145" s="88"/>
      <c r="N145" s="88"/>
      <c r="O145" s="88"/>
      <c r="P145" s="106"/>
    </row>
    <row r="146" spans="1:16" ht="15.95" customHeight="1">
      <c r="A146" s="45" t="s">
        <v>239</v>
      </c>
      <c r="B146" s="46"/>
      <c r="C146" s="46"/>
      <c r="D146" s="48" t="s">
        <v>240</v>
      </c>
      <c r="E146" s="68" t="s">
        <v>268</v>
      </c>
      <c r="F146" s="68" t="s">
        <v>268</v>
      </c>
      <c r="G146" s="68" t="s">
        <v>268</v>
      </c>
      <c r="H146" s="68" t="s">
        <v>268</v>
      </c>
      <c r="I146" s="68" t="s">
        <v>268</v>
      </c>
      <c r="J146" s="68" t="s">
        <v>268</v>
      </c>
      <c r="K146" s="68" t="s">
        <v>268</v>
      </c>
      <c r="L146" s="68" t="s">
        <v>268</v>
      </c>
      <c r="M146" s="68" t="s">
        <v>268</v>
      </c>
      <c r="N146" s="68" t="s">
        <v>268</v>
      </c>
      <c r="O146" s="68" t="s">
        <v>268</v>
      </c>
      <c r="P146" s="68" t="s">
        <v>268</v>
      </c>
    </row>
    <row r="147" spans="1:16" ht="15.95" customHeight="1">
      <c r="A147" s="39"/>
      <c r="B147" s="39"/>
      <c r="C147" s="39"/>
      <c r="D147" s="39"/>
      <c r="E147" s="39"/>
      <c r="F147" s="39"/>
      <c r="G147" s="39"/>
      <c r="H147" s="39"/>
      <c r="I147" s="39"/>
      <c r="J147" s="39"/>
      <c r="K147" s="39"/>
      <c r="L147" s="39"/>
      <c r="M147" s="39"/>
      <c r="N147" s="39"/>
      <c r="O147" s="39"/>
      <c r="P147" s="39"/>
    </row>
    <row r="148" spans="1:16" ht="15.95" customHeight="1">
      <c r="A148" s="39"/>
      <c r="B148" s="39"/>
      <c r="C148" s="39"/>
      <c r="D148" s="39"/>
      <c r="E148" s="39"/>
      <c r="F148" s="39"/>
      <c r="G148" s="39"/>
      <c r="H148" s="39"/>
      <c r="I148" s="39"/>
      <c r="J148" s="39"/>
      <c r="K148" s="39"/>
      <c r="L148" s="39"/>
      <c r="M148" s="39"/>
      <c r="N148" s="39"/>
      <c r="O148" s="39"/>
      <c r="P148" s="39"/>
    </row>
    <row r="149" spans="1:16" s="39" customFormat="1" ht="15.95" customHeight="1">
      <c r="A149" s="228" t="s">
        <v>189</v>
      </c>
      <c r="B149" s="229" t="s">
        <v>280</v>
      </c>
      <c r="C149" s="230"/>
      <c r="D149" s="231"/>
      <c r="E149" s="232" t="s">
        <v>191</v>
      </c>
      <c r="F149" s="235" t="s">
        <v>192</v>
      </c>
      <c r="G149" s="238" t="s">
        <v>193</v>
      </c>
      <c r="H149" s="239" t="s">
        <v>452</v>
      </c>
      <c r="I149" s="239"/>
      <c r="J149" s="239"/>
      <c r="K149" s="239"/>
      <c r="L149" s="240" t="s">
        <v>195</v>
      </c>
      <c r="M149" s="240"/>
      <c r="N149" s="241" t="s">
        <v>196</v>
      </c>
      <c r="O149" s="242"/>
      <c r="P149" s="243"/>
    </row>
    <row r="150" spans="1:16" s="39" customFormat="1" ht="15.95" customHeight="1">
      <c r="A150" s="228"/>
      <c r="B150" s="228" t="s">
        <v>197</v>
      </c>
      <c r="C150" s="247" t="s">
        <v>198</v>
      </c>
      <c r="D150" s="247" t="s">
        <v>199</v>
      </c>
      <c r="E150" s="233"/>
      <c r="F150" s="236"/>
      <c r="G150" s="238"/>
      <c r="H150" s="239"/>
      <c r="I150" s="239"/>
      <c r="J150" s="239"/>
      <c r="K150" s="239"/>
      <c r="L150" s="240"/>
      <c r="M150" s="240"/>
      <c r="N150" s="244"/>
      <c r="O150" s="245"/>
      <c r="P150" s="246"/>
    </row>
    <row r="151" spans="1:16" s="39" customFormat="1" ht="15.95" customHeight="1">
      <c r="A151" s="228"/>
      <c r="B151" s="228"/>
      <c r="C151" s="248"/>
      <c r="D151" s="248"/>
      <c r="E151" s="234"/>
      <c r="F151" s="237"/>
      <c r="G151" s="232" t="s">
        <v>200</v>
      </c>
      <c r="H151" s="264" t="s">
        <v>461</v>
      </c>
      <c r="I151" s="250"/>
      <c r="J151" s="250"/>
      <c r="K151" s="251"/>
      <c r="L151" s="255" t="s">
        <v>277</v>
      </c>
      <c r="M151" s="256"/>
      <c r="N151" s="238" t="s">
        <v>203</v>
      </c>
      <c r="O151" s="238"/>
      <c r="P151" s="238"/>
    </row>
    <row r="152" spans="1:16" s="39" customFormat="1" ht="15.95" customHeight="1">
      <c r="A152" s="40" t="s">
        <v>460</v>
      </c>
      <c r="B152" s="40">
        <v>47</v>
      </c>
      <c r="C152" s="41" t="s">
        <v>450</v>
      </c>
      <c r="D152" s="41" t="s">
        <v>459</v>
      </c>
      <c r="E152" s="40" t="s">
        <v>448</v>
      </c>
      <c r="F152" s="40">
        <f>F7</f>
        <v>2014</v>
      </c>
      <c r="G152" s="234"/>
      <c r="H152" s="252"/>
      <c r="I152" s="253"/>
      <c r="J152" s="253"/>
      <c r="K152" s="254"/>
      <c r="L152" s="257"/>
      <c r="M152" s="258"/>
      <c r="N152" s="238"/>
      <c r="O152" s="238"/>
      <c r="P152" s="238"/>
    </row>
    <row r="153" spans="1:16" ht="15.95" customHeight="1">
      <c r="A153" s="42" t="s">
        <v>207</v>
      </c>
      <c r="B153" s="43"/>
      <c r="C153" s="39"/>
      <c r="D153" s="44"/>
      <c r="E153" s="45"/>
      <c r="F153" s="46"/>
      <c r="G153" s="46"/>
      <c r="H153" s="46"/>
      <c r="I153" s="46"/>
      <c r="J153" s="46"/>
      <c r="K153" s="47"/>
      <c r="L153" s="46"/>
      <c r="M153" s="46"/>
      <c r="N153" s="46"/>
      <c r="O153" s="46"/>
      <c r="P153" s="48"/>
    </row>
    <row r="154" spans="1:16" ht="15.95" customHeight="1">
      <c r="A154" s="45" t="s">
        <v>208</v>
      </c>
      <c r="B154" s="46"/>
      <c r="C154" s="46"/>
      <c r="D154" s="48"/>
      <c r="E154" s="112">
        <v>41780</v>
      </c>
      <c r="F154" s="112">
        <v>41827</v>
      </c>
      <c r="G154" s="112">
        <v>41885</v>
      </c>
      <c r="H154" s="112">
        <v>41955</v>
      </c>
      <c r="I154" s="112">
        <v>42012</v>
      </c>
      <c r="J154" s="112">
        <v>42074</v>
      </c>
      <c r="K154" s="80"/>
      <c r="L154" s="80"/>
      <c r="M154" s="81"/>
      <c r="N154" s="81"/>
      <c r="O154" s="81"/>
      <c r="P154" s="81"/>
    </row>
    <row r="155" spans="1:16" ht="15.95" customHeight="1">
      <c r="A155" s="45" t="s">
        <v>209</v>
      </c>
      <c r="B155" s="46"/>
      <c r="C155" s="46"/>
      <c r="D155" s="48"/>
      <c r="E155" s="82">
        <v>0.46527777777777773</v>
      </c>
      <c r="F155" s="82">
        <v>0.49305555555555558</v>
      </c>
      <c r="G155" s="82" t="s">
        <v>458</v>
      </c>
      <c r="H155" s="82">
        <v>0.47222222222222227</v>
      </c>
      <c r="I155" s="82">
        <v>0.4826388888888889</v>
      </c>
      <c r="J155" s="82">
        <v>0.47916666666666669</v>
      </c>
      <c r="K155" s="83"/>
      <c r="L155" s="83"/>
      <c r="M155" s="83"/>
      <c r="N155" s="84"/>
      <c r="O155" s="84"/>
      <c r="P155" s="84"/>
    </row>
    <row r="156" spans="1:16" ht="15.95" customHeight="1">
      <c r="A156" s="45" t="s">
        <v>272</v>
      </c>
      <c r="B156" s="46"/>
      <c r="C156" s="46"/>
      <c r="D156" s="48"/>
      <c r="E156" s="85" t="s">
        <v>212</v>
      </c>
      <c r="F156" s="85" t="s">
        <v>211</v>
      </c>
      <c r="G156" s="85" t="s">
        <v>211</v>
      </c>
      <c r="H156" s="85" t="s">
        <v>212</v>
      </c>
      <c r="I156" s="85" t="s">
        <v>211</v>
      </c>
      <c r="J156" s="85" t="s">
        <v>212</v>
      </c>
      <c r="K156" s="61"/>
      <c r="L156" s="61"/>
      <c r="M156" s="61"/>
      <c r="N156" s="61"/>
      <c r="O156" s="61"/>
      <c r="P156" s="61"/>
    </row>
    <row r="157" spans="1:16" ht="15.95" customHeight="1">
      <c r="A157" s="45" t="s">
        <v>213</v>
      </c>
      <c r="B157" s="46"/>
      <c r="C157" s="46"/>
      <c r="D157" s="48" t="s">
        <v>214</v>
      </c>
      <c r="E157" s="58">
        <v>25</v>
      </c>
      <c r="F157" s="58">
        <v>31.5</v>
      </c>
      <c r="G157" s="58">
        <v>29.1</v>
      </c>
      <c r="H157" s="58">
        <v>21.9</v>
      </c>
      <c r="I157" s="58">
        <v>12.1</v>
      </c>
      <c r="J157" s="58">
        <v>15.6</v>
      </c>
      <c r="K157" s="58"/>
      <c r="L157" s="58"/>
      <c r="M157" s="58"/>
      <c r="N157" s="58"/>
      <c r="O157" s="58"/>
      <c r="P157" s="58"/>
    </row>
    <row r="158" spans="1:16" ht="15.95" customHeight="1">
      <c r="A158" s="45" t="s">
        <v>215</v>
      </c>
      <c r="B158" s="46"/>
      <c r="C158" s="46"/>
      <c r="D158" s="48" t="s">
        <v>214</v>
      </c>
      <c r="E158" s="58">
        <v>24</v>
      </c>
      <c r="F158" s="58">
        <v>28.5</v>
      </c>
      <c r="G158" s="58">
        <v>27.1</v>
      </c>
      <c r="H158" s="58">
        <v>22</v>
      </c>
      <c r="I158" s="58">
        <v>16.2</v>
      </c>
      <c r="J158" s="58">
        <v>16.600000000000001</v>
      </c>
      <c r="K158" s="58"/>
      <c r="L158" s="58"/>
      <c r="M158" s="58"/>
      <c r="N158" s="58"/>
      <c r="O158" s="58"/>
      <c r="P158" s="58"/>
    </row>
    <row r="159" spans="1:16" ht="15.95" customHeight="1">
      <c r="A159" s="45" t="s">
        <v>216</v>
      </c>
      <c r="B159" s="46"/>
      <c r="C159" s="46"/>
      <c r="D159" s="48" t="s">
        <v>217</v>
      </c>
      <c r="E159" s="70"/>
      <c r="F159" s="70"/>
      <c r="G159" s="70"/>
      <c r="H159" s="70"/>
      <c r="I159" s="70"/>
      <c r="J159" s="70"/>
      <c r="K159" s="60"/>
      <c r="L159" s="60"/>
      <c r="M159" s="60"/>
      <c r="N159" s="60"/>
      <c r="O159" s="60"/>
      <c r="P159" s="60"/>
    </row>
    <row r="160" spans="1:16" ht="15.95" customHeight="1">
      <c r="A160" s="45" t="s">
        <v>218</v>
      </c>
      <c r="B160" s="46"/>
      <c r="C160" s="46"/>
      <c r="D160" s="48"/>
      <c r="E160" s="85" t="s">
        <v>248</v>
      </c>
      <c r="F160" s="85" t="s">
        <v>248</v>
      </c>
      <c r="G160" s="85" t="s">
        <v>248</v>
      </c>
      <c r="H160" s="85" t="s">
        <v>248</v>
      </c>
      <c r="I160" s="85" t="s">
        <v>248</v>
      </c>
      <c r="J160" s="85" t="s">
        <v>248</v>
      </c>
      <c r="K160" s="61"/>
      <c r="L160" s="61"/>
      <c r="M160" s="61"/>
      <c r="N160" s="61"/>
      <c r="O160" s="61"/>
      <c r="P160" s="61"/>
    </row>
    <row r="161" spans="1:16" ht="15.95" customHeight="1">
      <c r="A161" s="45" t="s">
        <v>220</v>
      </c>
      <c r="B161" s="46"/>
      <c r="C161" s="46"/>
      <c r="D161" s="48" t="s">
        <v>221</v>
      </c>
      <c r="E161" s="86" t="s">
        <v>222</v>
      </c>
      <c r="F161" s="68" t="s">
        <v>222</v>
      </c>
      <c r="G161" s="68" t="s">
        <v>222</v>
      </c>
      <c r="H161" s="68" t="s">
        <v>222</v>
      </c>
      <c r="I161" s="68" t="s">
        <v>222</v>
      </c>
      <c r="J161" s="68" t="s">
        <v>222</v>
      </c>
      <c r="K161" s="63"/>
      <c r="L161" s="63"/>
      <c r="M161" s="63"/>
      <c r="N161" s="63"/>
      <c r="O161" s="63"/>
      <c r="P161" s="63"/>
    </row>
    <row r="162" spans="1:16" ht="15.95" customHeight="1">
      <c r="A162" s="45" t="s">
        <v>223</v>
      </c>
      <c r="B162" s="46"/>
      <c r="C162" s="46"/>
      <c r="D162" s="48" t="s">
        <v>221</v>
      </c>
      <c r="E162" s="85"/>
      <c r="F162" s="85"/>
      <c r="G162" s="85"/>
      <c r="H162" s="85"/>
      <c r="I162" s="85"/>
      <c r="J162" s="70"/>
      <c r="K162" s="61"/>
      <c r="L162" s="61"/>
      <c r="M162" s="61"/>
      <c r="N162" s="61"/>
      <c r="O162" s="61"/>
      <c r="P162" s="60"/>
    </row>
    <row r="163" spans="1:16" ht="15.95" customHeight="1">
      <c r="A163" s="45" t="s">
        <v>224</v>
      </c>
      <c r="B163" s="46"/>
      <c r="C163" s="46"/>
      <c r="D163" s="48" t="s">
        <v>221</v>
      </c>
      <c r="E163" s="86"/>
      <c r="F163" s="68"/>
      <c r="G163" s="68"/>
      <c r="H163" s="68"/>
      <c r="I163" s="68"/>
      <c r="J163" s="70"/>
      <c r="K163" s="63"/>
      <c r="L163" s="63"/>
      <c r="M163" s="63"/>
      <c r="N163" s="63"/>
      <c r="O163" s="63"/>
      <c r="P163" s="60"/>
    </row>
    <row r="164" spans="1:16" ht="15.95" customHeight="1">
      <c r="A164" s="45" t="s">
        <v>225</v>
      </c>
      <c r="B164" s="46"/>
      <c r="C164" s="46"/>
      <c r="D164" s="48"/>
      <c r="E164" s="87"/>
      <c r="F164" s="88"/>
      <c r="G164" s="88"/>
      <c r="H164" s="88"/>
      <c r="I164" s="88"/>
      <c r="J164" s="88"/>
      <c r="K164" s="66"/>
      <c r="L164" s="66"/>
      <c r="M164" s="66"/>
      <c r="N164" s="66"/>
      <c r="O164" s="66"/>
      <c r="P164" s="75"/>
    </row>
    <row r="165" spans="1:16" ht="15.95" customHeight="1">
      <c r="A165" s="45" t="s">
        <v>226</v>
      </c>
      <c r="B165" s="46"/>
      <c r="C165" s="46"/>
      <c r="D165" s="48"/>
      <c r="E165" s="67">
        <v>7.8</v>
      </c>
      <c r="F165" s="67">
        <v>7.9</v>
      </c>
      <c r="G165" s="67">
        <v>8</v>
      </c>
      <c r="H165" s="67">
        <v>7.3</v>
      </c>
      <c r="I165" s="67">
        <v>7.7</v>
      </c>
      <c r="J165" s="67">
        <v>7.6</v>
      </c>
      <c r="K165" s="68"/>
      <c r="L165" s="68"/>
      <c r="M165" s="68"/>
      <c r="N165" s="68"/>
      <c r="O165" s="68"/>
      <c r="P165" s="68"/>
    </row>
    <row r="166" spans="1:16" ht="15.95" customHeight="1">
      <c r="A166" s="45" t="s">
        <v>227</v>
      </c>
      <c r="B166" s="46"/>
      <c r="C166" s="46"/>
      <c r="D166" s="48" t="s">
        <v>228</v>
      </c>
      <c r="E166" s="67">
        <v>5.7</v>
      </c>
      <c r="F166" s="67">
        <v>5.7</v>
      </c>
      <c r="G166" s="67">
        <v>5.8</v>
      </c>
      <c r="H166" s="67">
        <v>6.1</v>
      </c>
      <c r="I166" s="67">
        <v>6.1</v>
      </c>
      <c r="J166" s="67">
        <v>6.5</v>
      </c>
      <c r="K166" s="69"/>
      <c r="L166" s="68"/>
      <c r="M166" s="68"/>
      <c r="N166" s="68"/>
      <c r="O166" s="69"/>
      <c r="P166" s="68"/>
    </row>
    <row r="167" spans="1:16" ht="15.95" customHeight="1">
      <c r="A167" s="45" t="s">
        <v>229</v>
      </c>
      <c r="B167" s="46"/>
      <c r="C167" s="46"/>
      <c r="D167" s="48" t="s">
        <v>228</v>
      </c>
      <c r="E167" s="67">
        <v>4.5</v>
      </c>
      <c r="F167" s="67">
        <v>4.0999999999999996</v>
      </c>
      <c r="G167" s="67">
        <v>1.9</v>
      </c>
      <c r="H167" s="67">
        <v>2.9</v>
      </c>
      <c r="I167" s="67">
        <v>5.2</v>
      </c>
      <c r="J167" s="67">
        <v>5.5</v>
      </c>
      <c r="K167" s="68"/>
      <c r="L167" s="69"/>
      <c r="M167" s="68"/>
      <c r="N167" s="68"/>
      <c r="O167" s="68"/>
      <c r="P167" s="70"/>
    </row>
    <row r="168" spans="1:16" ht="15.95" customHeight="1">
      <c r="A168" s="45" t="s">
        <v>231</v>
      </c>
      <c r="B168" s="46"/>
      <c r="C168" s="46"/>
      <c r="D168" s="48" t="s">
        <v>228</v>
      </c>
      <c r="E168" s="67"/>
      <c r="F168" s="67"/>
      <c r="G168" s="67"/>
      <c r="H168" s="67"/>
      <c r="I168" s="67"/>
      <c r="J168" s="67"/>
      <c r="K168" s="70"/>
      <c r="L168" s="70"/>
      <c r="M168" s="70"/>
      <c r="N168" s="70"/>
      <c r="O168" s="70"/>
      <c r="P168" s="70"/>
    </row>
    <row r="169" spans="1:16" ht="15.95" customHeight="1">
      <c r="A169" s="45" t="s">
        <v>232</v>
      </c>
      <c r="B169" s="46"/>
      <c r="C169" s="46"/>
      <c r="D169" s="48" t="s">
        <v>228</v>
      </c>
      <c r="E169" s="68">
        <v>9</v>
      </c>
      <c r="F169" s="68">
        <v>15</v>
      </c>
      <c r="G169" s="68">
        <v>3</v>
      </c>
      <c r="H169" s="68">
        <v>7</v>
      </c>
      <c r="I169" s="68">
        <v>7</v>
      </c>
      <c r="J169" s="68">
        <v>9</v>
      </c>
      <c r="K169" s="68"/>
      <c r="L169" s="68"/>
      <c r="M169" s="68"/>
      <c r="N169" s="68"/>
      <c r="O169" s="68"/>
      <c r="P169" s="68"/>
    </row>
    <row r="170" spans="1:16" ht="15.95" customHeight="1">
      <c r="A170" s="45" t="s">
        <v>270</v>
      </c>
      <c r="B170" s="46"/>
      <c r="C170" s="46"/>
      <c r="D170" s="71" t="s">
        <v>234</v>
      </c>
      <c r="E170" s="72">
        <v>130000</v>
      </c>
      <c r="F170" s="72">
        <v>23000</v>
      </c>
      <c r="G170" s="72">
        <v>170000</v>
      </c>
      <c r="H170" s="72">
        <v>79000</v>
      </c>
      <c r="I170" s="72">
        <v>110000</v>
      </c>
      <c r="J170" s="72">
        <v>240000</v>
      </c>
      <c r="K170" s="72"/>
      <c r="L170" s="72"/>
      <c r="M170" s="72"/>
      <c r="N170" s="72"/>
      <c r="O170" s="72"/>
      <c r="P170" s="72"/>
    </row>
    <row r="171" spans="1:16" ht="15.95" customHeight="1">
      <c r="A171" s="45" t="s">
        <v>269</v>
      </c>
      <c r="B171" s="46"/>
      <c r="C171" s="46"/>
      <c r="D171" s="48" t="s">
        <v>228</v>
      </c>
      <c r="E171" s="70"/>
      <c r="F171" s="70"/>
      <c r="G171" s="70"/>
      <c r="H171" s="70"/>
      <c r="I171" s="70"/>
      <c r="J171" s="70"/>
      <c r="K171" s="60"/>
      <c r="L171" s="60"/>
      <c r="M171" s="60"/>
      <c r="N171" s="60"/>
      <c r="O171" s="60"/>
      <c r="P171" s="60"/>
    </row>
    <row r="172" spans="1:16" ht="15.95" customHeight="1">
      <c r="A172" s="45" t="s">
        <v>236</v>
      </c>
      <c r="B172" s="46"/>
      <c r="C172" s="46"/>
      <c r="D172" s="48" t="s">
        <v>228</v>
      </c>
      <c r="E172" s="70"/>
      <c r="F172" s="70"/>
      <c r="G172" s="70"/>
      <c r="H172" s="70"/>
      <c r="I172" s="70"/>
      <c r="J172" s="70"/>
      <c r="K172" s="60"/>
      <c r="L172" s="60"/>
      <c r="M172" s="60"/>
      <c r="N172" s="60"/>
      <c r="O172" s="60"/>
      <c r="P172" s="60"/>
    </row>
    <row r="173" spans="1:16" ht="15.95" customHeight="1">
      <c r="A173" s="45" t="s">
        <v>237</v>
      </c>
      <c r="B173" s="46"/>
      <c r="C173" s="46"/>
      <c r="D173" s="48" t="s">
        <v>228</v>
      </c>
      <c r="E173" s="70"/>
      <c r="F173" s="70"/>
      <c r="G173" s="70"/>
      <c r="H173" s="70"/>
      <c r="I173" s="70"/>
      <c r="J173" s="70"/>
      <c r="K173" s="60"/>
      <c r="L173" s="60"/>
      <c r="M173" s="60"/>
      <c r="N173" s="60"/>
      <c r="O173" s="60"/>
      <c r="P173" s="60"/>
    </row>
    <row r="174" spans="1:16" ht="15.95" customHeight="1">
      <c r="A174" s="45" t="s">
        <v>238</v>
      </c>
      <c r="B174" s="46"/>
      <c r="C174" s="46"/>
      <c r="D174" s="48"/>
      <c r="E174" s="87"/>
      <c r="F174" s="88"/>
      <c r="G174" s="88"/>
      <c r="H174" s="88"/>
      <c r="I174" s="88"/>
      <c r="J174" s="88"/>
      <c r="K174" s="66"/>
      <c r="L174" s="66"/>
      <c r="M174" s="66"/>
      <c r="N174" s="66"/>
      <c r="O174" s="66"/>
      <c r="P174" s="75"/>
    </row>
    <row r="175" spans="1:16" ht="15.95" customHeight="1">
      <c r="A175" s="45" t="s">
        <v>239</v>
      </c>
      <c r="B175" s="46"/>
      <c r="C175" s="46"/>
      <c r="D175" s="48" t="s">
        <v>240</v>
      </c>
      <c r="E175" s="68" t="s">
        <v>268</v>
      </c>
      <c r="F175" s="68" t="s">
        <v>268</v>
      </c>
      <c r="G175" s="68" t="s">
        <v>268</v>
      </c>
      <c r="H175" s="68" t="s">
        <v>268</v>
      </c>
      <c r="I175" s="68" t="s">
        <v>268</v>
      </c>
      <c r="J175" s="68" t="s">
        <v>268</v>
      </c>
      <c r="K175" s="73"/>
      <c r="L175" s="60"/>
      <c r="M175" s="73"/>
      <c r="N175" s="60"/>
      <c r="O175" s="73"/>
      <c r="P175" s="60"/>
    </row>
    <row r="176" spans="1:16" ht="15.95" customHeight="1">
      <c r="A176" s="39"/>
      <c r="B176" s="39"/>
      <c r="C176" s="39"/>
      <c r="D176" s="39"/>
      <c r="E176" s="39"/>
      <c r="F176" s="39"/>
      <c r="G176" s="39"/>
      <c r="H176" s="39"/>
      <c r="I176" s="39"/>
      <c r="J176" s="39"/>
      <c r="K176" s="39"/>
      <c r="L176" s="39"/>
      <c r="M176" s="39"/>
      <c r="N176" s="39"/>
      <c r="O176" s="39"/>
      <c r="P176" s="39"/>
    </row>
    <row r="177" spans="1:22" ht="15.95" customHeight="1">
      <c r="A177" s="39"/>
      <c r="B177" s="39"/>
      <c r="C177" s="39"/>
      <c r="D177" s="39"/>
      <c r="E177" s="39"/>
      <c r="F177" s="39"/>
      <c r="G177" s="39"/>
      <c r="H177" s="39"/>
      <c r="I177" s="39"/>
      <c r="J177" s="39"/>
      <c r="K177" s="39"/>
      <c r="L177" s="39"/>
      <c r="M177" s="39"/>
      <c r="N177" s="39"/>
      <c r="O177" s="39"/>
      <c r="P177" s="39"/>
    </row>
    <row r="178" spans="1:22" s="39" customFormat="1" ht="15.95" customHeight="1">
      <c r="A178" s="228" t="s">
        <v>189</v>
      </c>
      <c r="B178" s="229" t="s">
        <v>280</v>
      </c>
      <c r="C178" s="230"/>
      <c r="D178" s="231"/>
      <c r="E178" s="232" t="s">
        <v>191</v>
      </c>
      <c r="F178" s="235" t="s">
        <v>192</v>
      </c>
      <c r="G178" s="238" t="s">
        <v>193</v>
      </c>
      <c r="H178" s="239" t="s">
        <v>452</v>
      </c>
      <c r="I178" s="239"/>
      <c r="J178" s="239"/>
      <c r="K178" s="239"/>
      <c r="L178" s="240" t="s">
        <v>195</v>
      </c>
      <c r="M178" s="240"/>
      <c r="N178" s="241" t="s">
        <v>196</v>
      </c>
      <c r="O178" s="242"/>
      <c r="P178" s="243"/>
    </row>
    <row r="179" spans="1:22" s="39" customFormat="1" ht="15.95" customHeight="1">
      <c r="A179" s="228"/>
      <c r="B179" s="228" t="s">
        <v>197</v>
      </c>
      <c r="C179" s="247" t="s">
        <v>198</v>
      </c>
      <c r="D179" s="247" t="s">
        <v>199</v>
      </c>
      <c r="E179" s="233"/>
      <c r="F179" s="236"/>
      <c r="G179" s="238"/>
      <c r="H179" s="239"/>
      <c r="I179" s="239"/>
      <c r="J179" s="239"/>
      <c r="K179" s="239"/>
      <c r="L179" s="240"/>
      <c r="M179" s="240"/>
      <c r="N179" s="244"/>
      <c r="O179" s="245"/>
      <c r="P179" s="246"/>
    </row>
    <row r="180" spans="1:22" s="39" customFormat="1" ht="15.95" customHeight="1">
      <c r="A180" s="228"/>
      <c r="B180" s="228"/>
      <c r="C180" s="248"/>
      <c r="D180" s="248"/>
      <c r="E180" s="234"/>
      <c r="F180" s="237"/>
      <c r="G180" s="232" t="s">
        <v>200</v>
      </c>
      <c r="H180" s="273" t="s">
        <v>457</v>
      </c>
      <c r="I180" s="250"/>
      <c r="J180" s="250"/>
      <c r="K180" s="251"/>
      <c r="L180" s="255" t="s">
        <v>277</v>
      </c>
      <c r="M180" s="256"/>
      <c r="N180" s="238" t="s">
        <v>203</v>
      </c>
      <c r="O180" s="238"/>
      <c r="P180" s="238"/>
    </row>
    <row r="181" spans="1:22" s="39" customFormat="1" ht="15.95" customHeight="1">
      <c r="A181" s="40" t="s">
        <v>456</v>
      </c>
      <c r="B181" s="40">
        <v>47</v>
      </c>
      <c r="C181" s="41" t="s">
        <v>450</v>
      </c>
      <c r="D181" s="41" t="s">
        <v>416</v>
      </c>
      <c r="E181" s="40" t="s">
        <v>448</v>
      </c>
      <c r="F181" s="40">
        <f>F7</f>
        <v>2014</v>
      </c>
      <c r="G181" s="234"/>
      <c r="H181" s="252"/>
      <c r="I181" s="253"/>
      <c r="J181" s="253"/>
      <c r="K181" s="254"/>
      <c r="L181" s="257"/>
      <c r="M181" s="258"/>
      <c r="N181" s="238"/>
      <c r="O181" s="238"/>
      <c r="P181" s="238"/>
    </row>
    <row r="182" spans="1:22" ht="15.95" customHeight="1">
      <c r="A182" s="42" t="s">
        <v>207</v>
      </c>
      <c r="B182" s="43"/>
      <c r="C182" s="39"/>
      <c r="D182" s="44"/>
      <c r="E182" s="45"/>
      <c r="F182" s="46"/>
      <c r="G182" s="46"/>
      <c r="H182" s="46"/>
      <c r="I182" s="46"/>
      <c r="J182" s="46"/>
      <c r="K182" s="47"/>
      <c r="L182" s="46"/>
      <c r="M182" s="46"/>
      <c r="N182" s="46"/>
      <c r="O182" s="46"/>
      <c r="P182" s="48"/>
    </row>
    <row r="183" spans="1:22" ht="15.95" customHeight="1">
      <c r="A183" s="45" t="s">
        <v>208</v>
      </c>
      <c r="B183" s="46"/>
      <c r="C183" s="46"/>
      <c r="D183" s="48"/>
      <c r="E183" s="112">
        <v>41780</v>
      </c>
      <c r="F183" s="112">
        <v>41827</v>
      </c>
      <c r="G183" s="112">
        <v>41885</v>
      </c>
      <c r="H183" s="112">
        <v>41955</v>
      </c>
      <c r="I183" s="112">
        <v>42012</v>
      </c>
      <c r="J183" s="112">
        <v>42074</v>
      </c>
      <c r="K183" s="80"/>
      <c r="L183" s="81"/>
      <c r="M183" s="80"/>
      <c r="N183" s="81"/>
      <c r="O183" s="81"/>
      <c r="P183" s="81"/>
    </row>
    <row r="184" spans="1:22" ht="15.95" customHeight="1">
      <c r="A184" s="45" t="s">
        <v>209</v>
      </c>
      <c r="B184" s="46"/>
      <c r="C184" s="46"/>
      <c r="D184" s="48"/>
      <c r="E184" s="82">
        <v>0.47222222222222227</v>
      </c>
      <c r="F184" s="82">
        <v>0.49722222222222223</v>
      </c>
      <c r="G184" s="82">
        <v>0.50694444444444442</v>
      </c>
      <c r="H184" s="82">
        <v>0.48194444444444445</v>
      </c>
      <c r="I184" s="82">
        <v>0.48888888888888887</v>
      </c>
      <c r="J184" s="82">
        <v>0.4826388888888889</v>
      </c>
      <c r="K184" s="83"/>
      <c r="L184" s="83"/>
      <c r="M184" s="83"/>
      <c r="N184" s="84"/>
      <c r="O184" s="84"/>
      <c r="P184" s="84"/>
    </row>
    <row r="185" spans="1:22" ht="15.95" customHeight="1">
      <c r="A185" s="45" t="s">
        <v>272</v>
      </c>
      <c r="B185" s="46"/>
      <c r="C185" s="46"/>
      <c r="D185" s="48"/>
      <c r="E185" s="85" t="s">
        <v>212</v>
      </c>
      <c r="F185" s="85" t="s">
        <v>211</v>
      </c>
      <c r="G185" s="85" t="s">
        <v>211</v>
      </c>
      <c r="H185" s="85" t="s">
        <v>212</v>
      </c>
      <c r="I185" s="85" t="s">
        <v>211</v>
      </c>
      <c r="J185" s="85" t="s">
        <v>212</v>
      </c>
      <c r="K185" s="61"/>
      <c r="L185" s="61"/>
      <c r="M185" s="61"/>
      <c r="N185" s="61"/>
      <c r="O185" s="61"/>
      <c r="P185" s="61"/>
      <c r="R185" s="57"/>
      <c r="S185" s="57"/>
      <c r="T185" s="57"/>
      <c r="U185" s="57"/>
      <c r="V185" s="57"/>
    </row>
    <row r="186" spans="1:22" ht="15.95" customHeight="1">
      <c r="A186" s="45" t="s">
        <v>213</v>
      </c>
      <c r="B186" s="46"/>
      <c r="C186" s="46"/>
      <c r="D186" s="48" t="s">
        <v>214</v>
      </c>
      <c r="E186" s="58">
        <v>25</v>
      </c>
      <c r="F186" s="58">
        <v>32.200000000000003</v>
      </c>
      <c r="G186" s="58">
        <v>29.1</v>
      </c>
      <c r="H186" s="58">
        <v>21.8</v>
      </c>
      <c r="I186" s="58">
        <v>12.9</v>
      </c>
      <c r="J186" s="58">
        <v>15</v>
      </c>
      <c r="K186" s="58"/>
      <c r="L186" s="58"/>
      <c r="M186" s="58"/>
      <c r="N186" s="58"/>
      <c r="O186" s="58"/>
      <c r="P186" s="58"/>
      <c r="R186" s="59"/>
      <c r="S186" s="59"/>
      <c r="T186" s="59"/>
      <c r="U186" s="59"/>
      <c r="V186" s="59"/>
    </row>
    <row r="187" spans="1:22" ht="15.95" customHeight="1">
      <c r="A187" s="45" t="s">
        <v>215</v>
      </c>
      <c r="B187" s="46"/>
      <c r="C187" s="46"/>
      <c r="D187" s="48" t="s">
        <v>214</v>
      </c>
      <c r="E187" s="58">
        <v>23.3</v>
      </c>
      <c r="F187" s="58">
        <v>27.5</v>
      </c>
      <c r="G187" s="58">
        <v>27.3</v>
      </c>
      <c r="H187" s="58">
        <v>21.5</v>
      </c>
      <c r="I187" s="58">
        <v>15.5</v>
      </c>
      <c r="J187" s="58">
        <v>16</v>
      </c>
      <c r="K187" s="58"/>
      <c r="L187" s="58"/>
      <c r="M187" s="58"/>
      <c r="N187" s="58"/>
      <c r="O187" s="58"/>
      <c r="P187" s="58"/>
    </row>
    <row r="188" spans="1:22" ht="15.95" customHeight="1">
      <c r="A188" s="45" t="s">
        <v>216</v>
      </c>
      <c r="B188" s="46"/>
      <c r="C188" s="46"/>
      <c r="D188" s="48" t="s">
        <v>217</v>
      </c>
      <c r="E188" s="70"/>
      <c r="F188" s="70"/>
      <c r="G188" s="70"/>
      <c r="H188" s="70"/>
      <c r="I188" s="70"/>
      <c r="J188" s="70"/>
      <c r="K188" s="60"/>
      <c r="L188" s="60"/>
      <c r="M188" s="60"/>
      <c r="N188" s="60"/>
      <c r="O188" s="60"/>
      <c r="P188" s="60"/>
    </row>
    <row r="189" spans="1:22" ht="15.95" customHeight="1">
      <c r="A189" s="45" t="s">
        <v>218</v>
      </c>
      <c r="B189" s="46"/>
      <c r="C189" s="46"/>
      <c r="D189" s="48"/>
      <c r="E189" s="85" t="s">
        <v>248</v>
      </c>
      <c r="F189" s="85" t="s">
        <v>248</v>
      </c>
      <c r="G189" s="85" t="s">
        <v>248</v>
      </c>
      <c r="H189" s="85" t="s">
        <v>248</v>
      </c>
      <c r="I189" s="85" t="s">
        <v>248</v>
      </c>
      <c r="J189" s="85" t="s">
        <v>248</v>
      </c>
      <c r="K189" s="61"/>
      <c r="L189" s="61"/>
      <c r="M189" s="61"/>
      <c r="N189" s="61"/>
      <c r="O189" s="61"/>
      <c r="P189" s="61"/>
    </row>
    <row r="190" spans="1:22" ht="15.95" customHeight="1">
      <c r="A190" s="45" t="s">
        <v>220</v>
      </c>
      <c r="B190" s="46"/>
      <c r="C190" s="46"/>
      <c r="D190" s="48" t="s">
        <v>221</v>
      </c>
      <c r="E190" s="86" t="s">
        <v>222</v>
      </c>
      <c r="F190" s="68" t="s">
        <v>222</v>
      </c>
      <c r="G190" s="68" t="s">
        <v>222</v>
      </c>
      <c r="H190" s="68" t="s">
        <v>222</v>
      </c>
      <c r="I190" s="68" t="s">
        <v>222</v>
      </c>
      <c r="J190" s="68" t="s">
        <v>222</v>
      </c>
      <c r="K190" s="63"/>
      <c r="L190" s="63"/>
      <c r="M190" s="63"/>
      <c r="N190" s="63"/>
      <c r="O190" s="63"/>
      <c r="P190" s="63"/>
    </row>
    <row r="191" spans="1:22" ht="15.95" customHeight="1">
      <c r="A191" s="45" t="s">
        <v>223</v>
      </c>
      <c r="B191" s="46"/>
      <c r="C191" s="46"/>
      <c r="D191" s="48" t="s">
        <v>221</v>
      </c>
      <c r="E191" s="70"/>
      <c r="F191" s="70"/>
      <c r="G191" s="70"/>
      <c r="H191" s="70"/>
      <c r="I191" s="70"/>
      <c r="J191" s="70"/>
      <c r="K191" s="60"/>
      <c r="L191" s="60"/>
      <c r="M191" s="60"/>
      <c r="N191" s="60"/>
      <c r="O191" s="60"/>
      <c r="P191" s="60"/>
    </row>
    <row r="192" spans="1:22" ht="15.95" customHeight="1">
      <c r="A192" s="45" t="s">
        <v>224</v>
      </c>
      <c r="B192" s="46"/>
      <c r="C192" s="46"/>
      <c r="D192" s="48" t="s">
        <v>221</v>
      </c>
      <c r="E192" s="70"/>
      <c r="F192" s="70"/>
      <c r="G192" s="70"/>
      <c r="H192" s="70"/>
      <c r="I192" s="70"/>
      <c r="J192" s="70"/>
      <c r="K192" s="60"/>
      <c r="L192" s="60"/>
      <c r="M192" s="60"/>
      <c r="N192" s="60"/>
      <c r="O192" s="60"/>
      <c r="P192" s="60"/>
    </row>
    <row r="193" spans="1:16" ht="15.95" customHeight="1">
      <c r="A193" s="45" t="s">
        <v>225</v>
      </c>
      <c r="B193" s="46"/>
      <c r="C193" s="46"/>
      <c r="D193" s="48"/>
      <c r="E193" s="87"/>
      <c r="F193" s="88"/>
      <c r="G193" s="88"/>
      <c r="H193" s="88"/>
      <c r="I193" s="88"/>
      <c r="J193" s="88"/>
      <c r="K193" s="66"/>
      <c r="L193" s="66"/>
      <c r="M193" s="66"/>
      <c r="N193" s="66"/>
      <c r="O193" s="66"/>
      <c r="P193" s="75"/>
    </row>
    <row r="194" spans="1:16" ht="15.95" customHeight="1">
      <c r="A194" s="45" t="s">
        <v>226</v>
      </c>
      <c r="B194" s="46"/>
      <c r="C194" s="46"/>
      <c r="D194" s="48"/>
      <c r="E194" s="67">
        <v>8.1</v>
      </c>
      <c r="F194" s="67">
        <v>8.3000000000000007</v>
      </c>
      <c r="G194" s="67">
        <v>8</v>
      </c>
      <c r="H194" s="67">
        <v>7.5</v>
      </c>
      <c r="I194" s="67">
        <v>8</v>
      </c>
      <c r="J194" s="67">
        <v>7.8</v>
      </c>
      <c r="K194" s="68"/>
      <c r="L194" s="68"/>
      <c r="M194" s="68"/>
      <c r="N194" s="68"/>
      <c r="O194" s="68"/>
      <c r="P194" s="68"/>
    </row>
    <row r="195" spans="1:16" ht="15.95" customHeight="1">
      <c r="A195" s="45" t="s">
        <v>227</v>
      </c>
      <c r="B195" s="46"/>
      <c r="C195" s="46"/>
      <c r="D195" s="48" t="s">
        <v>228</v>
      </c>
      <c r="E195" s="67">
        <v>9.1999999999999993</v>
      </c>
      <c r="F195" s="67">
        <v>9.1999999999999993</v>
      </c>
      <c r="G195" s="67">
        <v>8.1</v>
      </c>
      <c r="H195" s="67">
        <v>8.8000000000000007</v>
      </c>
      <c r="I195" s="67">
        <v>9.6999999999999993</v>
      </c>
      <c r="J195" s="79">
        <v>11</v>
      </c>
      <c r="K195" s="69"/>
      <c r="L195" s="68"/>
      <c r="M195" s="68"/>
      <c r="N195" s="68"/>
      <c r="O195" s="69"/>
      <c r="P195" s="68"/>
    </row>
    <row r="196" spans="1:16" ht="15.95" customHeight="1">
      <c r="A196" s="45" t="s">
        <v>229</v>
      </c>
      <c r="B196" s="46"/>
      <c r="C196" s="46"/>
      <c r="D196" s="48" t="s">
        <v>228</v>
      </c>
      <c r="E196" s="67">
        <v>0.5</v>
      </c>
      <c r="F196" s="67">
        <v>0.8</v>
      </c>
      <c r="G196" s="67">
        <v>2</v>
      </c>
      <c r="H196" s="67" t="s">
        <v>381</v>
      </c>
      <c r="I196" s="67">
        <v>1</v>
      </c>
      <c r="J196" s="67">
        <v>1.3</v>
      </c>
      <c r="K196" s="68"/>
      <c r="L196" s="69"/>
      <c r="M196" s="68"/>
      <c r="N196" s="68"/>
      <c r="O196" s="68"/>
      <c r="P196" s="70"/>
    </row>
    <row r="197" spans="1:16" ht="15.95" customHeight="1">
      <c r="A197" s="45" t="s">
        <v>231</v>
      </c>
      <c r="B197" s="46"/>
      <c r="C197" s="46"/>
      <c r="D197" s="48" t="s">
        <v>228</v>
      </c>
      <c r="E197" s="67"/>
      <c r="F197" s="67"/>
      <c r="G197" s="67"/>
      <c r="H197" s="67"/>
      <c r="I197" s="67"/>
      <c r="J197" s="67"/>
      <c r="K197" s="70"/>
      <c r="L197" s="70"/>
      <c r="M197" s="70"/>
      <c r="N197" s="70"/>
      <c r="O197" s="70"/>
      <c r="P197" s="70"/>
    </row>
    <row r="198" spans="1:16" ht="15.95" customHeight="1">
      <c r="A198" s="45" t="s">
        <v>232</v>
      </c>
      <c r="B198" s="46"/>
      <c r="C198" s="46"/>
      <c r="D198" s="48" t="s">
        <v>228</v>
      </c>
      <c r="E198" s="68">
        <v>1</v>
      </c>
      <c r="F198" s="68">
        <v>3</v>
      </c>
      <c r="G198" s="68">
        <v>1</v>
      </c>
      <c r="H198" s="68" t="s">
        <v>245</v>
      </c>
      <c r="I198" s="68">
        <v>1</v>
      </c>
      <c r="J198" s="68">
        <v>1</v>
      </c>
      <c r="K198" s="68"/>
      <c r="L198" s="68"/>
      <c r="M198" s="68"/>
      <c r="N198" s="68"/>
      <c r="O198" s="68"/>
      <c r="P198" s="68"/>
    </row>
    <row r="199" spans="1:16" ht="15.95" customHeight="1">
      <c r="A199" s="45" t="s">
        <v>270</v>
      </c>
      <c r="B199" s="46"/>
      <c r="C199" s="46"/>
      <c r="D199" s="71" t="s">
        <v>234</v>
      </c>
      <c r="E199" s="72">
        <v>24000</v>
      </c>
      <c r="F199" s="72">
        <v>23000</v>
      </c>
      <c r="G199" s="72">
        <v>110000</v>
      </c>
      <c r="H199" s="72" t="s">
        <v>455</v>
      </c>
      <c r="I199" s="72">
        <v>92000</v>
      </c>
      <c r="J199" s="72">
        <v>23000</v>
      </c>
      <c r="K199" s="72"/>
      <c r="L199" s="72"/>
      <c r="M199" s="72"/>
      <c r="N199" s="72"/>
      <c r="O199" s="72"/>
      <c r="P199" s="72"/>
    </row>
    <row r="200" spans="1:16" ht="15.95" customHeight="1">
      <c r="A200" s="45" t="s">
        <v>269</v>
      </c>
      <c r="B200" s="46"/>
      <c r="C200" s="46"/>
      <c r="D200" s="48" t="s">
        <v>228</v>
      </c>
      <c r="E200" s="70"/>
      <c r="F200" s="70"/>
      <c r="G200" s="70"/>
      <c r="H200" s="70"/>
      <c r="I200" s="70"/>
      <c r="J200" s="70"/>
      <c r="K200" s="60"/>
      <c r="L200" s="60"/>
      <c r="M200" s="60"/>
      <c r="N200" s="60"/>
      <c r="O200" s="60"/>
      <c r="P200" s="60"/>
    </row>
    <row r="201" spans="1:16" ht="15.95" customHeight="1">
      <c r="A201" s="45" t="s">
        <v>236</v>
      </c>
      <c r="B201" s="46"/>
      <c r="C201" s="46"/>
      <c r="D201" s="48" t="s">
        <v>228</v>
      </c>
      <c r="E201" s="70"/>
      <c r="F201" s="70"/>
      <c r="G201" s="70"/>
      <c r="H201" s="70"/>
      <c r="I201" s="70"/>
      <c r="J201" s="70"/>
      <c r="K201" s="60"/>
      <c r="L201" s="60"/>
      <c r="M201" s="60"/>
      <c r="N201" s="60"/>
      <c r="O201" s="60"/>
      <c r="P201" s="60"/>
    </row>
    <row r="202" spans="1:16" ht="15.95" customHeight="1">
      <c r="A202" s="45" t="s">
        <v>237</v>
      </c>
      <c r="B202" s="46"/>
      <c r="C202" s="46"/>
      <c r="D202" s="48" t="s">
        <v>228</v>
      </c>
      <c r="E202" s="70"/>
      <c r="F202" s="70"/>
      <c r="G202" s="70"/>
      <c r="H202" s="70"/>
      <c r="I202" s="70"/>
      <c r="J202" s="70"/>
      <c r="K202" s="60"/>
      <c r="L202" s="60"/>
      <c r="M202" s="60"/>
      <c r="N202" s="60"/>
      <c r="O202" s="60"/>
      <c r="P202" s="60"/>
    </row>
    <row r="203" spans="1:16" ht="15.95" customHeight="1">
      <c r="A203" s="45" t="s">
        <v>238</v>
      </c>
      <c r="B203" s="46"/>
      <c r="C203" s="46"/>
      <c r="D203" s="48"/>
      <c r="E203" s="87"/>
      <c r="F203" s="88"/>
      <c r="G203" s="88"/>
      <c r="H203" s="88"/>
      <c r="I203" s="88"/>
      <c r="J203" s="88"/>
      <c r="K203" s="66"/>
      <c r="L203" s="66"/>
      <c r="M203" s="66"/>
      <c r="N203" s="66"/>
      <c r="O203" s="66"/>
      <c r="P203" s="75"/>
    </row>
    <row r="204" spans="1:16" ht="15.95" customHeight="1">
      <c r="A204" s="45" t="s">
        <v>239</v>
      </c>
      <c r="B204" s="46"/>
      <c r="C204" s="46"/>
      <c r="D204" s="48" t="s">
        <v>240</v>
      </c>
      <c r="E204" s="68" t="s">
        <v>268</v>
      </c>
      <c r="F204" s="68" t="s">
        <v>268</v>
      </c>
      <c r="G204" s="68" t="s">
        <v>268</v>
      </c>
      <c r="H204" s="68" t="s">
        <v>268</v>
      </c>
      <c r="I204" s="68" t="s">
        <v>268</v>
      </c>
      <c r="J204" s="68" t="s">
        <v>268</v>
      </c>
      <c r="K204" s="60"/>
      <c r="L204" s="63"/>
      <c r="M204" s="60"/>
      <c r="N204" s="63"/>
      <c r="O204" s="60"/>
      <c r="P204" s="60"/>
    </row>
    <row r="205" spans="1:16" ht="15.95" customHeight="1">
      <c r="A205" s="39"/>
      <c r="B205" s="39"/>
      <c r="C205" s="39"/>
      <c r="D205" s="39"/>
      <c r="E205" s="39"/>
      <c r="F205" s="39"/>
      <c r="G205" s="39"/>
      <c r="H205" s="39"/>
      <c r="I205" s="39"/>
      <c r="J205" s="39"/>
      <c r="K205" s="39"/>
      <c r="L205" s="39"/>
      <c r="M205" s="39"/>
      <c r="N205" s="39"/>
      <c r="O205" s="39"/>
      <c r="P205" s="39"/>
    </row>
    <row r="206" spans="1:16" ht="15.95" customHeight="1">
      <c r="A206" s="39"/>
      <c r="B206" s="39"/>
      <c r="C206" s="39"/>
      <c r="D206" s="39"/>
      <c r="E206" s="39"/>
      <c r="F206" s="39"/>
      <c r="G206" s="39"/>
      <c r="H206" s="39"/>
      <c r="I206" s="39"/>
      <c r="J206" s="39"/>
      <c r="K206" s="39"/>
      <c r="L206" s="39"/>
      <c r="M206" s="39"/>
      <c r="N206" s="39"/>
      <c r="O206" s="39"/>
      <c r="P206" s="39"/>
    </row>
    <row r="207" spans="1:16" s="39" customFormat="1" ht="15.95" customHeight="1">
      <c r="A207" s="228" t="s">
        <v>189</v>
      </c>
      <c r="B207" s="229" t="s">
        <v>280</v>
      </c>
      <c r="C207" s="230"/>
      <c r="D207" s="231"/>
      <c r="E207" s="232" t="s">
        <v>191</v>
      </c>
      <c r="F207" s="235" t="s">
        <v>192</v>
      </c>
      <c r="G207" s="238" t="s">
        <v>193</v>
      </c>
      <c r="H207" s="239" t="s">
        <v>452</v>
      </c>
      <c r="I207" s="239"/>
      <c r="J207" s="239"/>
      <c r="K207" s="239"/>
      <c r="L207" s="240" t="s">
        <v>195</v>
      </c>
      <c r="M207" s="240"/>
      <c r="N207" s="241" t="s">
        <v>196</v>
      </c>
      <c r="O207" s="242"/>
      <c r="P207" s="243"/>
    </row>
    <row r="208" spans="1:16" s="39" customFormat="1" ht="15.95" customHeight="1">
      <c r="A208" s="228"/>
      <c r="B208" s="228" t="s">
        <v>197</v>
      </c>
      <c r="C208" s="247" t="s">
        <v>198</v>
      </c>
      <c r="D208" s="247" t="s">
        <v>199</v>
      </c>
      <c r="E208" s="233"/>
      <c r="F208" s="236"/>
      <c r="G208" s="238"/>
      <c r="H208" s="239"/>
      <c r="I208" s="239"/>
      <c r="J208" s="239"/>
      <c r="K208" s="239"/>
      <c r="L208" s="240"/>
      <c r="M208" s="240"/>
      <c r="N208" s="244"/>
      <c r="O208" s="245"/>
      <c r="P208" s="246"/>
    </row>
    <row r="209" spans="1:17" s="39" customFormat="1" ht="15.95" customHeight="1">
      <c r="A209" s="228"/>
      <c r="B209" s="228"/>
      <c r="C209" s="248"/>
      <c r="D209" s="248"/>
      <c r="E209" s="234"/>
      <c r="F209" s="237"/>
      <c r="G209" s="232" t="s">
        <v>200</v>
      </c>
      <c r="H209" s="264" t="s">
        <v>454</v>
      </c>
      <c r="I209" s="250"/>
      <c r="J209" s="250"/>
      <c r="K209" s="251"/>
      <c r="L209" s="255" t="s">
        <v>277</v>
      </c>
      <c r="M209" s="256"/>
      <c r="N209" s="238" t="s">
        <v>203</v>
      </c>
      <c r="O209" s="238"/>
      <c r="P209" s="238"/>
    </row>
    <row r="210" spans="1:17" s="39" customFormat="1" ht="15.95" customHeight="1">
      <c r="A210" s="40">
        <v>79</v>
      </c>
      <c r="B210" s="40">
        <v>47</v>
      </c>
      <c r="C210" s="41" t="s">
        <v>453</v>
      </c>
      <c r="D210" s="41" t="s">
        <v>298</v>
      </c>
      <c r="E210" s="40" t="s">
        <v>256</v>
      </c>
      <c r="F210" s="40">
        <f>F7</f>
        <v>2014</v>
      </c>
      <c r="G210" s="234"/>
      <c r="H210" s="252"/>
      <c r="I210" s="253"/>
      <c r="J210" s="253"/>
      <c r="K210" s="254"/>
      <c r="L210" s="257"/>
      <c r="M210" s="258"/>
      <c r="N210" s="238"/>
      <c r="O210" s="238"/>
      <c r="P210" s="238"/>
    </row>
    <row r="211" spans="1:17" ht="15.95" customHeight="1">
      <c r="A211" s="42" t="s">
        <v>207</v>
      </c>
      <c r="B211" s="43"/>
      <c r="C211" s="39"/>
      <c r="D211" s="44"/>
      <c r="E211" s="45"/>
      <c r="F211" s="46"/>
      <c r="G211" s="46"/>
      <c r="H211" s="46"/>
      <c r="I211" s="46"/>
      <c r="J211" s="46"/>
      <c r="K211" s="47"/>
      <c r="L211" s="46"/>
      <c r="M211" s="46"/>
      <c r="N211" s="46"/>
      <c r="O211" s="46"/>
      <c r="P211" s="48"/>
      <c r="Q211" s="74"/>
    </row>
    <row r="212" spans="1:17" ht="15.95" customHeight="1">
      <c r="A212" s="45" t="s">
        <v>208</v>
      </c>
      <c r="B212" s="46"/>
      <c r="C212" s="46"/>
      <c r="D212" s="48"/>
      <c r="E212" s="112">
        <v>41780</v>
      </c>
      <c r="F212" s="112">
        <v>41827</v>
      </c>
      <c r="G212" s="112">
        <v>41885</v>
      </c>
      <c r="H212" s="112">
        <v>41955</v>
      </c>
      <c r="I212" s="112">
        <v>42012</v>
      </c>
      <c r="J212" s="112">
        <v>42074</v>
      </c>
      <c r="K212" s="159"/>
      <c r="L212" s="81"/>
      <c r="M212" s="81"/>
      <c r="N212" s="80"/>
      <c r="O212" s="80"/>
      <c r="P212" s="81"/>
      <c r="Q212" s="74"/>
    </row>
    <row r="213" spans="1:17" ht="15.95" customHeight="1">
      <c r="A213" s="45" t="s">
        <v>209</v>
      </c>
      <c r="B213" s="46"/>
      <c r="C213" s="46"/>
      <c r="D213" s="48"/>
      <c r="E213" s="82">
        <v>0.48125000000000001</v>
      </c>
      <c r="F213" s="82">
        <v>0.43263888888888885</v>
      </c>
      <c r="G213" s="82">
        <v>0.51944444444444449</v>
      </c>
      <c r="H213" s="82">
        <v>0.49374999999999997</v>
      </c>
      <c r="I213" s="82">
        <v>0.5</v>
      </c>
      <c r="J213" s="82">
        <v>0.49652777777777773</v>
      </c>
      <c r="K213" s="158"/>
      <c r="L213" s="83"/>
      <c r="M213" s="84"/>
      <c r="N213" s="83"/>
      <c r="O213" s="83"/>
      <c r="P213" s="84"/>
      <c r="Q213" s="74"/>
    </row>
    <row r="214" spans="1:17" ht="15.95" customHeight="1">
      <c r="A214" s="45" t="s">
        <v>272</v>
      </c>
      <c r="B214" s="46"/>
      <c r="C214" s="46"/>
      <c r="D214" s="48"/>
      <c r="E214" s="85" t="s">
        <v>212</v>
      </c>
      <c r="F214" s="85" t="s">
        <v>211</v>
      </c>
      <c r="G214" s="85" t="s">
        <v>211</v>
      </c>
      <c r="H214" s="85" t="s">
        <v>212</v>
      </c>
      <c r="I214" s="85" t="s">
        <v>211</v>
      </c>
      <c r="J214" s="85" t="s">
        <v>212</v>
      </c>
      <c r="K214" s="94"/>
      <c r="L214" s="61"/>
      <c r="M214" s="61"/>
      <c r="N214" s="61"/>
      <c r="O214" s="61"/>
      <c r="P214" s="61"/>
      <c r="Q214" s="74"/>
    </row>
    <row r="215" spans="1:17" ht="15.95" customHeight="1">
      <c r="A215" s="45" t="s">
        <v>213</v>
      </c>
      <c r="B215" s="46"/>
      <c r="C215" s="46"/>
      <c r="D215" s="48" t="s">
        <v>214</v>
      </c>
      <c r="E215" s="58">
        <v>27.8</v>
      </c>
      <c r="F215" s="58">
        <v>30.8</v>
      </c>
      <c r="G215" s="58">
        <v>29.1</v>
      </c>
      <c r="H215" s="58">
        <v>22.9</v>
      </c>
      <c r="I215" s="58">
        <v>13.2</v>
      </c>
      <c r="J215" s="58">
        <v>17.8</v>
      </c>
      <c r="K215" s="58"/>
      <c r="L215" s="58"/>
      <c r="M215" s="58"/>
      <c r="N215" s="58"/>
      <c r="O215" s="58"/>
      <c r="P215" s="58"/>
      <c r="Q215" s="74"/>
    </row>
    <row r="216" spans="1:17" ht="15.95" customHeight="1">
      <c r="A216" s="45" t="s">
        <v>215</v>
      </c>
      <c r="B216" s="46"/>
      <c r="C216" s="46"/>
      <c r="D216" s="48" t="s">
        <v>214</v>
      </c>
      <c r="E216" s="58">
        <v>24.7</v>
      </c>
      <c r="F216" s="58">
        <v>28</v>
      </c>
      <c r="G216" s="58">
        <v>30.4</v>
      </c>
      <c r="H216" s="58">
        <v>21.5</v>
      </c>
      <c r="I216" s="58">
        <v>13.5</v>
      </c>
      <c r="J216" s="58">
        <v>16.5</v>
      </c>
      <c r="K216" s="58"/>
      <c r="L216" s="58"/>
      <c r="M216" s="58"/>
      <c r="N216" s="58"/>
      <c r="O216" s="58"/>
      <c r="P216" s="58"/>
      <c r="Q216" s="74"/>
    </row>
    <row r="217" spans="1:17" ht="15.95" customHeight="1">
      <c r="A217" s="45" t="s">
        <v>216</v>
      </c>
      <c r="B217" s="46"/>
      <c r="C217" s="46"/>
      <c r="D217" s="48" t="s">
        <v>217</v>
      </c>
      <c r="E217" s="70"/>
      <c r="F217" s="70"/>
      <c r="G217" s="70"/>
      <c r="H217" s="70"/>
      <c r="I217" s="70"/>
      <c r="J217" s="70"/>
      <c r="K217" s="75"/>
      <c r="L217" s="60"/>
      <c r="M217" s="60"/>
      <c r="N217" s="60"/>
      <c r="O217" s="60"/>
      <c r="P217" s="60"/>
      <c r="Q217" s="74"/>
    </row>
    <row r="218" spans="1:17" ht="15.95" customHeight="1">
      <c r="A218" s="45" t="s">
        <v>218</v>
      </c>
      <c r="B218" s="46"/>
      <c r="C218" s="46"/>
      <c r="D218" s="48"/>
      <c r="E218" s="85" t="s">
        <v>248</v>
      </c>
      <c r="F218" s="85" t="s">
        <v>248</v>
      </c>
      <c r="G218" s="85" t="s">
        <v>248</v>
      </c>
      <c r="H218" s="85" t="s">
        <v>248</v>
      </c>
      <c r="I218" s="85" t="s">
        <v>248</v>
      </c>
      <c r="J218" s="97" t="s">
        <v>248</v>
      </c>
      <c r="K218" s="94"/>
      <c r="L218" s="77"/>
      <c r="M218" s="61"/>
      <c r="N218" s="77"/>
      <c r="O218" s="61"/>
      <c r="P218" s="77"/>
      <c r="Q218" s="74"/>
    </row>
    <row r="219" spans="1:17" ht="15.95" customHeight="1">
      <c r="A219" s="45" t="s">
        <v>220</v>
      </c>
      <c r="B219" s="46"/>
      <c r="C219" s="46"/>
      <c r="D219" s="48" t="s">
        <v>221</v>
      </c>
      <c r="E219" s="86" t="s">
        <v>222</v>
      </c>
      <c r="F219" s="68" t="s">
        <v>222</v>
      </c>
      <c r="G219" s="68" t="s">
        <v>222</v>
      </c>
      <c r="H219" s="68" t="s">
        <v>222</v>
      </c>
      <c r="I219" s="68" t="s">
        <v>222</v>
      </c>
      <c r="J219" s="68" t="s">
        <v>222</v>
      </c>
      <c r="K219" s="95"/>
      <c r="L219" s="63"/>
      <c r="M219" s="63"/>
      <c r="N219" s="63"/>
      <c r="O219" s="63"/>
      <c r="P219" s="63"/>
      <c r="Q219" s="74"/>
    </row>
    <row r="220" spans="1:17" ht="15.95" customHeight="1">
      <c r="A220" s="45" t="s">
        <v>223</v>
      </c>
      <c r="B220" s="46"/>
      <c r="C220" s="46"/>
      <c r="D220" s="48" t="s">
        <v>221</v>
      </c>
      <c r="E220" s="70"/>
      <c r="F220" s="70"/>
      <c r="G220" s="70"/>
      <c r="H220" s="70"/>
      <c r="I220" s="70"/>
      <c r="J220" s="70"/>
      <c r="K220" s="75"/>
      <c r="L220" s="60"/>
      <c r="M220" s="60"/>
      <c r="N220" s="60"/>
      <c r="O220" s="60"/>
      <c r="P220" s="60"/>
      <c r="Q220" s="74"/>
    </row>
    <row r="221" spans="1:17" ht="15.95" customHeight="1">
      <c r="A221" s="45" t="s">
        <v>224</v>
      </c>
      <c r="B221" s="46"/>
      <c r="C221" s="46"/>
      <c r="D221" s="48" t="s">
        <v>221</v>
      </c>
      <c r="E221" s="70"/>
      <c r="F221" s="70"/>
      <c r="G221" s="70"/>
      <c r="H221" s="70"/>
      <c r="I221" s="70"/>
      <c r="J221" s="70"/>
      <c r="K221" s="60"/>
      <c r="L221" s="60"/>
      <c r="M221" s="60"/>
      <c r="N221" s="60"/>
      <c r="O221" s="60"/>
      <c r="P221" s="60"/>
      <c r="Q221" s="74"/>
    </row>
    <row r="222" spans="1:17" ht="15.95" customHeight="1">
      <c r="A222" s="45" t="s">
        <v>225</v>
      </c>
      <c r="B222" s="46"/>
      <c r="C222" s="46"/>
      <c r="D222" s="48"/>
      <c r="E222" s="87"/>
      <c r="F222" s="88"/>
      <c r="G222" s="88"/>
      <c r="H222" s="88"/>
      <c r="I222" s="88"/>
      <c r="J222" s="88"/>
      <c r="K222" s="66"/>
      <c r="L222" s="66"/>
      <c r="M222" s="66"/>
      <c r="N222" s="66"/>
      <c r="O222" s="66"/>
      <c r="P222" s="75"/>
      <c r="Q222" s="74"/>
    </row>
    <row r="223" spans="1:17" ht="15.95" customHeight="1">
      <c r="A223" s="45" t="s">
        <v>226</v>
      </c>
      <c r="B223" s="46"/>
      <c r="C223" s="46"/>
      <c r="D223" s="48"/>
      <c r="E223" s="67">
        <v>8.5</v>
      </c>
      <c r="F223" s="67">
        <v>8.4</v>
      </c>
      <c r="G223" s="67">
        <v>8.5</v>
      </c>
      <c r="H223" s="67">
        <v>7.5</v>
      </c>
      <c r="I223" s="67">
        <v>7.8</v>
      </c>
      <c r="J223" s="67">
        <v>8.3000000000000007</v>
      </c>
      <c r="K223" s="157"/>
      <c r="L223" s="60"/>
      <c r="M223" s="60"/>
      <c r="N223" s="156"/>
      <c r="O223" s="156"/>
      <c r="P223" s="60"/>
      <c r="Q223" s="74"/>
    </row>
    <row r="224" spans="1:17" ht="15.95" customHeight="1">
      <c r="A224" s="45" t="s">
        <v>227</v>
      </c>
      <c r="B224" s="46"/>
      <c r="C224" s="46"/>
      <c r="D224" s="48" t="s">
        <v>228</v>
      </c>
      <c r="E224" s="79">
        <f>ROUNDDOWN(10.5,0)</f>
        <v>10</v>
      </c>
      <c r="F224" s="67">
        <v>9</v>
      </c>
      <c r="G224" s="67">
        <v>9.9</v>
      </c>
      <c r="H224" s="67">
        <v>9.9</v>
      </c>
      <c r="I224" s="67">
        <v>5</v>
      </c>
      <c r="J224" s="79">
        <v>12</v>
      </c>
      <c r="K224" s="155"/>
      <c r="L224" s="60"/>
      <c r="M224" s="73"/>
      <c r="N224" s="73"/>
      <c r="O224" s="73"/>
      <c r="P224" s="60"/>
      <c r="Q224" s="74"/>
    </row>
    <row r="225" spans="1:17" ht="15.95" customHeight="1">
      <c r="A225" s="45" t="s">
        <v>229</v>
      </c>
      <c r="B225" s="46"/>
      <c r="C225" s="46"/>
      <c r="D225" s="48" t="s">
        <v>228</v>
      </c>
      <c r="E225" s="67">
        <v>1.7</v>
      </c>
      <c r="F225" s="79">
        <f>ROUNDDOWN(17,0)</f>
        <v>17</v>
      </c>
      <c r="G225" s="67">
        <v>0.9</v>
      </c>
      <c r="H225" s="67">
        <v>1.1000000000000001</v>
      </c>
      <c r="I225" s="79">
        <f>ROUNDDOWN(10.8,0)</f>
        <v>10</v>
      </c>
      <c r="J225" s="67">
        <v>1.8</v>
      </c>
      <c r="K225" s="155"/>
      <c r="L225" s="60"/>
      <c r="M225" s="60"/>
      <c r="N225" s="60"/>
      <c r="O225" s="73"/>
      <c r="P225" s="60"/>
      <c r="Q225" s="74"/>
    </row>
    <row r="226" spans="1:17" ht="15.95" customHeight="1">
      <c r="A226" s="45" t="s">
        <v>231</v>
      </c>
      <c r="B226" s="46"/>
      <c r="C226" s="46"/>
      <c r="D226" s="48" t="s">
        <v>228</v>
      </c>
      <c r="E226" s="67"/>
      <c r="F226" s="67"/>
      <c r="G226" s="67"/>
      <c r="H226" s="67"/>
      <c r="I226" s="67"/>
      <c r="J226" s="67"/>
      <c r="K226" s="75"/>
      <c r="L226" s="60"/>
      <c r="M226" s="60"/>
      <c r="N226" s="60"/>
      <c r="O226" s="60"/>
      <c r="P226" s="60"/>
      <c r="Q226" s="74"/>
    </row>
    <row r="227" spans="1:17" ht="15.95" customHeight="1">
      <c r="A227" s="45" t="s">
        <v>232</v>
      </c>
      <c r="B227" s="46"/>
      <c r="C227" s="46"/>
      <c r="D227" s="48" t="s">
        <v>228</v>
      </c>
      <c r="E227" s="68">
        <v>3</v>
      </c>
      <c r="F227" s="68">
        <v>8</v>
      </c>
      <c r="G227" s="68">
        <v>14</v>
      </c>
      <c r="H227" s="68">
        <v>12</v>
      </c>
      <c r="I227" s="68">
        <v>22</v>
      </c>
      <c r="J227" s="68">
        <v>4</v>
      </c>
      <c r="K227" s="75"/>
      <c r="L227" s="60"/>
      <c r="M227" s="60"/>
      <c r="N227" s="154"/>
      <c r="O227" s="60"/>
      <c r="P227" s="60"/>
      <c r="Q227" s="74"/>
    </row>
    <row r="228" spans="1:17" ht="15.95" customHeight="1">
      <c r="A228" s="45" t="s">
        <v>270</v>
      </c>
      <c r="B228" s="46"/>
      <c r="C228" s="46"/>
      <c r="D228" s="71" t="s">
        <v>234</v>
      </c>
      <c r="E228" s="72">
        <v>54000</v>
      </c>
      <c r="F228" s="72">
        <v>23000</v>
      </c>
      <c r="G228" s="72">
        <v>79000</v>
      </c>
      <c r="H228" s="72">
        <v>17000</v>
      </c>
      <c r="I228" s="72">
        <v>110000</v>
      </c>
      <c r="J228" s="72">
        <v>33000</v>
      </c>
      <c r="K228" s="153"/>
      <c r="L228" s="91"/>
      <c r="M228" s="91"/>
      <c r="N228" s="91"/>
      <c r="O228" s="91"/>
      <c r="P228" s="91"/>
      <c r="Q228" s="74"/>
    </row>
    <row r="229" spans="1:17" ht="15.95" customHeight="1">
      <c r="A229" s="45" t="s">
        <v>269</v>
      </c>
      <c r="B229" s="46"/>
      <c r="C229" s="46"/>
      <c r="D229" s="48" t="s">
        <v>228</v>
      </c>
      <c r="E229" s="70"/>
      <c r="F229" s="70"/>
      <c r="G229" s="70"/>
      <c r="H229" s="70"/>
      <c r="I229" s="70"/>
      <c r="J229" s="70"/>
      <c r="K229" s="60"/>
      <c r="L229" s="60"/>
      <c r="M229" s="60"/>
      <c r="N229" s="60"/>
      <c r="O229" s="60"/>
      <c r="P229" s="60"/>
      <c r="Q229" s="74"/>
    </row>
    <row r="230" spans="1:17" ht="15.95" customHeight="1">
      <c r="A230" s="45" t="s">
        <v>236</v>
      </c>
      <c r="B230" s="46"/>
      <c r="C230" s="46"/>
      <c r="D230" s="48" t="s">
        <v>228</v>
      </c>
      <c r="E230" s="70"/>
      <c r="F230" s="70"/>
      <c r="G230" s="70"/>
      <c r="H230" s="70"/>
      <c r="I230" s="70"/>
      <c r="J230" s="70"/>
      <c r="K230" s="60"/>
      <c r="L230" s="60"/>
      <c r="M230" s="60"/>
      <c r="N230" s="60"/>
      <c r="O230" s="60"/>
      <c r="P230" s="60"/>
      <c r="Q230" s="74"/>
    </row>
    <row r="231" spans="1:17" ht="15.95" customHeight="1">
      <c r="A231" s="45" t="s">
        <v>237</v>
      </c>
      <c r="B231" s="46"/>
      <c r="C231" s="46"/>
      <c r="D231" s="48" t="s">
        <v>228</v>
      </c>
      <c r="E231" s="70"/>
      <c r="F231" s="70"/>
      <c r="G231" s="70"/>
      <c r="H231" s="70"/>
      <c r="I231" s="70"/>
      <c r="J231" s="70"/>
      <c r="K231" s="60"/>
      <c r="L231" s="60"/>
      <c r="M231" s="60"/>
      <c r="N231" s="60"/>
      <c r="O231" s="60"/>
      <c r="P231" s="60"/>
      <c r="Q231" s="74"/>
    </row>
    <row r="232" spans="1:17" ht="15.95" customHeight="1">
      <c r="A232" s="45" t="s">
        <v>238</v>
      </c>
      <c r="B232" s="46"/>
      <c r="C232" s="46"/>
      <c r="D232" s="48"/>
      <c r="E232" s="87"/>
      <c r="F232" s="88"/>
      <c r="G232" s="88"/>
      <c r="H232" s="88"/>
      <c r="I232" s="88"/>
      <c r="J232" s="88"/>
      <c r="K232" s="66"/>
      <c r="L232" s="66"/>
      <c r="M232" s="66"/>
      <c r="N232" s="66"/>
      <c r="O232" s="66"/>
      <c r="P232" s="75"/>
    </row>
    <row r="233" spans="1:17" ht="15.95" customHeight="1">
      <c r="A233" s="45" t="s">
        <v>239</v>
      </c>
      <c r="B233" s="46"/>
      <c r="C233" s="46"/>
      <c r="D233" s="48" t="s">
        <v>240</v>
      </c>
      <c r="E233" s="68" t="s">
        <v>268</v>
      </c>
      <c r="F233" s="68" t="s">
        <v>268</v>
      </c>
      <c r="G233" s="68" t="s">
        <v>268</v>
      </c>
      <c r="H233" s="68" t="s">
        <v>268</v>
      </c>
      <c r="I233" s="68" t="s">
        <v>268</v>
      </c>
      <c r="J233" s="68" t="s">
        <v>268</v>
      </c>
      <c r="K233" s="107"/>
      <c r="L233" s="73"/>
      <c r="M233" s="73"/>
      <c r="N233" s="73"/>
      <c r="O233" s="73"/>
      <c r="P233" s="73"/>
    </row>
    <row r="234" spans="1:17" ht="15.95" customHeight="1">
      <c r="A234" s="39"/>
      <c r="B234" s="39"/>
      <c r="C234" s="39"/>
      <c r="D234" s="39"/>
      <c r="E234" s="39"/>
      <c r="F234" s="39"/>
      <c r="G234" s="39"/>
      <c r="H234" s="39"/>
      <c r="I234" s="39"/>
      <c r="J234" s="39"/>
      <c r="K234" s="39"/>
      <c r="L234" s="39"/>
      <c r="M234" s="39"/>
      <c r="N234" s="39"/>
      <c r="O234" s="39"/>
      <c r="P234" s="39"/>
    </row>
    <row r="235" spans="1:17" ht="15.95" customHeight="1">
      <c r="A235" s="39"/>
      <c r="B235" s="39"/>
      <c r="C235" s="39"/>
      <c r="D235" s="39"/>
      <c r="E235" s="39"/>
      <c r="F235" s="39"/>
      <c r="G235" s="39"/>
      <c r="H235" s="39"/>
      <c r="I235" s="39"/>
      <c r="J235" s="39"/>
      <c r="K235" s="39"/>
      <c r="L235" s="39"/>
      <c r="M235" s="39"/>
      <c r="N235" s="39"/>
      <c r="O235" s="39"/>
      <c r="P235" s="39"/>
    </row>
    <row r="236" spans="1:17" s="39" customFormat="1" ht="15.95" customHeight="1">
      <c r="A236" s="228" t="s">
        <v>189</v>
      </c>
      <c r="B236" s="229" t="s">
        <v>280</v>
      </c>
      <c r="C236" s="230"/>
      <c r="D236" s="231"/>
      <c r="E236" s="232" t="s">
        <v>191</v>
      </c>
      <c r="F236" s="235" t="s">
        <v>192</v>
      </c>
      <c r="G236" s="238" t="s">
        <v>193</v>
      </c>
      <c r="H236" s="239" t="s">
        <v>452</v>
      </c>
      <c r="I236" s="239"/>
      <c r="J236" s="239"/>
      <c r="K236" s="239"/>
      <c r="L236" s="240" t="s">
        <v>195</v>
      </c>
      <c r="M236" s="240"/>
      <c r="N236" s="241" t="s">
        <v>196</v>
      </c>
      <c r="O236" s="242"/>
      <c r="P236" s="243"/>
    </row>
    <row r="237" spans="1:17" s="39" customFormat="1" ht="15.95" customHeight="1">
      <c r="A237" s="228"/>
      <c r="B237" s="228" t="s">
        <v>197</v>
      </c>
      <c r="C237" s="247" t="s">
        <v>198</v>
      </c>
      <c r="D237" s="247" t="s">
        <v>199</v>
      </c>
      <c r="E237" s="233"/>
      <c r="F237" s="236"/>
      <c r="G237" s="238"/>
      <c r="H237" s="239"/>
      <c r="I237" s="239"/>
      <c r="J237" s="239"/>
      <c r="K237" s="239"/>
      <c r="L237" s="240"/>
      <c r="M237" s="240"/>
      <c r="N237" s="244"/>
      <c r="O237" s="245"/>
      <c r="P237" s="246"/>
    </row>
    <row r="238" spans="1:17" s="39" customFormat="1" ht="15.95" customHeight="1">
      <c r="A238" s="228"/>
      <c r="B238" s="228"/>
      <c r="C238" s="248"/>
      <c r="D238" s="248"/>
      <c r="E238" s="234"/>
      <c r="F238" s="237"/>
      <c r="G238" s="232" t="s">
        <v>200</v>
      </c>
      <c r="H238" s="264" t="s">
        <v>451</v>
      </c>
      <c r="I238" s="250"/>
      <c r="J238" s="250"/>
      <c r="K238" s="251"/>
      <c r="L238" s="255" t="s">
        <v>277</v>
      </c>
      <c r="M238" s="256"/>
      <c r="N238" s="238" t="s">
        <v>203</v>
      </c>
      <c r="O238" s="238"/>
      <c r="P238" s="238"/>
    </row>
    <row r="239" spans="1:17" s="39" customFormat="1" ht="15.95" customHeight="1">
      <c r="A239" s="40">
        <v>80</v>
      </c>
      <c r="B239" s="40">
        <v>47</v>
      </c>
      <c r="C239" s="41" t="s">
        <v>450</v>
      </c>
      <c r="D239" s="41" t="s">
        <v>449</v>
      </c>
      <c r="E239" s="40" t="s">
        <v>448</v>
      </c>
      <c r="F239" s="40">
        <f>F7</f>
        <v>2014</v>
      </c>
      <c r="G239" s="234"/>
      <c r="H239" s="252"/>
      <c r="I239" s="253"/>
      <c r="J239" s="253"/>
      <c r="K239" s="254"/>
      <c r="L239" s="257"/>
      <c r="M239" s="258"/>
      <c r="N239" s="238"/>
      <c r="O239" s="238"/>
      <c r="P239" s="238"/>
    </row>
    <row r="240" spans="1:17" ht="15.95" customHeight="1">
      <c r="A240" s="42" t="s">
        <v>207</v>
      </c>
      <c r="B240" s="43"/>
      <c r="C240" s="39"/>
      <c r="D240" s="44"/>
      <c r="E240" s="45"/>
      <c r="F240" s="46"/>
      <c r="G240" s="46"/>
      <c r="H240" s="46"/>
      <c r="I240" s="46"/>
      <c r="J240" s="46"/>
      <c r="K240" s="47"/>
      <c r="L240" s="46"/>
      <c r="M240" s="46"/>
      <c r="N240" s="46"/>
      <c r="O240" s="46"/>
      <c r="P240" s="48"/>
    </row>
    <row r="241" spans="1:16" ht="15.95" customHeight="1">
      <c r="A241" s="45" t="s">
        <v>208</v>
      </c>
      <c r="B241" s="46"/>
      <c r="C241" s="46"/>
      <c r="D241" s="48"/>
      <c r="E241" s="112">
        <v>41780</v>
      </c>
      <c r="F241" s="112">
        <v>41827</v>
      </c>
      <c r="G241" s="112">
        <v>41913</v>
      </c>
      <c r="H241" s="112">
        <v>41955</v>
      </c>
      <c r="I241" s="112">
        <v>42012</v>
      </c>
      <c r="J241" s="112">
        <v>42074</v>
      </c>
      <c r="K241" s="92"/>
      <c r="L241" s="81"/>
      <c r="M241" s="81"/>
      <c r="N241" s="81"/>
      <c r="O241" s="80"/>
      <c r="P241" s="81"/>
    </row>
    <row r="242" spans="1:16" ht="15.95" customHeight="1">
      <c r="A242" s="45" t="s">
        <v>209</v>
      </c>
      <c r="B242" s="46"/>
      <c r="C242" s="46"/>
      <c r="D242" s="48"/>
      <c r="E242" s="82">
        <v>0.48749999999999999</v>
      </c>
      <c r="F242" s="82">
        <v>0.4236111111111111</v>
      </c>
      <c r="G242" s="82">
        <v>0.52638888888888891</v>
      </c>
      <c r="H242" s="82">
        <v>0.5</v>
      </c>
      <c r="I242" s="82">
        <v>0.50763888888888886</v>
      </c>
      <c r="J242" s="82">
        <v>0.50347222222222221</v>
      </c>
      <c r="K242" s="93"/>
      <c r="L242" s="84"/>
      <c r="M242" s="84"/>
      <c r="N242" s="84"/>
      <c r="O242" s="83"/>
      <c r="P242" s="84"/>
    </row>
    <row r="243" spans="1:16" ht="15.95" customHeight="1">
      <c r="A243" s="45" t="s">
        <v>272</v>
      </c>
      <c r="B243" s="46"/>
      <c r="C243" s="46"/>
      <c r="D243" s="48"/>
      <c r="E243" s="85" t="s">
        <v>212</v>
      </c>
      <c r="F243" s="85" t="s">
        <v>211</v>
      </c>
      <c r="G243" s="85" t="s">
        <v>212</v>
      </c>
      <c r="H243" s="85" t="s">
        <v>212</v>
      </c>
      <c r="I243" s="85" t="s">
        <v>211</v>
      </c>
      <c r="J243" s="85" t="s">
        <v>212</v>
      </c>
      <c r="K243" s="94"/>
      <c r="L243" s="61"/>
      <c r="M243" s="61"/>
      <c r="N243" s="61"/>
      <c r="O243" s="61"/>
      <c r="P243" s="61"/>
    </row>
    <row r="244" spans="1:16" ht="15.95" customHeight="1">
      <c r="A244" s="45" t="s">
        <v>213</v>
      </c>
      <c r="B244" s="46"/>
      <c r="C244" s="46"/>
      <c r="D244" s="48" t="s">
        <v>214</v>
      </c>
      <c r="E244" s="58">
        <v>23.8</v>
      </c>
      <c r="F244" s="58">
        <v>30.5</v>
      </c>
      <c r="G244" s="58">
        <v>28</v>
      </c>
      <c r="H244" s="58">
        <v>22.1</v>
      </c>
      <c r="I244" s="58">
        <v>13</v>
      </c>
      <c r="J244" s="58">
        <v>17</v>
      </c>
      <c r="K244" s="58"/>
      <c r="L244" s="58"/>
      <c r="M244" s="58"/>
      <c r="N244" s="58"/>
      <c r="O244" s="58"/>
      <c r="P244" s="58"/>
    </row>
    <row r="245" spans="1:16" ht="15.95" customHeight="1">
      <c r="A245" s="45" t="s">
        <v>215</v>
      </c>
      <c r="B245" s="46"/>
      <c r="C245" s="46"/>
      <c r="D245" s="48" t="s">
        <v>214</v>
      </c>
      <c r="E245" s="58">
        <v>23</v>
      </c>
      <c r="F245" s="58">
        <v>26.6</v>
      </c>
      <c r="G245" s="58">
        <v>25.4</v>
      </c>
      <c r="H245" s="58">
        <v>22.3</v>
      </c>
      <c r="I245" s="58">
        <v>17.5</v>
      </c>
      <c r="J245" s="58">
        <v>17.5</v>
      </c>
      <c r="K245" s="58"/>
      <c r="L245" s="58"/>
      <c r="M245" s="58"/>
      <c r="N245" s="58"/>
      <c r="O245" s="58"/>
      <c r="P245" s="58"/>
    </row>
    <row r="246" spans="1:16" ht="15.95" customHeight="1">
      <c r="A246" s="45" t="s">
        <v>216</v>
      </c>
      <c r="B246" s="46"/>
      <c r="C246" s="46"/>
      <c r="D246" s="48" t="s">
        <v>217</v>
      </c>
      <c r="E246" s="70"/>
      <c r="F246" s="70"/>
      <c r="G246" s="70"/>
      <c r="H246" s="70"/>
      <c r="I246" s="70"/>
      <c r="J246" s="70"/>
      <c r="K246" s="60"/>
      <c r="L246" s="60"/>
      <c r="M246" s="60"/>
      <c r="N246" s="60"/>
      <c r="O246" s="60"/>
      <c r="P246" s="60"/>
    </row>
    <row r="247" spans="1:16" ht="15.95" customHeight="1">
      <c r="A247" s="45" t="s">
        <v>218</v>
      </c>
      <c r="B247" s="46"/>
      <c r="C247" s="46"/>
      <c r="D247" s="48"/>
      <c r="E247" s="85" t="s">
        <v>248</v>
      </c>
      <c r="F247" s="85" t="s">
        <v>248</v>
      </c>
      <c r="G247" s="85" t="s">
        <v>248</v>
      </c>
      <c r="H247" s="85" t="s">
        <v>248</v>
      </c>
      <c r="I247" s="85" t="s">
        <v>248</v>
      </c>
      <c r="J247" s="85" t="s">
        <v>248</v>
      </c>
      <c r="K247" s="61"/>
      <c r="L247" s="61"/>
      <c r="M247" s="61"/>
      <c r="N247" s="61"/>
      <c r="O247" s="61"/>
      <c r="P247" s="61"/>
    </row>
    <row r="248" spans="1:16" ht="15.95" customHeight="1">
      <c r="A248" s="45" t="s">
        <v>220</v>
      </c>
      <c r="B248" s="46"/>
      <c r="C248" s="46"/>
      <c r="D248" s="48" t="s">
        <v>221</v>
      </c>
      <c r="E248" s="86" t="s">
        <v>222</v>
      </c>
      <c r="F248" s="68" t="s">
        <v>222</v>
      </c>
      <c r="G248" s="68" t="s">
        <v>222</v>
      </c>
      <c r="H248" s="68" t="s">
        <v>222</v>
      </c>
      <c r="I248" s="68" t="s">
        <v>222</v>
      </c>
      <c r="J248" s="68" t="s">
        <v>222</v>
      </c>
      <c r="K248" s="63"/>
      <c r="L248" s="63"/>
      <c r="M248" s="63"/>
      <c r="N248" s="63"/>
      <c r="O248" s="63"/>
      <c r="P248" s="63"/>
    </row>
    <row r="249" spans="1:16" ht="15.95" customHeight="1">
      <c r="A249" s="45" t="s">
        <v>223</v>
      </c>
      <c r="B249" s="46"/>
      <c r="C249" s="46"/>
      <c r="D249" s="48" t="s">
        <v>221</v>
      </c>
      <c r="E249" s="85"/>
      <c r="F249" s="85"/>
      <c r="G249" s="85"/>
      <c r="H249" s="85"/>
      <c r="I249" s="85"/>
      <c r="J249" s="70"/>
      <c r="K249" s="61"/>
      <c r="L249" s="61"/>
      <c r="M249" s="61"/>
      <c r="N249" s="61"/>
      <c r="O249" s="61"/>
      <c r="P249" s="60"/>
    </row>
    <row r="250" spans="1:16" ht="15.95" customHeight="1">
      <c r="A250" s="45" t="s">
        <v>224</v>
      </c>
      <c r="B250" s="46"/>
      <c r="C250" s="46"/>
      <c r="D250" s="48" t="s">
        <v>221</v>
      </c>
      <c r="E250" s="86"/>
      <c r="F250" s="68"/>
      <c r="G250" s="68"/>
      <c r="H250" s="68"/>
      <c r="I250" s="68"/>
      <c r="J250" s="70"/>
      <c r="K250" s="63"/>
      <c r="L250" s="63"/>
      <c r="M250" s="63"/>
      <c r="N250" s="63"/>
      <c r="O250" s="63"/>
      <c r="P250" s="60"/>
    </row>
    <row r="251" spans="1:16" ht="15.95" customHeight="1">
      <c r="A251" s="45" t="s">
        <v>225</v>
      </c>
      <c r="B251" s="46"/>
      <c r="C251" s="46"/>
      <c r="D251" s="48"/>
      <c r="E251" s="87"/>
      <c r="F251" s="88"/>
      <c r="G251" s="88"/>
      <c r="H251" s="88"/>
      <c r="I251" s="88"/>
      <c r="J251" s="88"/>
      <c r="K251" s="66"/>
      <c r="L251" s="66"/>
      <c r="M251" s="66"/>
      <c r="N251" s="66"/>
      <c r="O251" s="66"/>
      <c r="P251" s="75"/>
    </row>
    <row r="252" spans="1:16" ht="15.95" customHeight="1">
      <c r="A252" s="45" t="s">
        <v>226</v>
      </c>
      <c r="B252" s="46"/>
      <c r="C252" s="46"/>
      <c r="D252" s="48"/>
      <c r="E252" s="67">
        <v>7.7</v>
      </c>
      <c r="F252" s="67">
        <v>8</v>
      </c>
      <c r="G252" s="67">
        <v>7.6</v>
      </c>
      <c r="H252" s="67">
        <v>7.5</v>
      </c>
      <c r="I252" s="67">
        <v>7.6</v>
      </c>
      <c r="J252" s="67">
        <v>7.8</v>
      </c>
      <c r="K252" s="68"/>
      <c r="L252" s="68"/>
      <c r="M252" s="68"/>
      <c r="N252" s="68"/>
      <c r="O252" s="68"/>
      <c r="P252" s="68"/>
    </row>
    <row r="253" spans="1:16" ht="15.95" customHeight="1">
      <c r="A253" s="45" t="s">
        <v>227</v>
      </c>
      <c r="B253" s="46"/>
      <c r="C253" s="46"/>
      <c r="D253" s="48" t="s">
        <v>228</v>
      </c>
      <c r="E253" s="67">
        <v>5.3</v>
      </c>
      <c r="F253" s="67">
        <v>5</v>
      </c>
      <c r="G253" s="67">
        <v>6.3</v>
      </c>
      <c r="H253" s="67">
        <v>6.4</v>
      </c>
      <c r="I253" s="67">
        <v>5</v>
      </c>
      <c r="J253" s="67">
        <v>6.4</v>
      </c>
      <c r="K253" s="69"/>
      <c r="L253" s="68"/>
      <c r="M253" s="68"/>
      <c r="N253" s="68"/>
      <c r="O253" s="69"/>
      <c r="P253" s="68"/>
    </row>
    <row r="254" spans="1:16" ht="15.95" customHeight="1">
      <c r="A254" s="45" t="s">
        <v>229</v>
      </c>
      <c r="B254" s="46"/>
      <c r="C254" s="46"/>
      <c r="D254" s="48" t="s">
        <v>228</v>
      </c>
      <c r="E254" s="67">
        <v>4.2</v>
      </c>
      <c r="F254" s="67">
        <v>2.9</v>
      </c>
      <c r="G254" s="67">
        <v>2.2999999999999998</v>
      </c>
      <c r="H254" s="67">
        <v>1.1000000000000001</v>
      </c>
      <c r="I254" s="67">
        <v>5.0999999999999996</v>
      </c>
      <c r="J254" s="67">
        <v>5.9</v>
      </c>
      <c r="K254" s="68"/>
      <c r="L254" s="69"/>
      <c r="M254" s="68"/>
      <c r="N254" s="68"/>
      <c r="O254" s="68"/>
      <c r="P254" s="70"/>
    </row>
    <row r="255" spans="1:16" ht="15.95" customHeight="1">
      <c r="A255" s="45" t="s">
        <v>231</v>
      </c>
      <c r="B255" s="46"/>
      <c r="C255" s="46"/>
      <c r="D255" s="48" t="s">
        <v>228</v>
      </c>
      <c r="E255" s="67"/>
      <c r="F255" s="67"/>
      <c r="G255" s="67"/>
      <c r="H255" s="67"/>
      <c r="I255" s="67"/>
      <c r="J255" s="67"/>
      <c r="K255" s="70"/>
      <c r="L255" s="70"/>
      <c r="M255" s="70"/>
      <c r="N255" s="70"/>
      <c r="O255" s="70"/>
      <c r="P255" s="70"/>
    </row>
    <row r="256" spans="1:16" ht="15.95" customHeight="1">
      <c r="A256" s="45" t="s">
        <v>232</v>
      </c>
      <c r="B256" s="46"/>
      <c r="C256" s="46"/>
      <c r="D256" s="48" t="s">
        <v>228</v>
      </c>
      <c r="E256" s="68">
        <v>2</v>
      </c>
      <c r="F256" s="68">
        <v>1</v>
      </c>
      <c r="G256" s="68">
        <v>1</v>
      </c>
      <c r="H256" s="68">
        <v>1</v>
      </c>
      <c r="I256" s="68">
        <v>1</v>
      </c>
      <c r="J256" s="68">
        <v>1</v>
      </c>
      <c r="K256" s="68"/>
      <c r="L256" s="68"/>
      <c r="M256" s="68"/>
      <c r="N256" s="68"/>
      <c r="O256" s="68"/>
      <c r="P256" s="68"/>
    </row>
    <row r="257" spans="1:16" ht="15.95" customHeight="1">
      <c r="A257" s="45" t="s">
        <v>270</v>
      </c>
      <c r="B257" s="46"/>
      <c r="C257" s="46"/>
      <c r="D257" s="71" t="s">
        <v>234</v>
      </c>
      <c r="E257" s="72">
        <v>160000</v>
      </c>
      <c r="F257" s="72">
        <v>240000</v>
      </c>
      <c r="G257" s="72">
        <v>70000</v>
      </c>
      <c r="H257" s="72">
        <v>33000</v>
      </c>
      <c r="I257" s="72">
        <v>130000</v>
      </c>
      <c r="J257" s="72">
        <v>32000</v>
      </c>
      <c r="K257" s="72"/>
      <c r="L257" s="72"/>
      <c r="M257" s="72"/>
      <c r="N257" s="72"/>
      <c r="O257" s="72"/>
      <c r="P257" s="72"/>
    </row>
    <row r="258" spans="1:16" ht="15.95" customHeight="1">
      <c r="A258" s="45" t="s">
        <v>269</v>
      </c>
      <c r="B258" s="46"/>
      <c r="C258" s="46"/>
      <c r="D258" s="48" t="s">
        <v>228</v>
      </c>
      <c r="E258" s="70"/>
      <c r="F258" s="70"/>
      <c r="G258" s="70"/>
      <c r="H258" s="70"/>
      <c r="I258" s="70"/>
      <c r="J258" s="70"/>
      <c r="K258" s="60"/>
      <c r="L258" s="60"/>
      <c r="M258" s="60"/>
      <c r="N258" s="60"/>
      <c r="O258" s="60"/>
      <c r="P258" s="60"/>
    </row>
    <row r="259" spans="1:16" ht="15.95" customHeight="1">
      <c r="A259" s="45" t="s">
        <v>236</v>
      </c>
      <c r="B259" s="46"/>
      <c r="C259" s="46"/>
      <c r="D259" s="48" t="s">
        <v>228</v>
      </c>
      <c r="E259" s="70"/>
      <c r="F259" s="70"/>
      <c r="G259" s="70"/>
      <c r="H259" s="70"/>
      <c r="I259" s="70"/>
      <c r="J259" s="70"/>
      <c r="K259" s="60"/>
      <c r="L259" s="60"/>
      <c r="M259" s="60"/>
      <c r="N259" s="60"/>
      <c r="O259" s="60"/>
      <c r="P259" s="60"/>
    </row>
    <row r="260" spans="1:16" ht="15.95" customHeight="1">
      <c r="A260" s="45" t="s">
        <v>237</v>
      </c>
      <c r="B260" s="46"/>
      <c r="C260" s="46"/>
      <c r="D260" s="48" t="s">
        <v>228</v>
      </c>
      <c r="E260" s="70"/>
      <c r="F260" s="70"/>
      <c r="G260" s="70"/>
      <c r="H260" s="70"/>
      <c r="I260" s="70"/>
      <c r="J260" s="70"/>
      <c r="K260" s="60"/>
      <c r="L260" s="60"/>
      <c r="M260" s="60"/>
      <c r="N260" s="60"/>
      <c r="O260" s="60"/>
      <c r="P260" s="60"/>
    </row>
    <row r="261" spans="1:16" ht="15.95" customHeight="1">
      <c r="A261" s="45" t="s">
        <v>238</v>
      </c>
      <c r="B261" s="46"/>
      <c r="C261" s="46"/>
      <c r="D261" s="48"/>
      <c r="E261" s="87"/>
      <c r="F261" s="88"/>
      <c r="G261" s="88"/>
      <c r="H261" s="88"/>
      <c r="I261" s="88"/>
      <c r="J261" s="88"/>
      <c r="K261" s="66"/>
      <c r="L261" s="66"/>
      <c r="M261" s="66"/>
      <c r="N261" s="66"/>
      <c r="O261" s="66"/>
      <c r="P261" s="75"/>
    </row>
    <row r="262" spans="1:16" ht="15.95" customHeight="1">
      <c r="A262" s="45" t="s">
        <v>239</v>
      </c>
      <c r="B262" s="46"/>
      <c r="C262" s="46"/>
      <c r="D262" s="48" t="s">
        <v>240</v>
      </c>
      <c r="E262" s="68" t="s">
        <v>268</v>
      </c>
      <c r="F262" s="68" t="s">
        <v>268</v>
      </c>
      <c r="G262" s="68" t="s">
        <v>268</v>
      </c>
      <c r="H262" s="68" t="s">
        <v>268</v>
      </c>
      <c r="I262" s="68" t="s">
        <v>268</v>
      </c>
      <c r="J262" s="68" t="s">
        <v>268</v>
      </c>
      <c r="K262" s="73"/>
      <c r="L262" s="60"/>
      <c r="M262" s="73"/>
      <c r="N262" s="60"/>
      <c r="O262" s="73"/>
      <c r="P262" s="60"/>
    </row>
    <row r="263" spans="1:16" ht="15.95" customHeight="1"/>
  </sheetData>
  <mergeCells count="135">
    <mergeCell ref="H4:K5"/>
    <mergeCell ref="G6:G7"/>
    <mergeCell ref="F4:F6"/>
    <mergeCell ref="H33:K34"/>
    <mergeCell ref="G33:G34"/>
    <mergeCell ref="G4:G5"/>
    <mergeCell ref="F33:F35"/>
    <mergeCell ref="N35:P36"/>
    <mergeCell ref="H6:K7"/>
    <mergeCell ref="N4:P5"/>
    <mergeCell ref="N6:P7"/>
    <mergeCell ref="N33:P34"/>
    <mergeCell ref="L4:M5"/>
    <mergeCell ref="L35:M36"/>
    <mergeCell ref="L33:M34"/>
    <mergeCell ref="L6:M7"/>
    <mergeCell ref="H35:K36"/>
    <mergeCell ref="E4:E6"/>
    <mergeCell ref="G35:G36"/>
    <mergeCell ref="E62:E64"/>
    <mergeCell ref="B34:B35"/>
    <mergeCell ref="C34:C35"/>
    <mergeCell ref="D63:D64"/>
    <mergeCell ref="F62:F64"/>
    <mergeCell ref="D5:D6"/>
    <mergeCell ref="D34:D35"/>
    <mergeCell ref="E33:E35"/>
    <mergeCell ref="A33:A35"/>
    <mergeCell ref="C5:C6"/>
    <mergeCell ref="B63:B64"/>
    <mergeCell ref="C63:C64"/>
    <mergeCell ref="B33:D33"/>
    <mergeCell ref="A62:A64"/>
    <mergeCell ref="B62:D62"/>
    <mergeCell ref="A4:A6"/>
    <mergeCell ref="B4:D4"/>
    <mergeCell ref="B5:B6"/>
    <mergeCell ref="N93:P94"/>
    <mergeCell ref="N149:P150"/>
    <mergeCell ref="N151:P152"/>
    <mergeCell ref="N62:P63"/>
    <mergeCell ref="G64:G65"/>
    <mergeCell ref="H64:K65"/>
    <mergeCell ref="L64:M65"/>
    <mergeCell ref="N64:P65"/>
    <mergeCell ref="G62:G63"/>
    <mergeCell ref="H62:K63"/>
    <mergeCell ref="L62:M63"/>
    <mergeCell ref="G93:G94"/>
    <mergeCell ref="H93:K94"/>
    <mergeCell ref="L178:M179"/>
    <mergeCell ref="N178:P179"/>
    <mergeCell ref="G151:G152"/>
    <mergeCell ref="H151:K152"/>
    <mergeCell ref="L151:M152"/>
    <mergeCell ref="G149:G150"/>
    <mergeCell ref="A91:A93"/>
    <mergeCell ref="B91:D91"/>
    <mergeCell ref="E91:E93"/>
    <mergeCell ref="F91:F93"/>
    <mergeCell ref="B92:B93"/>
    <mergeCell ref="C92:C93"/>
    <mergeCell ref="D92:D93"/>
    <mergeCell ref="G91:G92"/>
    <mergeCell ref="N91:P92"/>
    <mergeCell ref="H91:K92"/>
    <mergeCell ref="L91:M92"/>
    <mergeCell ref="N122:P123"/>
    <mergeCell ref="G122:G123"/>
    <mergeCell ref="H122:K123"/>
    <mergeCell ref="L120:M121"/>
    <mergeCell ref="L93:M94"/>
    <mergeCell ref="A120:A122"/>
    <mergeCell ref="B120:D120"/>
    <mergeCell ref="E120:E122"/>
    <mergeCell ref="F120:F122"/>
    <mergeCell ref="N120:P121"/>
    <mergeCell ref="B121:B122"/>
    <mergeCell ref="C121:C122"/>
    <mergeCell ref="D121:D122"/>
    <mergeCell ref="L122:M123"/>
    <mergeCell ref="G120:G121"/>
    <mergeCell ref="H120:K121"/>
    <mergeCell ref="L149:M150"/>
    <mergeCell ref="H149:K150"/>
    <mergeCell ref="A149:A151"/>
    <mergeCell ref="B149:D149"/>
    <mergeCell ref="E149:E151"/>
    <mergeCell ref="F149:F151"/>
    <mergeCell ref="B150:B151"/>
    <mergeCell ref="C150:C151"/>
    <mergeCell ref="D150:D151"/>
    <mergeCell ref="L180:M181"/>
    <mergeCell ref="N180:P181"/>
    <mergeCell ref="N207:P208"/>
    <mergeCell ref="N209:P210"/>
    <mergeCell ref="E178:E180"/>
    <mergeCell ref="F178:F180"/>
    <mergeCell ref="G180:G181"/>
    <mergeCell ref="G178:G179"/>
    <mergeCell ref="G207:G208"/>
    <mergeCell ref="H207:K208"/>
    <mergeCell ref="H180:K181"/>
    <mergeCell ref="H178:K179"/>
    <mergeCell ref="B208:B209"/>
    <mergeCell ref="C208:C209"/>
    <mergeCell ref="D208:D209"/>
    <mergeCell ref="G209:G210"/>
    <mergeCell ref="A236:A238"/>
    <mergeCell ref="B236:D236"/>
    <mergeCell ref="A178:A180"/>
    <mergeCell ref="B178:D178"/>
    <mergeCell ref="A207:A209"/>
    <mergeCell ref="B207:D207"/>
    <mergeCell ref="B179:B180"/>
    <mergeCell ref="C179:C180"/>
    <mergeCell ref="D179:D180"/>
    <mergeCell ref="N238:P239"/>
    <mergeCell ref="L236:M237"/>
    <mergeCell ref="L207:M208"/>
    <mergeCell ref="E207:E209"/>
    <mergeCell ref="F207:F209"/>
    <mergeCell ref="N236:P237"/>
    <mergeCell ref="B237:B238"/>
    <mergeCell ref="C237:C238"/>
    <mergeCell ref="D237:D238"/>
    <mergeCell ref="G238:G239"/>
    <mergeCell ref="H238:K239"/>
    <mergeCell ref="L238:M239"/>
    <mergeCell ref="G236:G237"/>
    <mergeCell ref="E236:E238"/>
    <mergeCell ref="F236:F238"/>
    <mergeCell ref="H209:K210"/>
    <mergeCell ref="L209:M210"/>
    <mergeCell ref="H236:K237"/>
  </mergeCells>
  <phoneticPr fontId="3"/>
  <conditionalFormatting sqref="E22:P22">
    <cfRule type="cellIs" dxfId="375" priority="56" operator="between">
      <formula>3.001</formula>
      <formula>100000</formula>
    </cfRule>
  </conditionalFormatting>
  <conditionalFormatting sqref="E20:P20">
    <cfRule type="cellIs" dxfId="374" priority="54" operator="equal">
      <formula>0</formula>
    </cfRule>
    <cfRule type="cellIs" dxfId="373" priority="55" operator="notBetween">
      <formula>6.5</formula>
      <formula>8.5</formula>
    </cfRule>
  </conditionalFormatting>
  <conditionalFormatting sqref="E21:P21">
    <cfRule type="cellIs" dxfId="372" priority="52" operator="equal">
      <formula>0</formula>
    </cfRule>
    <cfRule type="cellIs" dxfId="371" priority="53" operator="lessThan">
      <formula>5</formula>
    </cfRule>
  </conditionalFormatting>
  <conditionalFormatting sqref="E24:P24">
    <cfRule type="cellIs" dxfId="370" priority="49" operator="equal">
      <formula>"&lt;1"</formula>
    </cfRule>
    <cfRule type="cellIs" dxfId="369" priority="51" operator="greaterThan">
      <formula>25</formula>
    </cfRule>
  </conditionalFormatting>
  <conditionalFormatting sqref="E25:P25">
    <cfRule type="cellIs" dxfId="368" priority="50" operator="greaterThan">
      <formula>5000</formula>
    </cfRule>
  </conditionalFormatting>
  <conditionalFormatting sqref="E80:P80">
    <cfRule type="cellIs" dxfId="367" priority="48" operator="between">
      <formula>3.001</formula>
      <formula>100000</formula>
    </cfRule>
  </conditionalFormatting>
  <conditionalFormatting sqref="E78:P78">
    <cfRule type="cellIs" dxfId="366" priority="46" operator="equal">
      <formula>0</formula>
    </cfRule>
    <cfRule type="cellIs" dxfId="365" priority="47" operator="notBetween">
      <formula>6.5</formula>
      <formula>8.5</formula>
    </cfRule>
  </conditionalFormatting>
  <conditionalFormatting sqref="E79:P79">
    <cfRule type="cellIs" dxfId="364" priority="44" operator="equal">
      <formula>0</formula>
    </cfRule>
    <cfRule type="cellIs" dxfId="363" priority="45" operator="lessThan">
      <formula>5</formula>
    </cfRule>
  </conditionalFormatting>
  <conditionalFormatting sqref="E82:P82">
    <cfRule type="cellIs" dxfId="362" priority="41" operator="equal">
      <formula>"&lt;1"</formula>
    </cfRule>
    <cfRule type="cellIs" dxfId="361" priority="43" operator="greaterThan">
      <formula>25</formula>
    </cfRule>
  </conditionalFormatting>
  <conditionalFormatting sqref="E83:P83">
    <cfRule type="cellIs" dxfId="360" priority="42" operator="greaterThan">
      <formula>5000</formula>
    </cfRule>
  </conditionalFormatting>
  <conditionalFormatting sqref="E109:P109">
    <cfRule type="cellIs" dxfId="359" priority="40" operator="between">
      <formula>3.001</formula>
      <formula>100000</formula>
    </cfRule>
  </conditionalFormatting>
  <conditionalFormatting sqref="E107:P107">
    <cfRule type="cellIs" dxfId="358" priority="38" operator="equal">
      <formula>0</formula>
    </cfRule>
    <cfRule type="cellIs" dxfId="357" priority="39" operator="notBetween">
      <formula>6.5</formula>
      <formula>8.5</formula>
    </cfRule>
  </conditionalFormatting>
  <conditionalFormatting sqref="E108:P108">
    <cfRule type="cellIs" dxfId="356" priority="36" operator="equal">
      <formula>0</formula>
    </cfRule>
    <cfRule type="cellIs" dxfId="355" priority="37" operator="lessThan">
      <formula>5</formula>
    </cfRule>
  </conditionalFormatting>
  <conditionalFormatting sqref="E111:P111">
    <cfRule type="cellIs" dxfId="354" priority="33" operator="equal">
      <formula>"&lt;1"</formula>
    </cfRule>
    <cfRule type="cellIs" dxfId="353" priority="35" operator="greaterThan">
      <formula>25</formula>
    </cfRule>
  </conditionalFormatting>
  <conditionalFormatting sqref="E112:P112">
    <cfRule type="cellIs" dxfId="352" priority="34" operator="greaterThan">
      <formula>5000</formula>
    </cfRule>
  </conditionalFormatting>
  <conditionalFormatting sqref="E138:P138">
    <cfRule type="cellIs" dxfId="351" priority="32" operator="between">
      <formula>3.001</formula>
      <formula>100000</formula>
    </cfRule>
  </conditionalFormatting>
  <conditionalFormatting sqref="E136:P136">
    <cfRule type="cellIs" dxfId="350" priority="30" operator="equal">
      <formula>0</formula>
    </cfRule>
    <cfRule type="cellIs" dxfId="349" priority="31" operator="notBetween">
      <formula>6.5</formula>
      <formula>8.5</formula>
    </cfRule>
  </conditionalFormatting>
  <conditionalFormatting sqref="E137:P137">
    <cfRule type="cellIs" dxfId="348" priority="28" operator="equal">
      <formula>0</formula>
    </cfRule>
    <cfRule type="cellIs" dxfId="347" priority="29" operator="lessThan">
      <formula>5</formula>
    </cfRule>
  </conditionalFormatting>
  <conditionalFormatting sqref="E140:P140">
    <cfRule type="cellIs" dxfId="346" priority="25" operator="equal">
      <formula>"&lt;1"</formula>
    </cfRule>
    <cfRule type="cellIs" dxfId="345" priority="27" operator="greaterThan">
      <formula>25</formula>
    </cfRule>
  </conditionalFormatting>
  <conditionalFormatting sqref="E141:P141">
    <cfRule type="cellIs" dxfId="344" priority="26" operator="greaterThan">
      <formula>5000</formula>
    </cfRule>
  </conditionalFormatting>
  <conditionalFormatting sqref="E167:P167">
    <cfRule type="cellIs" dxfId="343" priority="24" operator="between">
      <formula>3.001</formula>
      <formula>100000</formula>
    </cfRule>
  </conditionalFormatting>
  <conditionalFormatting sqref="E165:P165">
    <cfRule type="cellIs" dxfId="342" priority="22" operator="equal">
      <formula>0</formula>
    </cfRule>
    <cfRule type="cellIs" dxfId="341" priority="23" operator="notBetween">
      <formula>6.5</formula>
      <formula>8.5</formula>
    </cfRule>
  </conditionalFormatting>
  <conditionalFormatting sqref="E166:P166">
    <cfRule type="cellIs" dxfId="340" priority="20" operator="equal">
      <formula>0</formula>
    </cfRule>
    <cfRule type="cellIs" dxfId="339" priority="21" operator="lessThan">
      <formula>5</formula>
    </cfRule>
  </conditionalFormatting>
  <conditionalFormatting sqref="E169:P169">
    <cfRule type="cellIs" dxfId="338" priority="17" operator="equal">
      <formula>"&lt;1"</formula>
    </cfRule>
    <cfRule type="cellIs" dxfId="337" priority="19" operator="greaterThan">
      <formula>25</formula>
    </cfRule>
  </conditionalFormatting>
  <conditionalFormatting sqref="E170:P170">
    <cfRule type="cellIs" dxfId="336" priority="18" operator="greaterThan">
      <formula>5000</formula>
    </cfRule>
  </conditionalFormatting>
  <conditionalFormatting sqref="E196:P196">
    <cfRule type="cellIs" dxfId="335" priority="16" operator="between">
      <formula>3.001</formula>
      <formula>100000</formula>
    </cfRule>
  </conditionalFormatting>
  <conditionalFormatting sqref="E194:P194">
    <cfRule type="cellIs" dxfId="334" priority="14" operator="equal">
      <formula>0</formula>
    </cfRule>
    <cfRule type="cellIs" dxfId="333" priority="15" operator="notBetween">
      <formula>6.5</formula>
      <formula>8.5</formula>
    </cfRule>
  </conditionalFormatting>
  <conditionalFormatting sqref="E195:P195">
    <cfRule type="cellIs" dxfId="332" priority="12" operator="equal">
      <formula>0</formula>
    </cfRule>
    <cfRule type="cellIs" dxfId="331" priority="13" operator="lessThan">
      <formula>5</formula>
    </cfRule>
  </conditionalFormatting>
  <conditionalFormatting sqref="E198:P198">
    <cfRule type="cellIs" dxfId="330" priority="9" operator="equal">
      <formula>"&lt;1"</formula>
    </cfRule>
    <cfRule type="cellIs" dxfId="329" priority="11" operator="greaterThan">
      <formula>25</formula>
    </cfRule>
  </conditionalFormatting>
  <conditionalFormatting sqref="E199:P199">
    <cfRule type="cellIs" dxfId="328" priority="10" operator="between">
      <formula>5001</formula>
      <formula>100000000000000000</formula>
    </cfRule>
  </conditionalFormatting>
  <conditionalFormatting sqref="E254:P254">
    <cfRule type="cellIs" dxfId="327" priority="8" operator="between">
      <formula>3.001</formula>
      <formula>100000</formula>
    </cfRule>
  </conditionalFormatting>
  <conditionalFormatting sqref="E252:P252">
    <cfRule type="cellIs" dxfId="326" priority="6" operator="equal">
      <formula>0</formula>
    </cfRule>
    <cfRule type="cellIs" dxfId="325" priority="7" operator="notBetween">
      <formula>6.5</formula>
      <formula>8.5</formula>
    </cfRule>
  </conditionalFormatting>
  <conditionalFormatting sqref="E253:P253">
    <cfRule type="cellIs" dxfId="324" priority="4" operator="equal">
      <formula>0</formula>
    </cfRule>
    <cfRule type="cellIs" dxfId="323" priority="5" operator="lessThan">
      <formula>5</formula>
    </cfRule>
  </conditionalFormatting>
  <conditionalFormatting sqref="E256:P256">
    <cfRule type="cellIs" dxfId="322" priority="1" operator="equal">
      <formula>"&lt;1"</formula>
    </cfRule>
    <cfRule type="cellIs" dxfId="321" priority="3" operator="greaterThan">
      <formula>25</formula>
    </cfRule>
  </conditionalFormatting>
  <conditionalFormatting sqref="E257:P257">
    <cfRule type="cellIs" dxfId="320" priority="2" operator="greaterThan">
      <formula>5000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4" manualBreakCount="4">
    <brk id="59" max="15" man="1"/>
    <brk id="117" max="15" man="1"/>
    <brk id="175" max="15" man="1"/>
    <brk id="233"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296</v>
      </c>
      <c r="C4" s="230"/>
      <c r="D4" s="231"/>
      <c r="E4" s="232" t="s">
        <v>295</v>
      </c>
      <c r="F4" s="235" t="s">
        <v>192</v>
      </c>
      <c r="G4" s="238" t="s">
        <v>193</v>
      </c>
      <c r="H4" s="239" t="s">
        <v>476</v>
      </c>
      <c r="I4" s="239"/>
      <c r="J4" s="239"/>
      <c r="K4" s="239"/>
      <c r="L4" s="240" t="s">
        <v>294</v>
      </c>
      <c r="M4" s="240"/>
      <c r="N4" s="241" t="s">
        <v>293</v>
      </c>
      <c r="O4" s="242"/>
      <c r="P4" s="243"/>
    </row>
    <row r="5" spans="1:22" s="39" customFormat="1" ht="15.95" customHeight="1">
      <c r="A5" s="228"/>
      <c r="B5" s="228" t="s">
        <v>292</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481</v>
      </c>
      <c r="I6" s="250"/>
      <c r="J6" s="250"/>
      <c r="K6" s="251"/>
      <c r="L6" s="255" t="s">
        <v>290</v>
      </c>
      <c r="M6" s="256"/>
      <c r="N6" s="238" t="s">
        <v>289</v>
      </c>
      <c r="O6" s="238"/>
      <c r="P6" s="238"/>
    </row>
    <row r="7" spans="1:22" s="39" customFormat="1" ht="15.95" customHeight="1">
      <c r="A7" s="40">
        <v>81</v>
      </c>
      <c r="B7" s="40">
        <v>47</v>
      </c>
      <c r="C7" s="41" t="s">
        <v>479</v>
      </c>
      <c r="D7" s="41" t="s">
        <v>305</v>
      </c>
      <c r="E7" s="40" t="s">
        <v>310</v>
      </c>
      <c r="F7" s="40">
        <v>2014</v>
      </c>
      <c r="G7" s="234"/>
      <c r="H7" s="252"/>
      <c r="I7" s="253"/>
      <c r="J7" s="253"/>
      <c r="K7" s="254"/>
      <c r="L7" s="257"/>
      <c r="M7" s="258"/>
      <c r="N7" s="238"/>
      <c r="O7" s="238"/>
      <c r="P7" s="238"/>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104">
        <v>41759</v>
      </c>
      <c r="F9" s="104">
        <v>41807</v>
      </c>
      <c r="G9" s="104">
        <v>41863</v>
      </c>
      <c r="H9" s="104">
        <v>41920</v>
      </c>
      <c r="I9" s="104">
        <v>41983</v>
      </c>
      <c r="J9" s="104">
        <v>42054</v>
      </c>
      <c r="K9" s="54"/>
      <c r="L9" s="54"/>
      <c r="M9" s="54"/>
      <c r="N9" s="54"/>
      <c r="O9" s="54"/>
      <c r="P9" s="54"/>
    </row>
    <row r="10" spans="1:22" ht="15.95" customHeight="1">
      <c r="A10" s="45" t="s">
        <v>209</v>
      </c>
      <c r="B10" s="46"/>
      <c r="C10" s="46"/>
      <c r="D10" s="48"/>
      <c r="E10" s="103">
        <v>0.4861111111111111</v>
      </c>
      <c r="F10" s="103">
        <v>0.58472222222222225</v>
      </c>
      <c r="G10" s="103">
        <v>0.48194444444444445</v>
      </c>
      <c r="H10" s="103">
        <v>0.4694444444444445</v>
      </c>
      <c r="I10" s="103">
        <v>0.57291666666666663</v>
      </c>
      <c r="J10" s="103">
        <v>0.4861111111111111</v>
      </c>
      <c r="K10" s="54"/>
      <c r="L10" s="54"/>
      <c r="M10" s="54"/>
      <c r="N10" s="54"/>
      <c r="O10" s="54"/>
      <c r="P10" s="54"/>
    </row>
    <row r="11" spans="1:22" ht="15.95" customHeight="1">
      <c r="A11" s="45" t="s">
        <v>309</v>
      </c>
      <c r="B11" s="46"/>
      <c r="C11" s="46"/>
      <c r="D11" s="48"/>
      <c r="E11" s="85" t="s">
        <v>307</v>
      </c>
      <c r="F11" s="85" t="s">
        <v>307</v>
      </c>
      <c r="G11" s="85" t="s">
        <v>307</v>
      </c>
      <c r="H11" s="85" t="s">
        <v>308</v>
      </c>
      <c r="I11" s="85" t="s">
        <v>307</v>
      </c>
      <c r="J11" s="85" t="s">
        <v>308</v>
      </c>
      <c r="K11" s="54"/>
      <c r="L11" s="54"/>
      <c r="M11" s="54"/>
      <c r="N11" s="54"/>
      <c r="O11" s="54"/>
      <c r="P11" s="54"/>
      <c r="R11" s="57"/>
      <c r="S11" s="57"/>
      <c r="T11" s="57"/>
      <c r="U11" s="57"/>
      <c r="V11" s="57"/>
    </row>
    <row r="12" spans="1:22" ht="15.95" customHeight="1">
      <c r="A12" s="45" t="s">
        <v>213</v>
      </c>
      <c r="B12" s="46"/>
      <c r="C12" s="46"/>
      <c r="D12" s="48" t="s">
        <v>214</v>
      </c>
      <c r="E12" s="58">
        <v>24.5</v>
      </c>
      <c r="F12" s="58">
        <v>33.4</v>
      </c>
      <c r="G12" s="58">
        <v>22.7</v>
      </c>
      <c r="H12" s="58">
        <v>28.4</v>
      </c>
      <c r="I12" s="58">
        <v>25</v>
      </c>
      <c r="J12" s="58">
        <v>18</v>
      </c>
      <c r="K12" s="58"/>
      <c r="L12" s="58"/>
      <c r="M12" s="58"/>
      <c r="N12" s="58"/>
      <c r="O12" s="58"/>
      <c r="P12" s="58"/>
      <c r="R12" s="59"/>
      <c r="S12" s="59"/>
      <c r="T12" s="59"/>
      <c r="U12" s="59"/>
      <c r="V12" s="59"/>
    </row>
    <row r="13" spans="1:22" ht="15.95" customHeight="1">
      <c r="A13" s="45" t="s">
        <v>215</v>
      </c>
      <c r="B13" s="46"/>
      <c r="C13" s="46"/>
      <c r="D13" s="48" t="s">
        <v>214</v>
      </c>
      <c r="E13" s="58">
        <v>24.4</v>
      </c>
      <c r="F13" s="58">
        <v>31</v>
      </c>
      <c r="G13" s="58">
        <v>27.9</v>
      </c>
      <c r="H13" s="58">
        <v>26.2</v>
      </c>
      <c r="I13" s="58">
        <v>21.3</v>
      </c>
      <c r="J13" s="58">
        <v>16</v>
      </c>
      <c r="K13" s="58"/>
      <c r="L13" s="58"/>
      <c r="M13" s="58"/>
      <c r="N13" s="58"/>
      <c r="O13" s="58"/>
      <c r="P13" s="58"/>
    </row>
    <row r="14" spans="1:22" ht="15.95" customHeight="1">
      <c r="A14" s="45" t="s">
        <v>216</v>
      </c>
      <c r="B14" s="46"/>
      <c r="C14" s="46"/>
      <c r="D14" s="48" t="s">
        <v>217</v>
      </c>
      <c r="E14" s="85"/>
      <c r="F14" s="85"/>
      <c r="G14" s="85"/>
      <c r="H14" s="85"/>
      <c r="I14" s="85"/>
      <c r="J14" s="85"/>
      <c r="K14" s="54"/>
      <c r="L14" s="54"/>
      <c r="M14" s="54"/>
      <c r="N14" s="54"/>
      <c r="O14" s="54"/>
      <c r="P14" s="54"/>
    </row>
    <row r="15" spans="1:22" ht="15.95" customHeight="1">
      <c r="A15" s="45" t="s">
        <v>306</v>
      </c>
      <c r="B15" s="46"/>
      <c r="C15" s="46"/>
      <c r="D15" s="48"/>
      <c r="E15" s="85" t="s">
        <v>305</v>
      </c>
      <c r="F15" s="85" t="s">
        <v>305</v>
      </c>
      <c r="G15" s="85" t="s">
        <v>305</v>
      </c>
      <c r="H15" s="85" t="s">
        <v>305</v>
      </c>
      <c r="I15" s="85" t="s">
        <v>305</v>
      </c>
      <c r="J15" s="85" t="s">
        <v>305</v>
      </c>
      <c r="K15" s="54"/>
      <c r="L15" s="54"/>
      <c r="M15" s="54"/>
      <c r="N15" s="54"/>
      <c r="O15" s="54"/>
      <c r="P15" s="54"/>
    </row>
    <row r="16" spans="1:22" ht="15.95" customHeight="1">
      <c r="A16" s="45" t="s">
        <v>220</v>
      </c>
      <c r="B16" s="46"/>
      <c r="C16" s="46"/>
      <c r="D16" s="48" t="s">
        <v>221</v>
      </c>
      <c r="E16" s="68">
        <v>0.1</v>
      </c>
      <c r="F16" s="68">
        <v>0.1</v>
      </c>
      <c r="G16" s="68">
        <v>0.1</v>
      </c>
      <c r="H16" s="68">
        <v>0.1</v>
      </c>
      <c r="I16" s="68">
        <v>0.1</v>
      </c>
      <c r="J16" s="68">
        <v>0.1</v>
      </c>
      <c r="K16" s="107"/>
      <c r="L16" s="107"/>
      <c r="M16" s="107"/>
      <c r="N16" s="107"/>
      <c r="O16" s="107"/>
      <c r="P16" s="107"/>
    </row>
    <row r="17" spans="1:16" ht="15.95" customHeight="1">
      <c r="A17" s="45" t="s">
        <v>223</v>
      </c>
      <c r="B17" s="46"/>
      <c r="C17" s="46"/>
      <c r="D17" s="48" t="s">
        <v>221</v>
      </c>
      <c r="E17" s="70">
        <v>1.5</v>
      </c>
      <c r="F17" s="70">
        <v>1</v>
      </c>
      <c r="G17" s="70">
        <v>1.4</v>
      </c>
      <c r="H17" s="70">
        <v>1</v>
      </c>
      <c r="I17" s="70">
        <v>1.3</v>
      </c>
      <c r="J17" s="70">
        <v>1</v>
      </c>
      <c r="K17" s="60"/>
      <c r="L17" s="60"/>
      <c r="M17" s="60"/>
      <c r="N17" s="60"/>
      <c r="O17" s="60"/>
      <c r="P17" s="60"/>
    </row>
    <row r="18" spans="1:16" ht="15.95" customHeight="1">
      <c r="A18" s="45" t="s">
        <v>224</v>
      </c>
      <c r="B18" s="46"/>
      <c r="C18" s="46"/>
      <c r="D18" s="48" t="s">
        <v>221</v>
      </c>
      <c r="E18" s="70"/>
      <c r="F18" s="70"/>
      <c r="G18" s="70"/>
      <c r="H18" s="70"/>
      <c r="I18" s="70"/>
      <c r="J18" s="70"/>
      <c r="K18" s="60"/>
      <c r="L18" s="60"/>
      <c r="M18" s="60"/>
      <c r="N18" s="60"/>
      <c r="O18" s="60"/>
      <c r="P18" s="60"/>
    </row>
    <row r="19" spans="1:16" ht="15.95" customHeight="1">
      <c r="A19" s="45" t="s">
        <v>225</v>
      </c>
      <c r="B19" s="46"/>
      <c r="C19" s="46"/>
      <c r="D19" s="48"/>
      <c r="E19" s="87"/>
      <c r="F19" s="88"/>
      <c r="G19" s="88"/>
      <c r="H19" s="88"/>
      <c r="I19" s="88"/>
      <c r="J19" s="88"/>
      <c r="K19" s="66"/>
      <c r="L19" s="66"/>
      <c r="M19" s="66"/>
      <c r="N19" s="66"/>
      <c r="O19" s="66"/>
      <c r="P19" s="75"/>
    </row>
    <row r="20" spans="1:16" ht="15.95" customHeight="1">
      <c r="A20" s="45" t="s">
        <v>226</v>
      </c>
      <c r="B20" s="46"/>
      <c r="C20" s="46"/>
      <c r="D20" s="48"/>
      <c r="E20" s="67">
        <v>7.9</v>
      </c>
      <c r="F20" s="67">
        <v>7.9</v>
      </c>
      <c r="G20" s="67">
        <v>7.9</v>
      </c>
      <c r="H20" s="67">
        <v>7.9</v>
      </c>
      <c r="I20" s="67">
        <v>7.9</v>
      </c>
      <c r="J20" s="67">
        <v>8</v>
      </c>
      <c r="K20" s="68"/>
      <c r="L20" s="68"/>
      <c r="M20" s="68"/>
      <c r="N20" s="68"/>
      <c r="O20" s="68"/>
      <c r="P20" s="68"/>
    </row>
    <row r="21" spans="1:16" ht="15.95" customHeight="1">
      <c r="A21" s="45" t="s">
        <v>227</v>
      </c>
      <c r="B21" s="46"/>
      <c r="C21" s="46"/>
      <c r="D21" s="48" t="s">
        <v>228</v>
      </c>
      <c r="E21" s="67">
        <v>6.3</v>
      </c>
      <c r="F21" s="67">
        <v>5.8</v>
      </c>
      <c r="G21" s="67">
        <v>6.3</v>
      </c>
      <c r="H21" s="67">
        <v>5.2</v>
      </c>
      <c r="I21" s="67">
        <v>6</v>
      </c>
      <c r="J21" s="67">
        <v>7.2</v>
      </c>
      <c r="K21" s="69"/>
      <c r="L21" s="68"/>
      <c r="M21" s="68"/>
      <c r="N21" s="68"/>
      <c r="O21" s="69"/>
      <c r="P21" s="68"/>
    </row>
    <row r="22" spans="1:16" ht="15.95" customHeight="1">
      <c r="A22" s="45" t="s">
        <v>229</v>
      </c>
      <c r="B22" s="46"/>
      <c r="C22" s="46"/>
      <c r="D22" s="48" t="s">
        <v>228</v>
      </c>
      <c r="E22" s="67" t="s">
        <v>27</v>
      </c>
      <c r="F22" s="67">
        <v>1</v>
      </c>
      <c r="G22" s="67">
        <v>0.6</v>
      </c>
      <c r="H22" s="67">
        <v>1.2</v>
      </c>
      <c r="I22" s="67">
        <v>1.6</v>
      </c>
      <c r="J22" s="67">
        <v>1</v>
      </c>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13</v>
      </c>
      <c r="F24" s="68">
        <v>3</v>
      </c>
      <c r="G24" s="68">
        <v>3</v>
      </c>
      <c r="H24" s="68">
        <v>14</v>
      </c>
      <c r="I24" s="68">
        <v>3</v>
      </c>
      <c r="J24" s="68">
        <v>8</v>
      </c>
      <c r="K24" s="68"/>
      <c r="L24" s="68"/>
      <c r="M24" s="68"/>
      <c r="N24" s="68"/>
      <c r="O24" s="68"/>
      <c r="P24" s="68"/>
    </row>
    <row r="25" spans="1:16" ht="15.95" customHeight="1">
      <c r="A25" s="45" t="s">
        <v>304</v>
      </c>
      <c r="B25" s="46"/>
      <c r="C25" s="46"/>
      <c r="D25" s="71" t="s">
        <v>234</v>
      </c>
      <c r="E25" s="72">
        <v>13000</v>
      </c>
      <c r="F25" s="72">
        <v>17000</v>
      </c>
      <c r="G25" s="72">
        <v>140000</v>
      </c>
      <c r="H25" s="72">
        <v>3300</v>
      </c>
      <c r="I25" s="72">
        <v>11000</v>
      </c>
      <c r="J25" s="72">
        <v>7900</v>
      </c>
      <c r="K25" s="72"/>
      <c r="L25" s="72"/>
      <c r="M25" s="72"/>
      <c r="N25" s="72"/>
      <c r="O25" s="72"/>
      <c r="P25" s="72"/>
    </row>
    <row r="26" spans="1:16" ht="15.95" customHeight="1">
      <c r="A26" s="45" t="s">
        <v>303</v>
      </c>
      <c r="B26" s="46"/>
      <c r="C26" s="46"/>
      <c r="D26" s="48" t="s">
        <v>228</v>
      </c>
      <c r="E26" s="70"/>
      <c r="F26" s="70"/>
      <c r="G26" s="70"/>
      <c r="H26" s="70"/>
      <c r="I26" s="70"/>
      <c r="J26" s="70"/>
      <c r="K26" s="60"/>
      <c r="L26" s="60"/>
      <c r="M26" s="60"/>
      <c r="N26" s="60"/>
      <c r="O26" s="60"/>
      <c r="P26" s="60"/>
    </row>
    <row r="27" spans="1:16" ht="15.95" customHeight="1">
      <c r="A27" s="45" t="s">
        <v>236</v>
      </c>
      <c r="B27" s="46"/>
      <c r="C27" s="46"/>
      <c r="D27" s="48" t="s">
        <v>228</v>
      </c>
      <c r="E27" s="70"/>
      <c r="F27" s="70"/>
      <c r="G27" s="70"/>
      <c r="H27" s="70"/>
      <c r="I27" s="70"/>
      <c r="J27" s="70"/>
      <c r="K27" s="60"/>
      <c r="L27" s="60"/>
      <c r="M27" s="60"/>
      <c r="N27" s="60"/>
      <c r="O27" s="60"/>
      <c r="P27" s="60"/>
    </row>
    <row r="28" spans="1:16" ht="15.95" customHeight="1">
      <c r="A28" s="45" t="s">
        <v>237</v>
      </c>
      <c r="B28" s="46"/>
      <c r="C28" s="46"/>
      <c r="D28" s="48" t="s">
        <v>228</v>
      </c>
      <c r="E28" s="70"/>
      <c r="F28" s="70"/>
      <c r="G28" s="70"/>
      <c r="H28" s="70"/>
      <c r="I28" s="70"/>
      <c r="J28" s="70"/>
      <c r="K28" s="60"/>
      <c r="L28" s="60"/>
      <c r="M28" s="60"/>
      <c r="N28" s="60"/>
      <c r="O28" s="60"/>
      <c r="P28" s="60"/>
    </row>
    <row r="29" spans="1:16" ht="15.95" customHeight="1">
      <c r="A29" s="45" t="s">
        <v>238</v>
      </c>
      <c r="B29" s="46"/>
      <c r="C29" s="46"/>
      <c r="D29" s="48"/>
      <c r="E29" s="87"/>
      <c r="F29" s="88"/>
      <c r="G29" s="88"/>
      <c r="H29" s="88"/>
      <c r="I29" s="88"/>
      <c r="J29" s="88"/>
      <c r="K29" s="66"/>
      <c r="L29" s="66"/>
      <c r="M29" s="66"/>
      <c r="N29" s="66"/>
      <c r="O29" s="66"/>
      <c r="P29" s="75"/>
    </row>
    <row r="30" spans="1:16" ht="15.95" customHeight="1">
      <c r="A30" s="45" t="s">
        <v>239</v>
      </c>
      <c r="B30" s="46"/>
      <c r="C30" s="46"/>
      <c r="D30" s="48" t="s">
        <v>240</v>
      </c>
      <c r="E30" s="85" t="s">
        <v>281</v>
      </c>
      <c r="F30" s="85" t="s">
        <v>281</v>
      </c>
      <c r="G30" s="85" t="s">
        <v>281</v>
      </c>
      <c r="H30" s="85" t="s">
        <v>281</v>
      </c>
      <c r="I30" s="85" t="s">
        <v>281</v>
      </c>
      <c r="J30" s="85" t="s">
        <v>281</v>
      </c>
      <c r="K30" s="54"/>
      <c r="L30" s="54"/>
      <c r="M30" s="54"/>
      <c r="N30" s="54"/>
      <c r="O30" s="54"/>
      <c r="P30" s="54"/>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296</v>
      </c>
      <c r="C33" s="230"/>
      <c r="D33" s="231"/>
      <c r="E33" s="232" t="s">
        <v>295</v>
      </c>
      <c r="F33" s="235" t="s">
        <v>192</v>
      </c>
      <c r="G33" s="238" t="s">
        <v>193</v>
      </c>
      <c r="H33" s="239" t="s">
        <v>476</v>
      </c>
      <c r="I33" s="239"/>
      <c r="J33" s="239"/>
      <c r="K33" s="239"/>
      <c r="L33" s="240" t="s">
        <v>294</v>
      </c>
      <c r="M33" s="240"/>
      <c r="N33" s="241" t="s">
        <v>293</v>
      </c>
      <c r="O33" s="242"/>
      <c r="P33" s="243"/>
    </row>
    <row r="34" spans="1:17" s="39" customFormat="1" ht="15.95" customHeight="1">
      <c r="A34" s="228"/>
      <c r="B34" s="228" t="s">
        <v>292</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64" t="s">
        <v>480</v>
      </c>
      <c r="I35" s="250"/>
      <c r="J35" s="250"/>
      <c r="K35" s="251"/>
      <c r="L35" s="255" t="s">
        <v>290</v>
      </c>
      <c r="M35" s="256"/>
      <c r="N35" s="238" t="s">
        <v>289</v>
      </c>
      <c r="O35" s="238"/>
      <c r="P35" s="238"/>
    </row>
    <row r="36" spans="1:17" s="39" customFormat="1" ht="15.95" customHeight="1">
      <c r="A36" s="40">
        <v>82</v>
      </c>
      <c r="B36" s="40">
        <v>47</v>
      </c>
      <c r="C36" s="41" t="s">
        <v>479</v>
      </c>
      <c r="D36" s="41" t="s">
        <v>478</v>
      </c>
      <c r="E36" s="40" t="s">
        <v>477</v>
      </c>
      <c r="F36" s="40">
        <f>F7</f>
        <v>2014</v>
      </c>
      <c r="G36" s="234"/>
      <c r="H36" s="252"/>
      <c r="I36" s="253"/>
      <c r="J36" s="253"/>
      <c r="K36" s="254"/>
      <c r="L36" s="257"/>
      <c r="M36" s="258"/>
      <c r="N36" s="238"/>
      <c r="O36" s="238"/>
      <c r="P36" s="238"/>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104">
        <v>41779</v>
      </c>
      <c r="F38" s="104">
        <v>41863</v>
      </c>
      <c r="G38" s="104">
        <v>41948</v>
      </c>
      <c r="H38" s="104">
        <v>42054</v>
      </c>
      <c r="I38" s="54"/>
      <c r="J38" s="54"/>
      <c r="K38" s="54"/>
      <c r="L38" s="81"/>
      <c r="M38" s="81"/>
      <c r="N38" s="80"/>
      <c r="O38" s="80"/>
      <c r="P38" s="81"/>
      <c r="Q38" s="74"/>
    </row>
    <row r="39" spans="1:17" ht="15.95" customHeight="1">
      <c r="A39" s="45" t="s">
        <v>209</v>
      </c>
      <c r="B39" s="46"/>
      <c r="C39" s="46"/>
      <c r="D39" s="48"/>
      <c r="E39" s="103">
        <v>0.62847222222222221</v>
      </c>
      <c r="F39" s="103">
        <v>0.53194444444444444</v>
      </c>
      <c r="G39" s="103">
        <v>0.46180555555555558</v>
      </c>
      <c r="H39" s="103">
        <v>0.47291666666666665</v>
      </c>
      <c r="I39" s="54"/>
      <c r="J39" s="54"/>
      <c r="K39" s="54"/>
      <c r="L39" s="83"/>
      <c r="M39" s="84"/>
      <c r="N39" s="83"/>
      <c r="O39" s="83"/>
      <c r="P39" s="84"/>
      <c r="Q39" s="74"/>
    </row>
    <row r="40" spans="1:17" ht="15.95" customHeight="1">
      <c r="A40" s="45" t="s">
        <v>309</v>
      </c>
      <c r="B40" s="46"/>
      <c r="C40" s="46"/>
      <c r="D40" s="48"/>
      <c r="E40" s="85" t="s">
        <v>307</v>
      </c>
      <c r="F40" s="85" t="s">
        <v>307</v>
      </c>
      <c r="G40" s="85" t="s">
        <v>308</v>
      </c>
      <c r="H40" s="85" t="s">
        <v>308</v>
      </c>
      <c r="I40" s="54"/>
      <c r="J40" s="54"/>
      <c r="K40" s="54"/>
      <c r="L40" s="61"/>
      <c r="M40" s="61"/>
      <c r="N40" s="61"/>
      <c r="O40" s="61"/>
      <c r="P40" s="61"/>
      <c r="Q40" s="74"/>
    </row>
    <row r="41" spans="1:17" ht="15.95" customHeight="1">
      <c r="A41" s="45" t="s">
        <v>213</v>
      </c>
      <c r="B41" s="46"/>
      <c r="C41" s="46"/>
      <c r="D41" s="48" t="s">
        <v>214</v>
      </c>
      <c r="E41" s="58">
        <v>29</v>
      </c>
      <c r="F41" s="58">
        <v>32</v>
      </c>
      <c r="G41" s="58">
        <v>24</v>
      </c>
      <c r="H41" s="58">
        <v>16.7</v>
      </c>
      <c r="I41" s="58"/>
      <c r="J41" s="58"/>
      <c r="K41" s="58"/>
      <c r="L41" s="58"/>
      <c r="M41" s="58"/>
      <c r="N41" s="58"/>
      <c r="O41" s="58"/>
      <c r="P41" s="58"/>
      <c r="Q41" s="74"/>
    </row>
    <row r="42" spans="1:17" ht="15.95" customHeight="1">
      <c r="A42" s="45" t="s">
        <v>215</v>
      </c>
      <c r="B42" s="46"/>
      <c r="C42" s="46"/>
      <c r="D42" s="48" t="s">
        <v>214</v>
      </c>
      <c r="E42" s="58">
        <v>25.6</v>
      </c>
      <c r="F42" s="58">
        <v>29.5</v>
      </c>
      <c r="G42" s="58">
        <v>23</v>
      </c>
      <c r="H42" s="58">
        <v>17.8</v>
      </c>
      <c r="I42" s="58"/>
      <c r="J42" s="58"/>
      <c r="K42" s="58"/>
      <c r="L42" s="58"/>
      <c r="M42" s="58"/>
      <c r="N42" s="58"/>
      <c r="O42" s="58"/>
      <c r="P42" s="58"/>
      <c r="Q42" s="74"/>
    </row>
    <row r="43" spans="1:17" ht="15.95" customHeight="1">
      <c r="A43" s="45" t="s">
        <v>216</v>
      </c>
      <c r="B43" s="46"/>
      <c r="C43" s="46"/>
      <c r="D43" s="48" t="s">
        <v>217</v>
      </c>
      <c r="E43" s="85"/>
      <c r="F43" s="85"/>
      <c r="G43" s="85"/>
      <c r="H43" s="85"/>
      <c r="I43" s="54"/>
      <c r="J43" s="54"/>
      <c r="K43" s="54"/>
      <c r="L43" s="60"/>
      <c r="M43" s="60"/>
      <c r="N43" s="60"/>
      <c r="O43" s="60"/>
      <c r="P43" s="60"/>
      <c r="Q43" s="74"/>
    </row>
    <row r="44" spans="1:17" ht="15.95" customHeight="1">
      <c r="A44" s="45" t="s">
        <v>306</v>
      </c>
      <c r="B44" s="46"/>
      <c r="C44" s="46"/>
      <c r="D44" s="48"/>
      <c r="E44" s="85" t="s">
        <v>305</v>
      </c>
      <c r="F44" s="85" t="s">
        <v>305</v>
      </c>
      <c r="G44" s="85" t="s">
        <v>305</v>
      </c>
      <c r="H44" s="85" t="s">
        <v>305</v>
      </c>
      <c r="I44" s="54"/>
      <c r="J44" s="54"/>
      <c r="K44" s="54"/>
      <c r="L44" s="61"/>
      <c r="M44" s="61"/>
      <c r="N44" s="61"/>
      <c r="O44" s="61"/>
      <c r="P44" s="61"/>
      <c r="Q44" s="74"/>
    </row>
    <row r="45" spans="1:17" ht="15.95" customHeight="1">
      <c r="A45" s="45" t="s">
        <v>220</v>
      </c>
      <c r="B45" s="46"/>
      <c r="C45" s="46"/>
      <c r="D45" s="48" t="s">
        <v>221</v>
      </c>
      <c r="E45" s="68">
        <v>0.1</v>
      </c>
      <c r="F45" s="68">
        <v>0.1</v>
      </c>
      <c r="G45" s="68">
        <v>0.1</v>
      </c>
      <c r="H45" s="68">
        <v>0.1</v>
      </c>
      <c r="I45" s="107"/>
      <c r="J45" s="107"/>
      <c r="K45" s="107"/>
      <c r="L45" s="63"/>
      <c r="M45" s="63"/>
      <c r="N45" s="63"/>
      <c r="O45" s="63"/>
      <c r="P45" s="63"/>
      <c r="Q45" s="74"/>
    </row>
    <row r="46" spans="1:17" ht="15.95" customHeight="1">
      <c r="A46" s="45" t="s">
        <v>223</v>
      </c>
      <c r="B46" s="46"/>
      <c r="C46" s="46"/>
      <c r="D46" s="48" t="s">
        <v>221</v>
      </c>
      <c r="E46" s="70">
        <v>0.8</v>
      </c>
      <c r="F46" s="70">
        <v>0.5</v>
      </c>
      <c r="G46" s="70">
        <v>1.5</v>
      </c>
      <c r="H46" s="70">
        <v>0.6</v>
      </c>
      <c r="I46" s="60"/>
      <c r="J46" s="60"/>
      <c r="K46" s="60"/>
      <c r="L46" s="60"/>
      <c r="M46" s="60"/>
      <c r="N46" s="60"/>
      <c r="O46" s="60"/>
      <c r="P46" s="60"/>
      <c r="Q46" s="74"/>
    </row>
    <row r="47" spans="1:17" ht="15.95" customHeight="1">
      <c r="A47" s="45" t="s">
        <v>224</v>
      </c>
      <c r="B47" s="46"/>
      <c r="C47" s="46"/>
      <c r="D47" s="48" t="s">
        <v>221</v>
      </c>
      <c r="E47" s="70"/>
      <c r="F47" s="70"/>
      <c r="G47" s="70"/>
      <c r="H47" s="70"/>
      <c r="I47" s="60"/>
      <c r="J47" s="60"/>
      <c r="K47" s="60"/>
      <c r="L47" s="60"/>
      <c r="M47" s="60"/>
      <c r="N47" s="60"/>
      <c r="O47" s="60"/>
      <c r="P47" s="60"/>
      <c r="Q47" s="74"/>
    </row>
    <row r="48" spans="1:17" ht="15.95" customHeight="1">
      <c r="A48" s="45" t="s">
        <v>225</v>
      </c>
      <c r="B48" s="46"/>
      <c r="C48" s="46"/>
      <c r="D48" s="48"/>
      <c r="E48" s="87"/>
      <c r="F48" s="88"/>
      <c r="G48" s="88"/>
      <c r="H48" s="88"/>
      <c r="I48" s="66"/>
      <c r="J48" s="66"/>
      <c r="K48" s="66"/>
      <c r="L48" s="66"/>
      <c r="M48" s="66"/>
      <c r="N48" s="66"/>
      <c r="O48" s="66"/>
      <c r="P48" s="75"/>
      <c r="Q48" s="74"/>
    </row>
    <row r="49" spans="1:17" ht="15.95" customHeight="1">
      <c r="A49" s="45" t="s">
        <v>226</v>
      </c>
      <c r="B49" s="46"/>
      <c r="C49" s="46"/>
      <c r="D49" s="48"/>
      <c r="E49" s="67">
        <v>7.8</v>
      </c>
      <c r="F49" s="67">
        <v>7.8</v>
      </c>
      <c r="G49" s="67">
        <v>7.8</v>
      </c>
      <c r="H49" s="67">
        <v>7.9</v>
      </c>
      <c r="I49" s="67"/>
      <c r="J49" s="67"/>
      <c r="K49" s="68"/>
      <c r="L49" s="68"/>
      <c r="M49" s="68"/>
      <c r="N49" s="68"/>
      <c r="O49" s="68"/>
      <c r="P49" s="68"/>
      <c r="Q49" s="74"/>
    </row>
    <row r="50" spans="1:17" ht="15.95" customHeight="1">
      <c r="A50" s="45" t="s">
        <v>227</v>
      </c>
      <c r="B50" s="46"/>
      <c r="C50" s="46"/>
      <c r="D50" s="48" t="s">
        <v>228</v>
      </c>
      <c r="E50" s="67">
        <v>4.5999999999999996</v>
      </c>
      <c r="F50" s="67">
        <v>5.2</v>
      </c>
      <c r="G50" s="67">
        <v>5.2</v>
      </c>
      <c r="H50" s="67">
        <v>6.5</v>
      </c>
      <c r="I50" s="67"/>
      <c r="J50" s="67"/>
      <c r="K50" s="69"/>
      <c r="L50" s="68"/>
      <c r="M50" s="68"/>
      <c r="N50" s="68"/>
      <c r="O50" s="69"/>
      <c r="P50" s="68"/>
      <c r="Q50" s="74"/>
    </row>
    <row r="51" spans="1:17" ht="15.95" customHeight="1">
      <c r="A51" s="45" t="s">
        <v>229</v>
      </c>
      <c r="B51" s="46"/>
      <c r="C51" s="46"/>
      <c r="D51" s="48" t="s">
        <v>228</v>
      </c>
      <c r="E51" s="67">
        <v>1.6</v>
      </c>
      <c r="F51" s="67">
        <v>0.8</v>
      </c>
      <c r="G51" s="67">
        <v>0.6</v>
      </c>
      <c r="H51" s="67">
        <v>0.7</v>
      </c>
      <c r="I51" s="67"/>
      <c r="J51" s="67"/>
      <c r="K51" s="68"/>
      <c r="L51" s="69"/>
      <c r="M51" s="68"/>
      <c r="N51" s="68"/>
      <c r="O51" s="68"/>
      <c r="P51" s="70"/>
      <c r="Q51" s="74"/>
    </row>
    <row r="52" spans="1:17" ht="15.95" customHeight="1">
      <c r="A52" s="45" t="s">
        <v>231</v>
      </c>
      <c r="B52" s="46"/>
      <c r="C52" s="46"/>
      <c r="D52" s="48" t="s">
        <v>228</v>
      </c>
      <c r="E52" s="67"/>
      <c r="F52" s="67"/>
      <c r="G52" s="67"/>
      <c r="H52" s="67"/>
      <c r="I52" s="67"/>
      <c r="J52" s="67"/>
      <c r="K52" s="70"/>
      <c r="L52" s="70"/>
      <c r="M52" s="70"/>
      <c r="N52" s="70"/>
      <c r="O52" s="70"/>
      <c r="P52" s="70"/>
      <c r="Q52" s="74"/>
    </row>
    <row r="53" spans="1:17" ht="15.95" customHeight="1">
      <c r="A53" s="45" t="s">
        <v>232</v>
      </c>
      <c r="B53" s="46"/>
      <c r="C53" s="46"/>
      <c r="D53" s="48" t="s">
        <v>228</v>
      </c>
      <c r="E53" s="68">
        <v>4</v>
      </c>
      <c r="F53" s="68">
        <v>3</v>
      </c>
      <c r="G53" s="68">
        <v>1</v>
      </c>
      <c r="H53" s="68">
        <v>4</v>
      </c>
      <c r="I53" s="68"/>
      <c r="J53" s="68"/>
      <c r="K53" s="68"/>
      <c r="L53" s="68"/>
      <c r="M53" s="68"/>
      <c r="N53" s="68"/>
      <c r="O53" s="68"/>
      <c r="P53" s="68"/>
      <c r="Q53" s="74"/>
    </row>
    <row r="54" spans="1:17" ht="15.95" customHeight="1">
      <c r="A54" s="45" t="s">
        <v>304</v>
      </c>
      <c r="B54" s="46"/>
      <c r="C54" s="46"/>
      <c r="D54" s="71" t="s">
        <v>234</v>
      </c>
      <c r="E54" s="72">
        <v>49000</v>
      </c>
      <c r="F54" s="72">
        <v>220000</v>
      </c>
      <c r="G54" s="72">
        <v>22000</v>
      </c>
      <c r="H54" s="72">
        <v>23000</v>
      </c>
      <c r="I54" s="72"/>
      <c r="J54" s="72"/>
      <c r="K54" s="72"/>
      <c r="L54" s="72"/>
      <c r="M54" s="72"/>
      <c r="N54" s="72"/>
      <c r="O54" s="72"/>
      <c r="P54" s="72"/>
      <c r="Q54" s="74"/>
    </row>
    <row r="55" spans="1:17" ht="15.95" customHeight="1">
      <c r="A55" s="45" t="s">
        <v>303</v>
      </c>
      <c r="B55" s="46"/>
      <c r="C55" s="46"/>
      <c r="D55" s="48" t="s">
        <v>228</v>
      </c>
      <c r="E55" s="70"/>
      <c r="F55" s="70"/>
      <c r="G55" s="70"/>
      <c r="H55" s="70"/>
      <c r="I55" s="60"/>
      <c r="J55" s="60"/>
      <c r="K55" s="60"/>
      <c r="L55" s="60"/>
      <c r="M55" s="60"/>
      <c r="N55" s="60"/>
      <c r="O55" s="60"/>
      <c r="P55" s="60"/>
      <c r="Q55" s="74"/>
    </row>
    <row r="56" spans="1:17" ht="15.95" customHeight="1">
      <c r="A56" s="45" t="s">
        <v>236</v>
      </c>
      <c r="B56" s="46"/>
      <c r="C56" s="46"/>
      <c r="D56" s="48" t="s">
        <v>228</v>
      </c>
      <c r="E56" s="70"/>
      <c r="F56" s="70"/>
      <c r="G56" s="70"/>
      <c r="H56" s="70"/>
      <c r="I56" s="60"/>
      <c r="J56" s="60"/>
      <c r="K56" s="60"/>
      <c r="L56" s="60"/>
      <c r="M56" s="60"/>
      <c r="N56" s="60"/>
      <c r="O56" s="60"/>
      <c r="P56" s="60"/>
      <c r="Q56" s="74"/>
    </row>
    <row r="57" spans="1:17" ht="15.95" customHeight="1">
      <c r="A57" s="45" t="s">
        <v>237</v>
      </c>
      <c r="B57" s="46"/>
      <c r="C57" s="46"/>
      <c r="D57" s="48" t="s">
        <v>228</v>
      </c>
      <c r="E57" s="70"/>
      <c r="F57" s="70"/>
      <c r="G57" s="70"/>
      <c r="H57" s="70"/>
      <c r="I57" s="60"/>
      <c r="J57" s="60"/>
      <c r="K57" s="60"/>
      <c r="L57" s="60"/>
      <c r="M57" s="60"/>
      <c r="N57" s="60"/>
      <c r="O57" s="60"/>
      <c r="P57" s="60"/>
      <c r="Q57" s="74"/>
    </row>
    <row r="58" spans="1:17" ht="15.95" customHeight="1">
      <c r="A58" s="45" t="s">
        <v>238</v>
      </c>
      <c r="B58" s="46"/>
      <c r="C58" s="46"/>
      <c r="D58" s="48"/>
      <c r="E58" s="87"/>
      <c r="F58" s="88"/>
      <c r="G58" s="88"/>
      <c r="H58" s="88"/>
      <c r="I58" s="66"/>
      <c r="J58" s="66"/>
      <c r="K58" s="66"/>
      <c r="L58" s="66"/>
      <c r="M58" s="66"/>
      <c r="N58" s="66"/>
      <c r="O58" s="66"/>
      <c r="P58" s="75"/>
    </row>
    <row r="59" spans="1:17" ht="15.95" customHeight="1">
      <c r="A59" s="45" t="s">
        <v>239</v>
      </c>
      <c r="B59" s="46"/>
      <c r="C59" s="46"/>
      <c r="D59" s="48" t="s">
        <v>240</v>
      </c>
      <c r="E59" s="69" t="s">
        <v>281</v>
      </c>
      <c r="F59" s="69" t="s">
        <v>281</v>
      </c>
      <c r="G59" s="69" t="s">
        <v>281</v>
      </c>
      <c r="H59" s="69" t="s">
        <v>281</v>
      </c>
      <c r="I59" s="108"/>
      <c r="J59" s="108"/>
      <c r="K59" s="73"/>
      <c r="L59" s="73"/>
      <c r="M59" s="73"/>
      <c r="N59" s="73"/>
      <c r="O59" s="73"/>
      <c r="P59" s="73"/>
    </row>
    <row r="60" spans="1:17" ht="15.95" customHeight="1">
      <c r="A60" s="39"/>
      <c r="B60" s="39"/>
      <c r="C60" s="39"/>
      <c r="D60" s="39"/>
      <c r="E60" s="39"/>
      <c r="F60" s="39"/>
      <c r="G60" s="39"/>
      <c r="H60" s="39"/>
      <c r="I60" s="39"/>
      <c r="J60" s="39"/>
      <c r="K60" s="39"/>
      <c r="L60" s="39"/>
      <c r="M60" s="39"/>
      <c r="N60" s="39"/>
      <c r="O60" s="39"/>
      <c r="P60" s="39"/>
    </row>
    <row r="61" spans="1:17" ht="15.95" customHeight="1">
      <c r="A61" s="39"/>
      <c r="B61" s="39"/>
      <c r="C61" s="39"/>
      <c r="D61" s="39"/>
      <c r="E61" s="39"/>
      <c r="F61" s="39"/>
      <c r="G61" s="39"/>
      <c r="H61" s="39"/>
      <c r="I61" s="39"/>
      <c r="J61" s="39"/>
      <c r="K61" s="39"/>
      <c r="L61" s="39"/>
      <c r="M61" s="39"/>
      <c r="N61" s="39"/>
      <c r="O61" s="39"/>
      <c r="P61" s="39"/>
    </row>
    <row r="62" spans="1:17" s="39" customFormat="1" ht="15.95" customHeight="1">
      <c r="A62" s="228" t="s">
        <v>189</v>
      </c>
      <c r="B62" s="229" t="s">
        <v>296</v>
      </c>
      <c r="C62" s="230"/>
      <c r="D62" s="231"/>
      <c r="E62" s="232" t="s">
        <v>295</v>
      </c>
      <c r="F62" s="235" t="s">
        <v>192</v>
      </c>
      <c r="G62" s="238" t="s">
        <v>193</v>
      </c>
      <c r="H62" s="239" t="s">
        <v>476</v>
      </c>
      <c r="I62" s="239"/>
      <c r="J62" s="239"/>
      <c r="K62" s="239"/>
      <c r="L62" s="240" t="s">
        <v>294</v>
      </c>
      <c r="M62" s="240"/>
      <c r="N62" s="241" t="s">
        <v>293</v>
      </c>
      <c r="O62" s="242"/>
      <c r="P62" s="243"/>
    </row>
    <row r="63" spans="1:17" s="39" customFormat="1" ht="15.95" customHeight="1">
      <c r="A63" s="228"/>
      <c r="B63" s="228" t="s">
        <v>292</v>
      </c>
      <c r="C63" s="247" t="s">
        <v>198</v>
      </c>
      <c r="D63" s="247" t="s">
        <v>199</v>
      </c>
      <c r="E63" s="233"/>
      <c r="F63" s="236"/>
      <c r="G63" s="238"/>
      <c r="H63" s="239"/>
      <c r="I63" s="239"/>
      <c r="J63" s="239"/>
      <c r="K63" s="239"/>
      <c r="L63" s="240"/>
      <c r="M63" s="240"/>
      <c r="N63" s="244"/>
      <c r="O63" s="245"/>
      <c r="P63" s="246"/>
    </row>
    <row r="64" spans="1:17" s="39" customFormat="1" ht="15.95" customHeight="1">
      <c r="A64" s="228"/>
      <c r="B64" s="228"/>
      <c r="C64" s="248"/>
      <c r="D64" s="248"/>
      <c r="E64" s="234"/>
      <c r="F64" s="237"/>
      <c r="G64" s="232" t="s">
        <v>200</v>
      </c>
      <c r="H64" s="264" t="s">
        <v>475</v>
      </c>
      <c r="I64" s="250"/>
      <c r="J64" s="250"/>
      <c r="K64" s="251"/>
      <c r="L64" s="255" t="s">
        <v>290</v>
      </c>
      <c r="M64" s="256"/>
      <c r="N64" s="238" t="s">
        <v>289</v>
      </c>
      <c r="O64" s="238"/>
      <c r="P64" s="238"/>
    </row>
    <row r="65" spans="1:16" s="39" customFormat="1" ht="15.95" customHeight="1">
      <c r="A65" s="40">
        <v>83</v>
      </c>
      <c r="B65" s="40">
        <v>47</v>
      </c>
      <c r="C65" s="41" t="s">
        <v>474</v>
      </c>
      <c r="D65" s="41" t="s">
        <v>416</v>
      </c>
      <c r="E65" s="40" t="s">
        <v>473</v>
      </c>
      <c r="F65" s="40">
        <f>F7</f>
        <v>2014</v>
      </c>
      <c r="G65" s="234"/>
      <c r="H65" s="252"/>
      <c r="I65" s="253"/>
      <c r="J65" s="253"/>
      <c r="K65" s="254"/>
      <c r="L65" s="257"/>
      <c r="M65" s="258"/>
      <c r="N65" s="238"/>
      <c r="O65" s="238"/>
      <c r="P65" s="238"/>
    </row>
    <row r="66" spans="1:16" ht="15.95" customHeight="1">
      <c r="A66" s="42" t="s">
        <v>207</v>
      </c>
      <c r="B66" s="43"/>
      <c r="C66" s="39"/>
      <c r="D66" s="44"/>
      <c r="E66" s="45"/>
      <c r="F66" s="46"/>
      <c r="G66" s="46"/>
      <c r="H66" s="46"/>
      <c r="I66" s="46"/>
      <c r="J66" s="46"/>
      <c r="K66" s="47"/>
      <c r="L66" s="46"/>
      <c r="M66" s="46"/>
      <c r="N66" s="46"/>
      <c r="O66" s="46"/>
      <c r="P66" s="48"/>
    </row>
    <row r="67" spans="1:16" ht="15.95" customHeight="1">
      <c r="A67" s="45" t="s">
        <v>208</v>
      </c>
      <c r="B67" s="46"/>
      <c r="C67" s="46"/>
      <c r="D67" s="48"/>
      <c r="E67" s="104">
        <v>41759</v>
      </c>
      <c r="F67" s="104">
        <v>41807</v>
      </c>
      <c r="G67" s="104">
        <v>41863</v>
      </c>
      <c r="H67" s="104">
        <v>41920</v>
      </c>
      <c r="I67" s="104">
        <v>41983</v>
      </c>
      <c r="J67" s="104">
        <v>42054</v>
      </c>
      <c r="K67" s="81"/>
      <c r="L67" s="81"/>
      <c r="M67" s="81"/>
      <c r="N67" s="81"/>
      <c r="O67" s="81"/>
      <c r="P67" s="81"/>
    </row>
    <row r="68" spans="1:16" ht="15.95" customHeight="1">
      <c r="A68" s="45" t="s">
        <v>209</v>
      </c>
      <c r="B68" s="46"/>
      <c r="C68" s="46"/>
      <c r="D68" s="48"/>
      <c r="E68" s="103">
        <v>0.36805555555555558</v>
      </c>
      <c r="F68" s="103">
        <v>0.54236111111111118</v>
      </c>
      <c r="G68" s="103">
        <v>0.4548611111111111</v>
      </c>
      <c r="H68" s="103">
        <v>0.41388888888888892</v>
      </c>
      <c r="I68" s="103">
        <v>0.49652777777777773</v>
      </c>
      <c r="J68" s="103">
        <v>0.4055555555555555</v>
      </c>
      <c r="K68" s="84"/>
      <c r="L68" s="84"/>
      <c r="M68" s="84"/>
      <c r="N68" s="84"/>
      <c r="O68" s="84"/>
      <c r="P68" s="84"/>
    </row>
    <row r="69" spans="1:16" ht="15.95" customHeight="1">
      <c r="A69" s="45" t="s">
        <v>272</v>
      </c>
      <c r="B69" s="46"/>
      <c r="C69" s="46"/>
      <c r="D69" s="48"/>
      <c r="E69" s="85" t="s">
        <v>297</v>
      </c>
      <c r="F69" s="85" t="s">
        <v>297</v>
      </c>
      <c r="G69" s="85" t="s">
        <v>297</v>
      </c>
      <c r="H69" s="85" t="s">
        <v>298</v>
      </c>
      <c r="I69" s="85" t="s">
        <v>297</v>
      </c>
      <c r="J69" s="85" t="s">
        <v>298</v>
      </c>
      <c r="K69" s="61"/>
      <c r="L69" s="61"/>
      <c r="M69" s="61"/>
      <c r="N69" s="61"/>
      <c r="O69" s="61"/>
      <c r="P69" s="61"/>
    </row>
    <row r="70" spans="1:16" ht="15.95" customHeight="1">
      <c r="A70" s="45" t="s">
        <v>213</v>
      </c>
      <c r="B70" s="46"/>
      <c r="C70" s="46"/>
      <c r="D70" s="48" t="s">
        <v>214</v>
      </c>
      <c r="E70" s="58">
        <v>20.5</v>
      </c>
      <c r="F70" s="58">
        <v>31.5</v>
      </c>
      <c r="G70" s="58">
        <v>34.299999999999997</v>
      </c>
      <c r="H70" s="58">
        <v>29.9</v>
      </c>
      <c r="I70" s="58">
        <v>25</v>
      </c>
      <c r="J70" s="58">
        <v>16.100000000000001</v>
      </c>
      <c r="K70" s="58"/>
      <c r="L70" s="58"/>
      <c r="M70" s="58"/>
      <c r="N70" s="58"/>
      <c r="O70" s="58"/>
      <c r="P70" s="58"/>
    </row>
    <row r="71" spans="1:16" ht="15.95" customHeight="1">
      <c r="A71" s="45" t="s">
        <v>215</v>
      </c>
      <c r="B71" s="46"/>
      <c r="C71" s="46"/>
      <c r="D71" s="48" t="s">
        <v>214</v>
      </c>
      <c r="E71" s="58">
        <v>20.5</v>
      </c>
      <c r="F71" s="58">
        <v>31.6</v>
      </c>
      <c r="G71" s="58">
        <v>32.1</v>
      </c>
      <c r="H71" s="58">
        <v>24.7</v>
      </c>
      <c r="I71" s="58">
        <v>21</v>
      </c>
      <c r="J71" s="58">
        <v>15</v>
      </c>
      <c r="K71" s="58"/>
      <c r="L71" s="58"/>
      <c r="M71" s="58"/>
      <c r="N71" s="58"/>
      <c r="O71" s="58"/>
      <c r="P71" s="58"/>
    </row>
    <row r="72" spans="1:16" ht="15.95" customHeight="1">
      <c r="A72" s="45" t="s">
        <v>216</v>
      </c>
      <c r="B72" s="46"/>
      <c r="C72" s="46"/>
      <c r="D72" s="48" t="s">
        <v>217</v>
      </c>
      <c r="E72" s="85"/>
      <c r="F72" s="85"/>
      <c r="G72" s="85"/>
      <c r="H72" s="85"/>
      <c r="I72" s="85"/>
      <c r="J72" s="85"/>
      <c r="K72" s="60"/>
      <c r="L72" s="60"/>
      <c r="M72" s="60"/>
      <c r="N72" s="60"/>
      <c r="O72" s="60"/>
      <c r="P72" s="60"/>
    </row>
    <row r="73" spans="1:16" ht="15.95" customHeight="1">
      <c r="A73" s="45" t="s">
        <v>218</v>
      </c>
      <c r="B73" s="46"/>
      <c r="C73" s="46"/>
      <c r="D73" s="48"/>
      <c r="E73" s="85" t="s">
        <v>282</v>
      </c>
      <c r="F73" s="85" t="s">
        <v>282</v>
      </c>
      <c r="G73" s="85" t="s">
        <v>282</v>
      </c>
      <c r="H73" s="85" t="s">
        <v>282</v>
      </c>
      <c r="I73" s="85" t="s">
        <v>282</v>
      </c>
      <c r="J73" s="85" t="s">
        <v>282</v>
      </c>
      <c r="K73" s="61"/>
      <c r="L73" s="61"/>
      <c r="M73" s="61"/>
      <c r="N73" s="61"/>
      <c r="O73" s="61"/>
      <c r="P73" s="61"/>
    </row>
    <row r="74" spans="1:16" ht="15.95" customHeight="1">
      <c r="A74" s="45" t="s">
        <v>220</v>
      </c>
      <c r="B74" s="46"/>
      <c r="C74" s="46"/>
      <c r="D74" s="48" t="s">
        <v>221</v>
      </c>
      <c r="E74" s="68">
        <v>0.1</v>
      </c>
      <c r="F74" s="68">
        <v>0.1</v>
      </c>
      <c r="G74" s="68">
        <v>0.1</v>
      </c>
      <c r="H74" s="68">
        <v>0.1</v>
      </c>
      <c r="I74" s="68">
        <v>0.1</v>
      </c>
      <c r="J74" s="68">
        <v>0.1</v>
      </c>
      <c r="K74" s="62"/>
      <c r="L74" s="63"/>
      <c r="M74" s="63"/>
      <c r="N74" s="63"/>
      <c r="O74" s="63"/>
      <c r="P74" s="63"/>
    </row>
    <row r="75" spans="1:16" ht="15.95" customHeight="1">
      <c r="A75" s="45" t="s">
        <v>223</v>
      </c>
      <c r="B75" s="46"/>
      <c r="C75" s="46"/>
      <c r="D75" s="48" t="s">
        <v>221</v>
      </c>
      <c r="E75" s="85">
        <v>0.5</v>
      </c>
      <c r="F75" s="85">
        <v>0.1</v>
      </c>
      <c r="G75" s="85">
        <v>0.1</v>
      </c>
      <c r="H75" s="85">
        <v>0.1</v>
      </c>
      <c r="I75" s="85">
        <v>0.1</v>
      </c>
      <c r="J75" s="85">
        <v>0.1</v>
      </c>
      <c r="K75" s="61"/>
      <c r="L75" s="61"/>
      <c r="M75" s="61"/>
      <c r="N75" s="61"/>
      <c r="O75" s="60"/>
      <c r="P75" s="60"/>
    </row>
    <row r="76" spans="1:16" ht="15.95" customHeight="1">
      <c r="A76" s="45" t="s">
        <v>224</v>
      </c>
      <c r="B76" s="46"/>
      <c r="C76" s="46"/>
      <c r="D76" s="48" t="s">
        <v>221</v>
      </c>
      <c r="E76" s="86"/>
      <c r="F76" s="68"/>
      <c r="G76" s="68"/>
      <c r="H76" s="68"/>
      <c r="I76" s="68"/>
      <c r="J76" s="68"/>
      <c r="K76" s="63"/>
      <c r="L76" s="63"/>
      <c r="M76" s="63"/>
      <c r="N76" s="63"/>
      <c r="O76" s="60"/>
      <c r="P76" s="60"/>
    </row>
    <row r="77" spans="1:16" ht="15.95" customHeight="1">
      <c r="A77" s="45" t="s">
        <v>225</v>
      </c>
      <c r="B77" s="46"/>
      <c r="C77" s="46"/>
      <c r="D77" s="48"/>
      <c r="E77" s="87"/>
      <c r="F77" s="88"/>
      <c r="G77" s="88"/>
      <c r="H77" s="88"/>
      <c r="I77" s="88"/>
      <c r="J77" s="88"/>
      <c r="K77" s="66"/>
      <c r="L77" s="66"/>
      <c r="M77" s="66"/>
      <c r="N77" s="66"/>
      <c r="O77" s="66"/>
      <c r="P77" s="75"/>
    </row>
    <row r="78" spans="1:16" ht="15.95" customHeight="1">
      <c r="A78" s="45" t="s">
        <v>226</v>
      </c>
      <c r="B78" s="46"/>
      <c r="C78" s="46"/>
      <c r="D78" s="48"/>
      <c r="E78" s="67">
        <v>8</v>
      </c>
      <c r="F78" s="67">
        <v>9.4</v>
      </c>
      <c r="G78" s="67">
        <v>8.8000000000000007</v>
      </c>
      <c r="H78" s="67">
        <v>8.9</v>
      </c>
      <c r="I78" s="67">
        <v>9.1</v>
      </c>
      <c r="J78" s="67">
        <v>8.6</v>
      </c>
      <c r="K78" s="68"/>
      <c r="L78" s="68"/>
      <c r="M78" s="68"/>
      <c r="N78" s="68"/>
      <c r="O78" s="68"/>
      <c r="P78" s="68"/>
    </row>
    <row r="79" spans="1:16" ht="15.95" customHeight="1">
      <c r="A79" s="45" t="s">
        <v>227</v>
      </c>
      <c r="B79" s="46"/>
      <c r="C79" s="46"/>
      <c r="D79" s="48" t="s">
        <v>228</v>
      </c>
      <c r="E79" s="67">
        <v>8.6</v>
      </c>
      <c r="F79" s="79">
        <f>+ROUNDDOWN(15.9,0)</f>
        <v>15</v>
      </c>
      <c r="G79" s="79">
        <f>+ROUNDDOWN(15.9,0)</f>
        <v>15</v>
      </c>
      <c r="H79" s="79">
        <v>13.3</v>
      </c>
      <c r="I79" s="79">
        <v>15.2</v>
      </c>
      <c r="J79" s="79">
        <f>+ROUNDDOWN(14.6,0)</f>
        <v>14</v>
      </c>
      <c r="K79" s="69"/>
      <c r="L79" s="68"/>
      <c r="M79" s="68"/>
      <c r="N79" s="68"/>
      <c r="O79" s="69"/>
      <c r="P79" s="68"/>
    </row>
    <row r="80" spans="1:16" ht="15.95" customHeight="1">
      <c r="A80" s="45" t="s">
        <v>229</v>
      </c>
      <c r="B80" s="46"/>
      <c r="C80" s="46"/>
      <c r="D80" s="48" t="s">
        <v>228</v>
      </c>
      <c r="E80" s="67">
        <v>1.4</v>
      </c>
      <c r="F80" s="67">
        <v>3.2</v>
      </c>
      <c r="G80" s="67">
        <v>2.2999999999999998</v>
      </c>
      <c r="H80" s="67">
        <v>2.4</v>
      </c>
      <c r="I80" s="67">
        <v>1.3</v>
      </c>
      <c r="J80" s="67">
        <v>2.2999999999999998</v>
      </c>
      <c r="K80" s="68"/>
      <c r="L80" s="69"/>
      <c r="M80" s="68"/>
      <c r="N80" s="68"/>
      <c r="O80" s="68"/>
      <c r="P80" s="70"/>
    </row>
    <row r="81" spans="1:16" ht="15.95" customHeight="1">
      <c r="A81" s="45" t="s">
        <v>231</v>
      </c>
      <c r="B81" s="46"/>
      <c r="C81" s="46"/>
      <c r="D81" s="48" t="s">
        <v>228</v>
      </c>
      <c r="E81" s="67"/>
      <c r="F81" s="67"/>
      <c r="G81" s="67"/>
      <c r="H81" s="67"/>
      <c r="I81" s="67"/>
      <c r="J81" s="67"/>
      <c r="K81" s="70"/>
      <c r="L81" s="70"/>
      <c r="M81" s="70"/>
      <c r="N81" s="70"/>
      <c r="O81" s="70"/>
      <c r="P81" s="70"/>
    </row>
    <row r="82" spans="1:16" ht="15.95" customHeight="1">
      <c r="A82" s="45" t="s">
        <v>232</v>
      </c>
      <c r="B82" s="46"/>
      <c r="C82" s="46"/>
      <c r="D82" s="48" t="s">
        <v>228</v>
      </c>
      <c r="E82" s="68">
        <v>4</v>
      </c>
      <c r="F82" s="68">
        <v>1</v>
      </c>
      <c r="G82" s="68">
        <v>1</v>
      </c>
      <c r="H82" s="68">
        <v>2</v>
      </c>
      <c r="I82" s="68">
        <v>1</v>
      </c>
      <c r="J82" s="68">
        <v>2</v>
      </c>
      <c r="K82" s="68"/>
      <c r="L82" s="68"/>
      <c r="M82" s="68"/>
      <c r="N82" s="68"/>
      <c r="O82" s="68"/>
      <c r="P82" s="68"/>
    </row>
    <row r="83" spans="1:16" ht="15.95" customHeight="1">
      <c r="A83" s="45" t="s">
        <v>270</v>
      </c>
      <c r="B83" s="46"/>
      <c r="C83" s="46"/>
      <c r="D83" s="71" t="s">
        <v>234</v>
      </c>
      <c r="E83" s="72">
        <v>23000</v>
      </c>
      <c r="F83" s="72">
        <v>23000</v>
      </c>
      <c r="G83" s="72">
        <v>49000</v>
      </c>
      <c r="H83" s="72">
        <v>170000</v>
      </c>
      <c r="I83" s="72">
        <v>28000</v>
      </c>
      <c r="J83" s="72">
        <v>280000</v>
      </c>
      <c r="K83" s="72"/>
      <c r="L83" s="72"/>
      <c r="M83" s="72"/>
      <c r="N83" s="72"/>
      <c r="O83" s="72"/>
      <c r="P83" s="72"/>
    </row>
    <row r="84" spans="1:16" ht="15.95" customHeight="1">
      <c r="A84" s="45" t="s">
        <v>269</v>
      </c>
      <c r="B84" s="46"/>
      <c r="C84" s="46"/>
      <c r="D84" s="48" t="s">
        <v>228</v>
      </c>
      <c r="E84" s="70"/>
      <c r="F84" s="70"/>
      <c r="G84" s="70"/>
      <c r="H84" s="70"/>
      <c r="I84" s="70"/>
      <c r="J84" s="70"/>
      <c r="K84" s="60"/>
      <c r="L84" s="60"/>
      <c r="M84" s="60"/>
      <c r="N84" s="60"/>
      <c r="O84" s="60"/>
      <c r="P84" s="60"/>
    </row>
    <row r="85" spans="1:16" ht="15.95" customHeight="1">
      <c r="A85" s="45" t="s">
        <v>236</v>
      </c>
      <c r="B85" s="46"/>
      <c r="C85" s="46"/>
      <c r="D85" s="48" t="s">
        <v>228</v>
      </c>
      <c r="E85" s="70"/>
      <c r="F85" s="70"/>
      <c r="G85" s="70"/>
      <c r="H85" s="70"/>
      <c r="I85" s="70"/>
      <c r="J85" s="70"/>
      <c r="K85" s="60"/>
      <c r="L85" s="60"/>
      <c r="M85" s="60"/>
      <c r="N85" s="60"/>
      <c r="O85" s="60"/>
      <c r="P85" s="60"/>
    </row>
    <row r="86" spans="1:16" ht="15.95" customHeight="1">
      <c r="A86" s="45" t="s">
        <v>237</v>
      </c>
      <c r="B86" s="46"/>
      <c r="C86" s="46"/>
      <c r="D86" s="48" t="s">
        <v>228</v>
      </c>
      <c r="E86" s="70"/>
      <c r="F86" s="70"/>
      <c r="G86" s="70"/>
      <c r="H86" s="70"/>
      <c r="I86" s="70"/>
      <c r="J86" s="70"/>
      <c r="K86" s="60"/>
      <c r="L86" s="60"/>
      <c r="M86" s="60"/>
      <c r="N86" s="60"/>
      <c r="O86" s="60"/>
      <c r="P86" s="60"/>
    </row>
    <row r="87" spans="1:16" ht="15.95" customHeight="1">
      <c r="A87" s="45" t="s">
        <v>238</v>
      </c>
      <c r="B87" s="46"/>
      <c r="C87" s="46"/>
      <c r="D87" s="48"/>
      <c r="E87" s="87"/>
      <c r="F87" s="88"/>
      <c r="G87" s="88"/>
      <c r="H87" s="88"/>
      <c r="I87" s="88"/>
      <c r="J87" s="88"/>
      <c r="K87" s="66"/>
      <c r="L87" s="66"/>
      <c r="M87" s="66"/>
      <c r="N87" s="66"/>
      <c r="O87" s="66"/>
      <c r="P87" s="75"/>
    </row>
    <row r="88" spans="1:16" ht="15.95" customHeight="1">
      <c r="A88" s="45" t="s">
        <v>239</v>
      </c>
      <c r="B88" s="46"/>
      <c r="C88" s="46"/>
      <c r="D88" s="48" t="s">
        <v>240</v>
      </c>
      <c r="E88" s="85" t="s">
        <v>281</v>
      </c>
      <c r="F88" s="68" t="s">
        <v>281</v>
      </c>
      <c r="G88" s="85" t="s">
        <v>281</v>
      </c>
      <c r="H88" s="85" t="s">
        <v>281</v>
      </c>
      <c r="I88" s="85" t="s">
        <v>281</v>
      </c>
      <c r="J88" s="85" t="s">
        <v>281</v>
      </c>
      <c r="K88" s="73"/>
      <c r="L88" s="60"/>
      <c r="M88" s="73"/>
      <c r="N88" s="60"/>
      <c r="O88" s="73"/>
      <c r="P88" s="60"/>
    </row>
    <row r="89" spans="1:16" ht="15.9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45">
    <mergeCell ref="N62:P63"/>
    <mergeCell ref="G64:G65"/>
    <mergeCell ref="H64:K65"/>
    <mergeCell ref="L64:M65"/>
    <mergeCell ref="N64:P65"/>
    <mergeCell ref="G62:G63"/>
    <mergeCell ref="H62:K63"/>
    <mergeCell ref="L62:M63"/>
    <mergeCell ref="A62:A64"/>
    <mergeCell ref="B62:D62"/>
    <mergeCell ref="E62:E64"/>
    <mergeCell ref="F62:F64"/>
    <mergeCell ref="B63:B64"/>
    <mergeCell ref="C63:C64"/>
    <mergeCell ref="D63:D64"/>
    <mergeCell ref="A4:A6"/>
    <mergeCell ref="H35:K36"/>
    <mergeCell ref="L35:M36"/>
    <mergeCell ref="H33:K34"/>
    <mergeCell ref="L33:M34"/>
    <mergeCell ref="A33:A35"/>
    <mergeCell ref="B33:D33"/>
    <mergeCell ref="E33:E35"/>
    <mergeCell ref="F33:F35"/>
    <mergeCell ref="B34:B35"/>
    <mergeCell ref="C34:C35"/>
    <mergeCell ref="D34:D35"/>
    <mergeCell ref="G33:G34"/>
    <mergeCell ref="G35:G36"/>
    <mergeCell ref="B4:D4"/>
    <mergeCell ref="G4:G5"/>
    <mergeCell ref="H4:K5"/>
    <mergeCell ref="B5:B6"/>
    <mergeCell ref="C5:C6"/>
    <mergeCell ref="D5:D6"/>
    <mergeCell ref="E4:E6"/>
    <mergeCell ref="F4:F6"/>
    <mergeCell ref="G6:G7"/>
    <mergeCell ref="N35:P36"/>
    <mergeCell ref="H6:K7"/>
    <mergeCell ref="N4:P5"/>
    <mergeCell ref="N6:P7"/>
    <mergeCell ref="N33:P34"/>
    <mergeCell ref="L6:M7"/>
    <mergeCell ref="L4:M5"/>
  </mergeCells>
  <phoneticPr fontId="3"/>
  <conditionalFormatting sqref="E22:P22">
    <cfRule type="cellIs" dxfId="319" priority="21" operator="between">
      <formula>5.001</formula>
      <formula>100000</formula>
    </cfRule>
  </conditionalFormatting>
  <conditionalFormatting sqref="E20:P20">
    <cfRule type="cellIs" dxfId="318" priority="19" operator="equal">
      <formula>0</formula>
    </cfRule>
    <cfRule type="cellIs" dxfId="317" priority="20" operator="notBetween">
      <formula>6.5</formula>
      <formula>8.5</formula>
    </cfRule>
  </conditionalFormatting>
  <conditionalFormatting sqref="E21:P21">
    <cfRule type="cellIs" dxfId="316" priority="17" operator="equal">
      <formula>0</formula>
    </cfRule>
    <cfRule type="cellIs" dxfId="315" priority="18" operator="lessThan">
      <formula>5</formula>
    </cfRule>
  </conditionalFormatting>
  <conditionalFormatting sqref="E24:P24">
    <cfRule type="cellIs" dxfId="314" priority="15" operator="equal">
      <formula>"&lt;1"</formula>
    </cfRule>
    <cfRule type="cellIs" dxfId="313" priority="16" operator="greaterThan">
      <formula>50</formula>
    </cfRule>
  </conditionalFormatting>
  <conditionalFormatting sqref="E51:P51">
    <cfRule type="cellIs" dxfId="312" priority="14" operator="between">
      <formula>5.001</formula>
      <formula>100000</formula>
    </cfRule>
  </conditionalFormatting>
  <conditionalFormatting sqref="E49:P49">
    <cfRule type="cellIs" dxfId="311" priority="12" operator="equal">
      <formula>0</formula>
    </cfRule>
    <cfRule type="cellIs" dxfId="310" priority="13" operator="notBetween">
      <formula>6.5</formula>
      <formula>8.5</formula>
    </cfRule>
  </conditionalFormatting>
  <conditionalFormatting sqref="E50:P50">
    <cfRule type="cellIs" dxfId="309" priority="10" operator="equal">
      <formula>0</formula>
    </cfRule>
    <cfRule type="cellIs" dxfId="308" priority="11" operator="lessThan">
      <formula>5</formula>
    </cfRule>
  </conditionalFormatting>
  <conditionalFormatting sqref="E53:P53">
    <cfRule type="cellIs" dxfId="307" priority="8" operator="equal">
      <formula>"&lt;1"</formula>
    </cfRule>
    <cfRule type="cellIs" dxfId="306" priority="9" operator="greaterThan">
      <formula>50</formula>
    </cfRule>
  </conditionalFormatting>
  <conditionalFormatting sqref="E80:P80">
    <cfRule type="cellIs" dxfId="305" priority="7" operator="between">
      <formula>5.001</formula>
      <formula>100000</formula>
    </cfRule>
  </conditionalFormatting>
  <conditionalFormatting sqref="E78:P78">
    <cfRule type="cellIs" dxfId="304" priority="5" operator="equal">
      <formula>0</formula>
    </cfRule>
    <cfRule type="cellIs" dxfId="303" priority="6" operator="notBetween">
      <formula>6.5</formula>
      <formula>8.5</formula>
    </cfRule>
  </conditionalFormatting>
  <conditionalFormatting sqref="E79:P79">
    <cfRule type="cellIs" dxfId="302" priority="3" operator="equal">
      <formula>0</formula>
    </cfRule>
    <cfRule type="cellIs" dxfId="301" priority="4" operator="lessThan">
      <formula>5</formula>
    </cfRule>
  </conditionalFormatting>
  <conditionalFormatting sqref="E82:P82">
    <cfRule type="cellIs" dxfId="300" priority="1" operator="equal">
      <formula>"&lt;1"</formula>
    </cfRule>
    <cfRule type="cellIs" dxfId="299" priority="2" operator="greaterThan">
      <formula>50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296</v>
      </c>
      <c r="C4" s="230"/>
      <c r="D4" s="231"/>
      <c r="E4" s="232" t="s">
        <v>295</v>
      </c>
      <c r="F4" s="235" t="s">
        <v>192</v>
      </c>
      <c r="G4" s="238" t="s">
        <v>193</v>
      </c>
      <c r="H4" s="239" t="s">
        <v>485</v>
      </c>
      <c r="I4" s="239"/>
      <c r="J4" s="239"/>
      <c r="K4" s="239"/>
      <c r="L4" s="240" t="s">
        <v>294</v>
      </c>
      <c r="M4" s="240"/>
      <c r="N4" s="241" t="s">
        <v>293</v>
      </c>
      <c r="O4" s="242"/>
      <c r="P4" s="243"/>
    </row>
    <row r="5" spans="1:22" s="39" customFormat="1" ht="15.95" customHeight="1">
      <c r="A5" s="228"/>
      <c r="B5" s="228" t="s">
        <v>292</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494</v>
      </c>
      <c r="I6" s="250"/>
      <c r="J6" s="250"/>
      <c r="K6" s="251"/>
      <c r="L6" s="255" t="s">
        <v>290</v>
      </c>
      <c r="M6" s="256"/>
      <c r="N6" s="238" t="s">
        <v>289</v>
      </c>
      <c r="O6" s="238"/>
      <c r="P6" s="238"/>
    </row>
    <row r="7" spans="1:22" s="39" customFormat="1" ht="15.95" customHeight="1">
      <c r="A7" s="40">
        <v>84</v>
      </c>
      <c r="B7" s="40">
        <v>47</v>
      </c>
      <c r="C7" s="41" t="s">
        <v>488</v>
      </c>
      <c r="D7" s="41" t="s">
        <v>478</v>
      </c>
      <c r="E7" s="40" t="s">
        <v>486</v>
      </c>
      <c r="F7" s="40">
        <v>2014</v>
      </c>
      <c r="G7" s="234"/>
      <c r="H7" s="252"/>
      <c r="I7" s="253"/>
      <c r="J7" s="253"/>
      <c r="K7" s="254"/>
      <c r="L7" s="257"/>
      <c r="M7" s="258"/>
      <c r="N7" s="238"/>
      <c r="O7" s="238"/>
      <c r="P7" s="238"/>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104">
        <v>41779</v>
      </c>
      <c r="F9" s="104">
        <v>41863</v>
      </c>
      <c r="G9" s="104">
        <v>41948</v>
      </c>
      <c r="H9" s="104">
        <v>42054</v>
      </c>
      <c r="I9" s="170"/>
      <c r="J9" s="170"/>
      <c r="K9" s="135"/>
      <c r="L9" s="135"/>
      <c r="M9" s="81"/>
      <c r="N9" s="81"/>
      <c r="O9" s="81"/>
      <c r="P9" s="81"/>
    </row>
    <row r="10" spans="1:22" ht="15.95" customHeight="1">
      <c r="A10" s="45" t="s">
        <v>209</v>
      </c>
      <c r="B10" s="46"/>
      <c r="C10" s="46"/>
      <c r="D10" s="48"/>
      <c r="E10" s="103">
        <v>0.63194444444444442</v>
      </c>
      <c r="F10" s="103">
        <v>0.51736111111111105</v>
      </c>
      <c r="G10" s="103">
        <v>0.4513888888888889</v>
      </c>
      <c r="H10" s="103">
        <v>0.46319444444444446</v>
      </c>
      <c r="I10" s="169"/>
      <c r="J10" s="169"/>
      <c r="K10" s="167"/>
      <c r="L10" s="167"/>
      <c r="M10" s="167"/>
      <c r="N10" s="167"/>
      <c r="O10" s="84"/>
      <c r="P10" s="84"/>
    </row>
    <row r="11" spans="1:22" ht="15.95" customHeight="1">
      <c r="A11" s="45" t="s">
        <v>309</v>
      </c>
      <c r="B11" s="46"/>
      <c r="C11" s="46"/>
      <c r="D11" s="48"/>
      <c r="E11" s="85" t="s">
        <v>307</v>
      </c>
      <c r="F11" s="85" t="s">
        <v>307</v>
      </c>
      <c r="G11" s="85" t="s">
        <v>308</v>
      </c>
      <c r="H11" s="85" t="s">
        <v>308</v>
      </c>
      <c r="I11" s="54"/>
      <c r="J11" s="54"/>
      <c r="K11" s="61"/>
      <c r="L11" s="61"/>
      <c r="M11" s="61"/>
      <c r="N11" s="61"/>
      <c r="O11" s="61"/>
      <c r="P11" s="61"/>
      <c r="R11" s="57"/>
      <c r="S11" s="57"/>
      <c r="T11" s="57"/>
      <c r="U11" s="57"/>
      <c r="V11" s="57"/>
    </row>
    <row r="12" spans="1:22" ht="15.95" customHeight="1">
      <c r="A12" s="45" t="s">
        <v>213</v>
      </c>
      <c r="B12" s="46"/>
      <c r="C12" s="46"/>
      <c r="D12" s="48" t="s">
        <v>214</v>
      </c>
      <c r="E12" s="58">
        <v>29</v>
      </c>
      <c r="F12" s="58">
        <v>32</v>
      </c>
      <c r="G12" s="58">
        <v>24</v>
      </c>
      <c r="H12" s="58">
        <v>16.7</v>
      </c>
      <c r="I12" s="58"/>
      <c r="J12" s="58"/>
      <c r="K12" s="58"/>
      <c r="L12" s="58"/>
      <c r="M12" s="58"/>
      <c r="N12" s="58"/>
      <c r="O12" s="58"/>
      <c r="P12" s="58"/>
      <c r="R12" s="59"/>
      <c r="S12" s="59"/>
      <c r="T12" s="59"/>
      <c r="U12" s="59"/>
      <c r="V12" s="59"/>
    </row>
    <row r="13" spans="1:22" ht="15.95" customHeight="1">
      <c r="A13" s="45" t="s">
        <v>215</v>
      </c>
      <c r="B13" s="46"/>
      <c r="C13" s="46"/>
      <c r="D13" s="48" t="s">
        <v>214</v>
      </c>
      <c r="E13" s="58">
        <v>26</v>
      </c>
      <c r="F13" s="58">
        <v>28.6</v>
      </c>
      <c r="G13" s="58">
        <v>23</v>
      </c>
      <c r="H13" s="58">
        <v>17</v>
      </c>
      <c r="I13" s="58"/>
      <c r="J13" s="58"/>
      <c r="K13" s="58"/>
      <c r="L13" s="58"/>
      <c r="M13" s="58"/>
      <c r="N13" s="58"/>
      <c r="O13" s="58"/>
      <c r="P13" s="58"/>
    </row>
    <row r="14" spans="1:22" ht="15.95" customHeight="1">
      <c r="A14" s="45" t="s">
        <v>216</v>
      </c>
      <c r="B14" s="46"/>
      <c r="C14" s="46"/>
      <c r="D14" s="48" t="s">
        <v>217</v>
      </c>
      <c r="E14" s="85"/>
      <c r="F14" s="85"/>
      <c r="G14" s="85"/>
      <c r="H14" s="85"/>
      <c r="I14" s="54"/>
      <c r="J14" s="54"/>
      <c r="K14" s="60"/>
      <c r="L14" s="60"/>
      <c r="M14" s="60"/>
      <c r="N14" s="60"/>
      <c r="O14" s="60"/>
      <c r="P14" s="60"/>
    </row>
    <row r="15" spans="1:22" ht="15.95" customHeight="1">
      <c r="A15" s="45" t="s">
        <v>306</v>
      </c>
      <c r="B15" s="46"/>
      <c r="C15" s="46"/>
      <c r="D15" s="48"/>
      <c r="E15" s="85" t="s">
        <v>305</v>
      </c>
      <c r="F15" s="85" t="s">
        <v>305</v>
      </c>
      <c r="G15" s="85" t="s">
        <v>305</v>
      </c>
      <c r="H15" s="85" t="s">
        <v>305</v>
      </c>
      <c r="I15" s="54"/>
      <c r="J15" s="54"/>
      <c r="K15" s="61"/>
      <c r="L15" s="61"/>
      <c r="M15" s="61"/>
      <c r="N15" s="61"/>
      <c r="O15" s="61"/>
      <c r="P15" s="61"/>
    </row>
    <row r="16" spans="1:22" ht="15.95" customHeight="1">
      <c r="A16" s="45" t="s">
        <v>220</v>
      </c>
      <c r="B16" s="46"/>
      <c r="C16" s="46"/>
      <c r="D16" s="48" t="s">
        <v>221</v>
      </c>
      <c r="E16" s="68">
        <v>0.1</v>
      </c>
      <c r="F16" s="68">
        <v>0.1</v>
      </c>
      <c r="G16" s="68">
        <v>0.1</v>
      </c>
      <c r="H16" s="68">
        <v>0.1</v>
      </c>
      <c r="I16" s="107"/>
      <c r="J16" s="107"/>
      <c r="K16" s="63"/>
      <c r="L16" s="63"/>
      <c r="M16" s="63"/>
      <c r="N16" s="63"/>
      <c r="O16" s="63"/>
      <c r="P16" s="63"/>
    </row>
    <row r="17" spans="1:16" ht="15.95" customHeight="1">
      <c r="A17" s="45" t="s">
        <v>223</v>
      </c>
      <c r="B17" s="46"/>
      <c r="C17" s="46"/>
      <c r="D17" s="48" t="s">
        <v>221</v>
      </c>
      <c r="E17" s="70">
        <v>1</v>
      </c>
      <c r="F17" s="70">
        <v>0.8</v>
      </c>
      <c r="G17" s="70">
        <v>1</v>
      </c>
      <c r="H17" s="70">
        <v>0.9</v>
      </c>
      <c r="I17" s="60"/>
      <c r="J17" s="60"/>
      <c r="K17" s="60"/>
      <c r="L17" s="60"/>
      <c r="M17" s="60"/>
      <c r="N17" s="60"/>
      <c r="O17" s="60"/>
      <c r="P17" s="60"/>
    </row>
    <row r="18" spans="1:16" ht="15.95" customHeight="1">
      <c r="A18" s="45" t="s">
        <v>224</v>
      </c>
      <c r="B18" s="46"/>
      <c r="C18" s="46"/>
      <c r="D18" s="48" t="s">
        <v>221</v>
      </c>
      <c r="E18" s="70"/>
      <c r="F18" s="70"/>
      <c r="G18" s="70"/>
      <c r="H18" s="70"/>
      <c r="I18" s="60"/>
      <c r="J18" s="60"/>
      <c r="K18" s="60"/>
      <c r="L18" s="60"/>
      <c r="M18" s="60"/>
      <c r="N18" s="60"/>
      <c r="O18" s="60"/>
      <c r="P18" s="60"/>
    </row>
    <row r="19" spans="1:16" ht="15.95" customHeight="1">
      <c r="A19" s="45" t="s">
        <v>225</v>
      </c>
      <c r="B19" s="46"/>
      <c r="C19" s="46"/>
      <c r="D19" s="48"/>
      <c r="E19" s="87"/>
      <c r="F19" s="88"/>
      <c r="G19" s="88"/>
      <c r="H19" s="88"/>
      <c r="I19" s="66"/>
      <c r="J19" s="66"/>
      <c r="K19" s="66"/>
      <c r="L19" s="66"/>
      <c r="M19" s="66"/>
      <c r="N19" s="66"/>
      <c r="O19" s="66"/>
      <c r="P19" s="75"/>
    </row>
    <row r="20" spans="1:16" ht="15.95" customHeight="1">
      <c r="A20" s="45" t="s">
        <v>226</v>
      </c>
      <c r="B20" s="46"/>
      <c r="C20" s="46"/>
      <c r="D20" s="48"/>
      <c r="E20" s="67">
        <v>8.1</v>
      </c>
      <c r="F20" s="67">
        <v>8</v>
      </c>
      <c r="G20" s="67">
        <v>7.9</v>
      </c>
      <c r="H20" s="67">
        <v>7.8</v>
      </c>
      <c r="I20" s="67"/>
      <c r="J20" s="67"/>
      <c r="K20" s="68"/>
      <c r="L20" s="68"/>
      <c r="M20" s="68"/>
      <c r="N20" s="68"/>
      <c r="O20" s="68"/>
      <c r="P20" s="68"/>
    </row>
    <row r="21" spans="1:16" ht="15.95" customHeight="1">
      <c r="A21" s="45" t="s">
        <v>227</v>
      </c>
      <c r="B21" s="46"/>
      <c r="C21" s="46"/>
      <c r="D21" s="48" t="s">
        <v>228</v>
      </c>
      <c r="E21" s="67">
        <v>6.8</v>
      </c>
      <c r="F21" s="67">
        <v>6.9</v>
      </c>
      <c r="G21" s="67">
        <v>6</v>
      </c>
      <c r="H21" s="67">
        <v>6.6</v>
      </c>
      <c r="I21" s="67"/>
      <c r="J21" s="67"/>
      <c r="K21" s="69"/>
      <c r="L21" s="68"/>
      <c r="M21" s="68"/>
      <c r="N21" s="68"/>
      <c r="O21" s="69"/>
      <c r="P21" s="68"/>
    </row>
    <row r="22" spans="1:16" ht="15.95" customHeight="1">
      <c r="A22" s="45" t="s">
        <v>229</v>
      </c>
      <c r="B22" s="46"/>
      <c r="C22" s="46"/>
      <c r="D22" s="48" t="s">
        <v>228</v>
      </c>
      <c r="E22" s="67">
        <v>0.9</v>
      </c>
      <c r="F22" s="67">
        <v>0.8</v>
      </c>
      <c r="G22" s="67">
        <v>0.7</v>
      </c>
      <c r="H22" s="67">
        <v>1</v>
      </c>
      <c r="I22" s="67"/>
      <c r="J22" s="67"/>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4</v>
      </c>
      <c r="F24" s="68">
        <v>5</v>
      </c>
      <c r="G24" s="68">
        <v>1</v>
      </c>
      <c r="H24" s="68">
        <v>3</v>
      </c>
      <c r="I24" s="68"/>
      <c r="J24" s="68"/>
      <c r="K24" s="68"/>
      <c r="L24" s="68"/>
      <c r="M24" s="68"/>
      <c r="N24" s="68"/>
      <c r="O24" s="68"/>
      <c r="P24" s="68"/>
    </row>
    <row r="25" spans="1:16" ht="15.95" customHeight="1">
      <c r="A25" s="45" t="s">
        <v>304</v>
      </c>
      <c r="B25" s="46"/>
      <c r="C25" s="46"/>
      <c r="D25" s="71" t="s">
        <v>234</v>
      </c>
      <c r="E25" s="72">
        <v>13000</v>
      </c>
      <c r="F25" s="72">
        <v>23000</v>
      </c>
      <c r="G25" s="72">
        <v>17000</v>
      </c>
      <c r="H25" s="72">
        <v>14000</v>
      </c>
      <c r="I25" s="72"/>
      <c r="J25" s="72"/>
      <c r="K25" s="72"/>
      <c r="L25" s="72"/>
      <c r="M25" s="72"/>
      <c r="N25" s="72"/>
      <c r="O25" s="72"/>
      <c r="P25" s="72"/>
    </row>
    <row r="26" spans="1:16" ht="15.95" customHeight="1">
      <c r="A26" s="45" t="s">
        <v>303</v>
      </c>
      <c r="B26" s="46"/>
      <c r="C26" s="46"/>
      <c r="D26" s="48" t="s">
        <v>228</v>
      </c>
      <c r="E26" s="70"/>
      <c r="F26" s="70"/>
      <c r="G26" s="70"/>
      <c r="H26" s="70"/>
      <c r="I26" s="60"/>
      <c r="J26" s="60"/>
      <c r="K26" s="60"/>
      <c r="L26" s="60"/>
      <c r="M26" s="60"/>
      <c r="N26" s="60"/>
      <c r="O26" s="60"/>
      <c r="P26" s="60"/>
    </row>
    <row r="27" spans="1:16" ht="15.95" customHeight="1">
      <c r="A27" s="45" t="s">
        <v>236</v>
      </c>
      <c r="B27" s="46"/>
      <c r="C27" s="46"/>
      <c r="D27" s="48" t="s">
        <v>228</v>
      </c>
      <c r="E27" s="70"/>
      <c r="F27" s="70"/>
      <c r="G27" s="70"/>
      <c r="H27" s="70"/>
      <c r="I27" s="60"/>
      <c r="J27" s="60"/>
      <c r="K27" s="60"/>
      <c r="L27" s="60"/>
      <c r="M27" s="60"/>
      <c r="N27" s="60"/>
      <c r="O27" s="60"/>
      <c r="P27" s="60"/>
    </row>
    <row r="28" spans="1:16" ht="15.95" customHeight="1">
      <c r="A28" s="45" t="s">
        <v>237</v>
      </c>
      <c r="B28" s="46"/>
      <c r="C28" s="46"/>
      <c r="D28" s="48" t="s">
        <v>228</v>
      </c>
      <c r="E28" s="70"/>
      <c r="F28" s="70"/>
      <c r="G28" s="70"/>
      <c r="H28" s="70"/>
      <c r="I28" s="60"/>
      <c r="J28" s="60"/>
      <c r="K28" s="60"/>
      <c r="L28" s="60"/>
      <c r="M28" s="60"/>
      <c r="N28" s="60"/>
      <c r="O28" s="60"/>
      <c r="P28" s="60"/>
    </row>
    <row r="29" spans="1:16" ht="15.95" customHeight="1">
      <c r="A29" s="45" t="s">
        <v>238</v>
      </c>
      <c r="B29" s="46"/>
      <c r="C29" s="46"/>
      <c r="D29" s="48"/>
      <c r="E29" s="87"/>
      <c r="F29" s="88"/>
      <c r="G29" s="88"/>
      <c r="H29" s="88"/>
      <c r="I29" s="66"/>
      <c r="J29" s="66"/>
      <c r="K29" s="66"/>
      <c r="L29" s="66"/>
      <c r="M29" s="66"/>
      <c r="N29" s="66"/>
      <c r="O29" s="66"/>
      <c r="P29" s="75"/>
    </row>
    <row r="30" spans="1:16" ht="15.95" customHeight="1">
      <c r="A30" s="45" t="s">
        <v>239</v>
      </c>
      <c r="B30" s="46"/>
      <c r="C30" s="46"/>
      <c r="D30" s="48" t="s">
        <v>240</v>
      </c>
      <c r="E30" s="85" t="s">
        <v>281</v>
      </c>
      <c r="F30" s="85" t="s">
        <v>281</v>
      </c>
      <c r="G30" s="85" t="s">
        <v>281</v>
      </c>
      <c r="H30" s="85" t="s">
        <v>281</v>
      </c>
      <c r="I30" s="54"/>
      <c r="J30" s="54"/>
      <c r="K30" s="60"/>
      <c r="L30" s="60"/>
      <c r="M30" s="76"/>
      <c r="N30" s="63"/>
      <c r="O30" s="63"/>
      <c r="P30" s="60"/>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296</v>
      </c>
      <c r="C33" s="230"/>
      <c r="D33" s="231"/>
      <c r="E33" s="232" t="s">
        <v>295</v>
      </c>
      <c r="F33" s="235" t="s">
        <v>192</v>
      </c>
      <c r="G33" s="238" t="s">
        <v>193</v>
      </c>
      <c r="H33" s="239" t="s">
        <v>485</v>
      </c>
      <c r="I33" s="239"/>
      <c r="J33" s="239"/>
      <c r="K33" s="239"/>
      <c r="L33" s="240" t="s">
        <v>294</v>
      </c>
      <c r="M33" s="240"/>
      <c r="N33" s="241" t="s">
        <v>293</v>
      </c>
      <c r="O33" s="242"/>
      <c r="P33" s="243"/>
    </row>
    <row r="34" spans="1:17" s="39" customFormat="1" ht="15.95" customHeight="1">
      <c r="A34" s="228"/>
      <c r="B34" s="228" t="s">
        <v>292</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49" t="s">
        <v>493</v>
      </c>
      <c r="I35" s="259"/>
      <c r="J35" s="259"/>
      <c r="K35" s="260"/>
      <c r="L35" s="255" t="s">
        <v>290</v>
      </c>
      <c r="M35" s="256"/>
      <c r="N35" s="238" t="s">
        <v>289</v>
      </c>
      <c r="O35" s="238"/>
      <c r="P35" s="238"/>
    </row>
    <row r="36" spans="1:17" s="39" customFormat="1" ht="15.95" customHeight="1">
      <c r="A36" s="40">
        <v>85</v>
      </c>
      <c r="B36" s="40">
        <v>47</v>
      </c>
      <c r="C36" s="41" t="s">
        <v>488</v>
      </c>
      <c r="D36" s="41" t="s">
        <v>305</v>
      </c>
      <c r="E36" s="40" t="s">
        <v>492</v>
      </c>
      <c r="F36" s="40">
        <f>F7</f>
        <v>2014</v>
      </c>
      <c r="G36" s="234"/>
      <c r="H36" s="261"/>
      <c r="I36" s="262"/>
      <c r="J36" s="262"/>
      <c r="K36" s="263"/>
      <c r="L36" s="257"/>
      <c r="M36" s="258"/>
      <c r="N36" s="238"/>
      <c r="O36" s="238"/>
      <c r="P36" s="238"/>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104">
        <v>41759</v>
      </c>
      <c r="F38" s="104">
        <v>41807</v>
      </c>
      <c r="G38" s="104">
        <v>41863</v>
      </c>
      <c r="H38" s="104">
        <v>41920</v>
      </c>
      <c r="I38" s="104">
        <v>41983</v>
      </c>
      <c r="J38" s="104">
        <v>42054</v>
      </c>
      <c r="K38" s="170"/>
      <c r="L38" s="170"/>
      <c r="M38" s="170"/>
      <c r="N38" s="170"/>
      <c r="O38" s="170"/>
      <c r="P38" s="54"/>
      <c r="Q38" s="74"/>
    </row>
    <row r="39" spans="1:17" ht="15.95" customHeight="1">
      <c r="A39" s="45" t="s">
        <v>209</v>
      </c>
      <c r="B39" s="46"/>
      <c r="C39" s="46"/>
      <c r="D39" s="48"/>
      <c r="E39" s="103">
        <v>0.46875</v>
      </c>
      <c r="F39" s="103">
        <v>0.59583333333333333</v>
      </c>
      <c r="G39" s="103">
        <v>0.46666666666666662</v>
      </c>
      <c r="H39" s="103">
        <v>0.52430555555555558</v>
      </c>
      <c r="I39" s="103">
        <v>0.58888888888888891</v>
      </c>
      <c r="J39" s="103">
        <v>0.49305555555555558</v>
      </c>
      <c r="K39" s="169"/>
      <c r="L39" s="169"/>
      <c r="M39" s="169"/>
      <c r="N39" s="169"/>
      <c r="O39" s="169"/>
      <c r="P39" s="54"/>
      <c r="Q39" s="74"/>
    </row>
    <row r="40" spans="1:17" ht="15.95" customHeight="1">
      <c r="A40" s="45" t="s">
        <v>309</v>
      </c>
      <c r="B40" s="46"/>
      <c r="C40" s="46"/>
      <c r="D40" s="48"/>
      <c r="E40" s="85" t="s">
        <v>307</v>
      </c>
      <c r="F40" s="85" t="s">
        <v>307</v>
      </c>
      <c r="G40" s="85" t="s">
        <v>307</v>
      </c>
      <c r="H40" s="85" t="s">
        <v>308</v>
      </c>
      <c r="I40" s="85" t="s">
        <v>307</v>
      </c>
      <c r="J40" s="85" t="s">
        <v>308</v>
      </c>
      <c r="K40" s="54"/>
      <c r="L40" s="54"/>
      <c r="M40" s="54"/>
      <c r="N40" s="54"/>
      <c r="O40" s="54"/>
      <c r="P40" s="54"/>
      <c r="Q40" s="74"/>
    </row>
    <row r="41" spans="1:17" ht="15.95" customHeight="1">
      <c r="A41" s="45" t="s">
        <v>213</v>
      </c>
      <c r="B41" s="46"/>
      <c r="C41" s="46"/>
      <c r="D41" s="48" t="s">
        <v>214</v>
      </c>
      <c r="E41" s="58">
        <v>23.5</v>
      </c>
      <c r="F41" s="58">
        <v>31.8</v>
      </c>
      <c r="G41" s="58">
        <v>34</v>
      </c>
      <c r="H41" s="58">
        <v>29.4</v>
      </c>
      <c r="I41" s="58">
        <v>25</v>
      </c>
      <c r="J41" s="58">
        <v>19</v>
      </c>
      <c r="K41" s="58"/>
      <c r="L41" s="58"/>
      <c r="M41" s="58"/>
      <c r="N41" s="58"/>
      <c r="O41" s="58"/>
      <c r="P41" s="58"/>
      <c r="Q41" s="74"/>
    </row>
    <row r="42" spans="1:17" ht="15.95" customHeight="1">
      <c r="A42" s="45" t="s">
        <v>215</v>
      </c>
      <c r="B42" s="46"/>
      <c r="C42" s="46"/>
      <c r="D42" s="48" t="s">
        <v>214</v>
      </c>
      <c r="E42" s="58">
        <v>24.2</v>
      </c>
      <c r="F42" s="58">
        <v>28</v>
      </c>
      <c r="G42" s="58">
        <v>29</v>
      </c>
      <c r="H42" s="58">
        <v>25.5</v>
      </c>
      <c r="I42" s="58">
        <v>21.5</v>
      </c>
      <c r="J42" s="58">
        <v>16.100000000000001</v>
      </c>
      <c r="K42" s="58"/>
      <c r="L42" s="58"/>
      <c r="M42" s="58"/>
      <c r="N42" s="58"/>
      <c r="O42" s="58"/>
      <c r="P42" s="58"/>
      <c r="Q42" s="74"/>
    </row>
    <row r="43" spans="1:17" ht="15.95" customHeight="1">
      <c r="A43" s="45" t="s">
        <v>216</v>
      </c>
      <c r="B43" s="46"/>
      <c r="C43" s="46"/>
      <c r="D43" s="48" t="s">
        <v>217</v>
      </c>
      <c r="E43" s="85"/>
      <c r="F43" s="85"/>
      <c r="G43" s="85"/>
      <c r="H43" s="85"/>
      <c r="I43" s="85"/>
      <c r="J43" s="85"/>
      <c r="K43" s="54"/>
      <c r="L43" s="54"/>
      <c r="M43" s="54"/>
      <c r="N43" s="54"/>
      <c r="O43" s="54"/>
      <c r="P43" s="54"/>
      <c r="Q43" s="74"/>
    </row>
    <row r="44" spans="1:17" ht="15.95" customHeight="1">
      <c r="A44" s="45" t="s">
        <v>306</v>
      </c>
      <c r="B44" s="46"/>
      <c r="C44" s="46"/>
      <c r="D44" s="48"/>
      <c r="E44" s="85" t="s">
        <v>305</v>
      </c>
      <c r="F44" s="85" t="s">
        <v>305</v>
      </c>
      <c r="G44" s="85" t="s">
        <v>305</v>
      </c>
      <c r="H44" s="85" t="s">
        <v>305</v>
      </c>
      <c r="I44" s="85" t="s">
        <v>305</v>
      </c>
      <c r="J44" s="85" t="s">
        <v>305</v>
      </c>
      <c r="K44" s="54"/>
      <c r="L44" s="54"/>
      <c r="M44" s="54"/>
      <c r="N44" s="54"/>
      <c r="O44" s="54"/>
      <c r="P44" s="54"/>
      <c r="Q44" s="74"/>
    </row>
    <row r="45" spans="1:17" ht="15.95" customHeight="1">
      <c r="A45" s="45" t="s">
        <v>220</v>
      </c>
      <c r="B45" s="46"/>
      <c r="C45" s="46"/>
      <c r="D45" s="48" t="s">
        <v>221</v>
      </c>
      <c r="E45" s="68">
        <v>0.1</v>
      </c>
      <c r="F45" s="68">
        <v>0.1</v>
      </c>
      <c r="G45" s="68">
        <v>0.1</v>
      </c>
      <c r="H45" s="68">
        <v>0.1</v>
      </c>
      <c r="I45" s="68">
        <v>0.1</v>
      </c>
      <c r="J45" s="68">
        <v>0.1</v>
      </c>
      <c r="K45" s="107"/>
      <c r="L45" s="107"/>
      <c r="M45" s="107"/>
      <c r="N45" s="107"/>
      <c r="O45" s="107"/>
      <c r="P45" s="107"/>
      <c r="Q45" s="74"/>
    </row>
    <row r="46" spans="1:17" ht="15.95" customHeight="1">
      <c r="A46" s="45" t="s">
        <v>223</v>
      </c>
      <c r="B46" s="46"/>
      <c r="C46" s="46"/>
      <c r="D46" s="48" t="s">
        <v>221</v>
      </c>
      <c r="E46" s="70">
        <v>0.8</v>
      </c>
      <c r="F46" s="70">
        <v>1.2</v>
      </c>
      <c r="G46" s="70">
        <v>1.2</v>
      </c>
      <c r="H46" s="70">
        <v>1</v>
      </c>
      <c r="I46" s="70">
        <v>1.5</v>
      </c>
      <c r="J46" s="70">
        <v>1.1000000000000001</v>
      </c>
      <c r="K46" s="60"/>
      <c r="L46" s="60"/>
      <c r="M46" s="60"/>
      <c r="N46" s="60"/>
      <c r="O46" s="60"/>
      <c r="P46" s="60"/>
      <c r="Q46" s="74"/>
    </row>
    <row r="47" spans="1:17" ht="15.95" customHeight="1">
      <c r="A47" s="45" t="s">
        <v>224</v>
      </c>
      <c r="B47" s="46"/>
      <c r="C47" s="46"/>
      <c r="D47" s="48" t="s">
        <v>221</v>
      </c>
      <c r="E47" s="70"/>
      <c r="F47" s="70"/>
      <c r="G47" s="70"/>
      <c r="H47" s="70"/>
      <c r="I47" s="70"/>
      <c r="J47" s="70"/>
      <c r="K47" s="60"/>
      <c r="L47" s="60"/>
      <c r="M47" s="60"/>
      <c r="N47" s="60"/>
      <c r="O47" s="60"/>
      <c r="P47" s="60"/>
      <c r="Q47" s="74"/>
    </row>
    <row r="48" spans="1:17" ht="15.95" customHeight="1">
      <c r="A48" s="45" t="s">
        <v>225</v>
      </c>
      <c r="B48" s="46"/>
      <c r="C48" s="46"/>
      <c r="D48" s="48"/>
      <c r="E48" s="87"/>
      <c r="F48" s="88"/>
      <c r="G48" s="88"/>
      <c r="H48" s="88"/>
      <c r="I48" s="88"/>
      <c r="J48" s="88"/>
      <c r="K48" s="66"/>
      <c r="L48" s="66"/>
      <c r="M48" s="66"/>
      <c r="N48" s="66"/>
      <c r="O48" s="66"/>
      <c r="P48" s="75"/>
      <c r="Q48" s="74"/>
    </row>
    <row r="49" spans="1:17" ht="15.95" customHeight="1">
      <c r="A49" s="45" t="s">
        <v>226</v>
      </c>
      <c r="B49" s="46"/>
      <c r="C49" s="46"/>
      <c r="D49" s="48"/>
      <c r="E49" s="67">
        <v>7.8</v>
      </c>
      <c r="F49" s="67">
        <v>7.9</v>
      </c>
      <c r="G49" s="67">
        <v>8</v>
      </c>
      <c r="H49" s="67">
        <v>8</v>
      </c>
      <c r="I49" s="67">
        <v>7.9</v>
      </c>
      <c r="J49" s="67">
        <v>7.9</v>
      </c>
      <c r="K49" s="68"/>
      <c r="L49" s="68"/>
      <c r="M49" s="68"/>
      <c r="N49" s="68"/>
      <c r="O49" s="68"/>
      <c r="P49" s="68"/>
      <c r="Q49" s="74"/>
    </row>
    <row r="50" spans="1:17" ht="15.95" customHeight="1">
      <c r="A50" s="45" t="s">
        <v>227</v>
      </c>
      <c r="B50" s="46"/>
      <c r="C50" s="46"/>
      <c r="D50" s="48" t="s">
        <v>228</v>
      </c>
      <c r="E50" s="67">
        <v>6</v>
      </c>
      <c r="F50" s="67">
        <v>7.1</v>
      </c>
      <c r="G50" s="67">
        <v>7.9</v>
      </c>
      <c r="H50" s="67">
        <v>6.6</v>
      </c>
      <c r="I50" s="67">
        <v>5.6</v>
      </c>
      <c r="J50" s="67">
        <v>7.5</v>
      </c>
      <c r="K50" s="69"/>
      <c r="L50" s="68"/>
      <c r="M50" s="68"/>
      <c r="N50" s="68"/>
      <c r="O50" s="69"/>
      <c r="P50" s="68"/>
      <c r="Q50" s="74"/>
    </row>
    <row r="51" spans="1:17" ht="15.95" customHeight="1">
      <c r="A51" s="45" t="s">
        <v>229</v>
      </c>
      <c r="B51" s="46"/>
      <c r="C51" s="46"/>
      <c r="D51" s="48" t="s">
        <v>228</v>
      </c>
      <c r="E51" s="67">
        <v>0.5</v>
      </c>
      <c r="F51" s="67">
        <v>1.4</v>
      </c>
      <c r="G51" s="67">
        <v>0.7</v>
      </c>
      <c r="H51" s="67">
        <v>1.4</v>
      </c>
      <c r="I51" s="67">
        <v>1.4</v>
      </c>
      <c r="J51" s="67">
        <v>1.2</v>
      </c>
      <c r="K51" s="68"/>
      <c r="L51" s="69"/>
      <c r="M51" s="68"/>
      <c r="N51" s="68"/>
      <c r="O51" s="68"/>
      <c r="P51" s="70"/>
      <c r="Q51" s="74"/>
    </row>
    <row r="52" spans="1:17" ht="15.95" customHeight="1">
      <c r="A52" s="45" t="s">
        <v>231</v>
      </c>
      <c r="B52" s="46"/>
      <c r="C52" s="46"/>
      <c r="D52" s="48" t="s">
        <v>228</v>
      </c>
      <c r="E52" s="67"/>
      <c r="F52" s="67"/>
      <c r="G52" s="67"/>
      <c r="H52" s="67"/>
      <c r="I52" s="67"/>
      <c r="J52" s="67"/>
      <c r="K52" s="70"/>
      <c r="L52" s="70"/>
      <c r="M52" s="70"/>
      <c r="N52" s="70"/>
      <c r="O52" s="70"/>
      <c r="P52" s="70"/>
      <c r="Q52" s="74"/>
    </row>
    <row r="53" spans="1:17" ht="15.95" customHeight="1">
      <c r="A53" s="45" t="s">
        <v>232</v>
      </c>
      <c r="B53" s="46"/>
      <c r="C53" s="46"/>
      <c r="D53" s="48" t="s">
        <v>228</v>
      </c>
      <c r="E53" s="68">
        <v>7</v>
      </c>
      <c r="F53" s="68">
        <v>5</v>
      </c>
      <c r="G53" s="68">
        <v>4</v>
      </c>
      <c r="H53" s="68">
        <v>6</v>
      </c>
      <c r="I53" s="68">
        <v>4</v>
      </c>
      <c r="J53" s="68">
        <v>3</v>
      </c>
      <c r="K53" s="68"/>
      <c r="L53" s="68"/>
      <c r="M53" s="68"/>
      <c r="N53" s="68"/>
      <c r="O53" s="68"/>
      <c r="P53" s="68"/>
      <c r="Q53" s="74"/>
    </row>
    <row r="54" spans="1:17" ht="15.95" customHeight="1">
      <c r="A54" s="45" t="s">
        <v>304</v>
      </c>
      <c r="B54" s="46"/>
      <c r="C54" s="46"/>
      <c r="D54" s="71" t="s">
        <v>234</v>
      </c>
      <c r="E54" s="72">
        <v>23000</v>
      </c>
      <c r="F54" s="72">
        <v>130000</v>
      </c>
      <c r="G54" s="72">
        <v>70000</v>
      </c>
      <c r="H54" s="72">
        <v>28000</v>
      </c>
      <c r="I54" s="72">
        <v>49000</v>
      </c>
      <c r="J54" s="72">
        <v>7900</v>
      </c>
      <c r="K54" s="72"/>
      <c r="L54" s="72"/>
      <c r="M54" s="72"/>
      <c r="N54" s="72"/>
      <c r="O54" s="72"/>
      <c r="P54" s="72"/>
      <c r="Q54" s="74"/>
    </row>
    <row r="55" spans="1:17" ht="15.95" customHeight="1">
      <c r="A55" s="45" t="s">
        <v>303</v>
      </c>
      <c r="B55" s="46"/>
      <c r="C55" s="46"/>
      <c r="D55" s="48" t="s">
        <v>228</v>
      </c>
      <c r="E55" s="70"/>
      <c r="F55" s="70"/>
      <c r="G55" s="70"/>
      <c r="H55" s="70"/>
      <c r="I55" s="70"/>
      <c r="J55" s="70"/>
      <c r="K55" s="60"/>
      <c r="L55" s="60"/>
      <c r="M55" s="60"/>
      <c r="N55" s="60"/>
      <c r="O55" s="60"/>
      <c r="P55" s="60"/>
      <c r="Q55" s="74"/>
    </row>
    <row r="56" spans="1:17" ht="15.95" customHeight="1">
      <c r="A56" s="45" t="s">
        <v>236</v>
      </c>
      <c r="B56" s="46"/>
      <c r="C56" s="46"/>
      <c r="D56" s="48" t="s">
        <v>228</v>
      </c>
      <c r="E56" s="70"/>
      <c r="F56" s="70"/>
      <c r="G56" s="70"/>
      <c r="H56" s="70"/>
      <c r="I56" s="70"/>
      <c r="J56" s="70"/>
      <c r="K56" s="60"/>
      <c r="L56" s="60"/>
      <c r="M56" s="60"/>
      <c r="N56" s="60"/>
      <c r="O56" s="60"/>
      <c r="P56" s="60"/>
      <c r="Q56" s="74"/>
    </row>
    <row r="57" spans="1:17" ht="15.95" customHeight="1">
      <c r="A57" s="45" t="s">
        <v>237</v>
      </c>
      <c r="B57" s="46"/>
      <c r="C57" s="46"/>
      <c r="D57" s="48" t="s">
        <v>228</v>
      </c>
      <c r="E57" s="70"/>
      <c r="F57" s="70"/>
      <c r="G57" s="70"/>
      <c r="H57" s="70"/>
      <c r="I57" s="70"/>
      <c r="J57" s="70"/>
      <c r="K57" s="60"/>
      <c r="L57" s="60"/>
      <c r="M57" s="60"/>
      <c r="N57" s="60"/>
      <c r="O57" s="60"/>
      <c r="P57" s="60"/>
      <c r="Q57" s="74"/>
    </row>
    <row r="58" spans="1:17" ht="15.95" customHeight="1">
      <c r="A58" s="45" t="s">
        <v>238</v>
      </c>
      <c r="B58" s="46"/>
      <c r="C58" s="46"/>
      <c r="D58" s="48"/>
      <c r="E58" s="87"/>
      <c r="F58" s="88"/>
      <c r="G58" s="88"/>
      <c r="H58" s="88"/>
      <c r="I58" s="88"/>
      <c r="J58" s="88"/>
      <c r="K58" s="66"/>
      <c r="L58" s="66"/>
      <c r="M58" s="66"/>
      <c r="N58" s="66"/>
      <c r="O58" s="66"/>
      <c r="P58" s="75"/>
    </row>
    <row r="59" spans="1:17" ht="15.95" customHeight="1">
      <c r="A59" s="45" t="s">
        <v>239</v>
      </c>
      <c r="B59" s="46"/>
      <c r="C59" s="46"/>
      <c r="D59" s="48" t="s">
        <v>240</v>
      </c>
      <c r="E59" s="85" t="s">
        <v>281</v>
      </c>
      <c r="F59" s="85" t="s">
        <v>281</v>
      </c>
      <c r="G59" s="85" t="s">
        <v>281</v>
      </c>
      <c r="H59" s="85" t="s">
        <v>281</v>
      </c>
      <c r="I59" s="85" t="s">
        <v>281</v>
      </c>
      <c r="J59" s="85" t="s">
        <v>281</v>
      </c>
      <c r="K59" s="54"/>
      <c r="L59" s="54"/>
      <c r="M59" s="54"/>
      <c r="N59" s="54"/>
      <c r="O59" s="54"/>
      <c r="P59" s="54"/>
    </row>
    <row r="60" spans="1:17" ht="15.75" customHeight="1">
      <c r="A60" s="39"/>
      <c r="B60" s="39"/>
      <c r="C60" s="39"/>
      <c r="D60" s="39"/>
      <c r="E60" s="39"/>
      <c r="F60" s="39"/>
      <c r="G60" s="39"/>
      <c r="H60" s="39"/>
      <c r="I60" s="39"/>
      <c r="J60" s="39"/>
      <c r="K60" s="39"/>
      <c r="L60" s="39"/>
      <c r="M60" s="39"/>
      <c r="N60" s="39"/>
      <c r="O60" s="39"/>
      <c r="P60" s="39"/>
    </row>
    <row r="61" spans="1:17" ht="15.95" customHeight="1">
      <c r="A61" s="39"/>
      <c r="B61" s="39"/>
      <c r="C61" s="39"/>
      <c r="D61" s="39"/>
      <c r="E61" s="39"/>
      <c r="F61" s="39"/>
      <c r="G61" s="39"/>
      <c r="H61" s="39"/>
      <c r="I61" s="39"/>
      <c r="J61" s="39"/>
      <c r="K61" s="39"/>
      <c r="L61" s="39"/>
      <c r="M61" s="39"/>
      <c r="N61" s="39"/>
      <c r="O61" s="39"/>
      <c r="P61" s="39"/>
    </row>
    <row r="62" spans="1:17" s="39" customFormat="1" ht="15.95" customHeight="1">
      <c r="A62" s="228" t="s">
        <v>189</v>
      </c>
      <c r="B62" s="229" t="s">
        <v>296</v>
      </c>
      <c r="C62" s="230"/>
      <c r="D62" s="231"/>
      <c r="E62" s="232" t="s">
        <v>295</v>
      </c>
      <c r="F62" s="235" t="s">
        <v>192</v>
      </c>
      <c r="G62" s="238" t="s">
        <v>193</v>
      </c>
      <c r="H62" s="239" t="s">
        <v>485</v>
      </c>
      <c r="I62" s="239"/>
      <c r="J62" s="239"/>
      <c r="K62" s="239"/>
      <c r="L62" s="240" t="s">
        <v>294</v>
      </c>
      <c r="M62" s="240"/>
      <c r="N62" s="241" t="s">
        <v>293</v>
      </c>
      <c r="O62" s="242"/>
      <c r="P62" s="243"/>
    </row>
    <row r="63" spans="1:17" s="39" customFormat="1" ht="15.95" customHeight="1">
      <c r="A63" s="228"/>
      <c r="B63" s="228" t="s">
        <v>292</v>
      </c>
      <c r="C63" s="247" t="s">
        <v>198</v>
      </c>
      <c r="D63" s="247" t="s">
        <v>199</v>
      </c>
      <c r="E63" s="233"/>
      <c r="F63" s="236"/>
      <c r="G63" s="238"/>
      <c r="H63" s="239"/>
      <c r="I63" s="239"/>
      <c r="J63" s="239"/>
      <c r="K63" s="239"/>
      <c r="L63" s="240"/>
      <c r="M63" s="240"/>
      <c r="N63" s="244"/>
      <c r="O63" s="245"/>
      <c r="P63" s="246"/>
    </row>
    <row r="64" spans="1:17" s="39" customFormat="1" ht="15.95" customHeight="1">
      <c r="A64" s="228"/>
      <c r="B64" s="228"/>
      <c r="C64" s="248"/>
      <c r="D64" s="248"/>
      <c r="E64" s="234"/>
      <c r="F64" s="237"/>
      <c r="G64" s="232" t="s">
        <v>200</v>
      </c>
      <c r="H64" s="264" t="s">
        <v>491</v>
      </c>
      <c r="I64" s="250"/>
      <c r="J64" s="250"/>
      <c r="K64" s="251"/>
      <c r="L64" s="255" t="s">
        <v>290</v>
      </c>
      <c r="M64" s="256"/>
      <c r="N64" s="238" t="s">
        <v>289</v>
      </c>
      <c r="O64" s="238"/>
      <c r="P64" s="238"/>
    </row>
    <row r="65" spans="1:16" s="39" customFormat="1" ht="15.95" customHeight="1">
      <c r="A65" s="40">
        <v>86</v>
      </c>
      <c r="B65" s="40">
        <v>47</v>
      </c>
      <c r="C65" s="41" t="s">
        <v>488</v>
      </c>
      <c r="D65" s="41" t="s">
        <v>490</v>
      </c>
      <c r="E65" s="40" t="s">
        <v>486</v>
      </c>
      <c r="F65" s="40">
        <f>F7</f>
        <v>2014</v>
      </c>
      <c r="G65" s="234"/>
      <c r="H65" s="252"/>
      <c r="I65" s="253"/>
      <c r="J65" s="253"/>
      <c r="K65" s="254"/>
      <c r="L65" s="257"/>
      <c r="M65" s="258"/>
      <c r="N65" s="238"/>
      <c r="O65" s="238"/>
      <c r="P65" s="238"/>
    </row>
    <row r="66" spans="1:16" ht="15.95" customHeight="1">
      <c r="A66" s="42" t="s">
        <v>207</v>
      </c>
      <c r="B66" s="43"/>
      <c r="C66" s="39"/>
      <c r="D66" s="44"/>
      <c r="E66" s="45"/>
      <c r="F66" s="46"/>
      <c r="G66" s="46"/>
      <c r="H66" s="46"/>
      <c r="I66" s="46"/>
      <c r="J66" s="46"/>
      <c r="K66" s="47"/>
      <c r="L66" s="46"/>
      <c r="M66" s="46"/>
      <c r="N66" s="46"/>
      <c r="O66" s="46"/>
      <c r="P66" s="48"/>
    </row>
    <row r="67" spans="1:16" ht="15.95" customHeight="1">
      <c r="A67" s="45" t="s">
        <v>208</v>
      </c>
      <c r="B67" s="46"/>
      <c r="C67" s="46"/>
      <c r="D67" s="48"/>
      <c r="E67" s="104">
        <v>41759</v>
      </c>
      <c r="F67" s="104">
        <v>41807</v>
      </c>
      <c r="G67" s="104">
        <v>41863</v>
      </c>
      <c r="H67" s="104">
        <v>41920</v>
      </c>
      <c r="I67" s="104">
        <v>41983</v>
      </c>
      <c r="J67" s="104">
        <v>42054</v>
      </c>
      <c r="K67" s="168"/>
      <c r="L67" s="168"/>
      <c r="M67" s="135"/>
      <c r="N67" s="135"/>
      <c r="O67" s="135"/>
      <c r="P67" s="81"/>
    </row>
    <row r="68" spans="1:16" ht="15.95" customHeight="1">
      <c r="A68" s="45" t="s">
        <v>209</v>
      </c>
      <c r="B68" s="46"/>
      <c r="C68" s="46"/>
      <c r="D68" s="48"/>
      <c r="E68" s="103">
        <v>0.35416666666666669</v>
      </c>
      <c r="F68" s="103">
        <v>0.53472222222222221</v>
      </c>
      <c r="G68" s="103">
        <v>0.3923611111111111</v>
      </c>
      <c r="H68" s="103">
        <v>0.40416666666666662</v>
      </c>
      <c r="I68" s="103">
        <v>0.45833333333333331</v>
      </c>
      <c r="J68" s="103">
        <v>0.3972222222222222</v>
      </c>
      <c r="K68" s="166"/>
      <c r="L68" s="166"/>
      <c r="M68" s="166"/>
      <c r="N68" s="167"/>
      <c r="O68" s="167"/>
      <c r="P68" s="84"/>
    </row>
    <row r="69" spans="1:16" ht="15.95" customHeight="1">
      <c r="A69" s="45" t="s">
        <v>309</v>
      </c>
      <c r="B69" s="46"/>
      <c r="C69" s="46"/>
      <c r="D69" s="48"/>
      <c r="E69" s="85" t="s">
        <v>307</v>
      </c>
      <c r="F69" s="85" t="s">
        <v>307</v>
      </c>
      <c r="G69" s="85" t="s">
        <v>307</v>
      </c>
      <c r="H69" s="85" t="s">
        <v>308</v>
      </c>
      <c r="I69" s="85" t="s">
        <v>307</v>
      </c>
      <c r="J69" s="85" t="s">
        <v>308</v>
      </c>
      <c r="K69" s="61"/>
      <c r="L69" s="61"/>
      <c r="M69" s="61"/>
      <c r="N69" s="61"/>
      <c r="O69" s="61"/>
      <c r="P69" s="61"/>
    </row>
    <row r="70" spans="1:16" ht="15.95" customHeight="1">
      <c r="A70" s="45" t="s">
        <v>213</v>
      </c>
      <c r="B70" s="46"/>
      <c r="C70" s="46"/>
      <c r="D70" s="48" t="s">
        <v>214</v>
      </c>
      <c r="E70" s="58">
        <v>22.5</v>
      </c>
      <c r="F70" s="58">
        <v>31.5</v>
      </c>
      <c r="G70" s="58">
        <v>33</v>
      </c>
      <c r="H70" s="58">
        <v>26.4</v>
      </c>
      <c r="I70" s="58">
        <v>24.1</v>
      </c>
      <c r="J70" s="58">
        <v>17.2</v>
      </c>
      <c r="K70" s="58"/>
      <c r="L70" s="58"/>
      <c r="M70" s="58"/>
      <c r="N70" s="58"/>
      <c r="O70" s="58"/>
      <c r="P70" s="58"/>
    </row>
    <row r="71" spans="1:16" ht="15.95" customHeight="1">
      <c r="A71" s="45" t="s">
        <v>215</v>
      </c>
      <c r="B71" s="46"/>
      <c r="C71" s="46"/>
      <c r="D71" s="48" t="s">
        <v>214</v>
      </c>
      <c r="E71" s="58">
        <v>20</v>
      </c>
      <c r="F71" s="58">
        <v>28.4</v>
      </c>
      <c r="G71" s="58">
        <v>28.2</v>
      </c>
      <c r="H71" s="58">
        <v>23.5</v>
      </c>
      <c r="I71" s="58">
        <v>20.2</v>
      </c>
      <c r="J71" s="58">
        <v>15</v>
      </c>
      <c r="K71" s="58"/>
      <c r="L71" s="58"/>
      <c r="M71" s="58"/>
      <c r="N71" s="58"/>
      <c r="O71" s="58"/>
      <c r="P71" s="58"/>
    </row>
    <row r="72" spans="1:16" ht="15.95" customHeight="1">
      <c r="A72" s="45" t="s">
        <v>216</v>
      </c>
      <c r="B72" s="46"/>
      <c r="C72" s="46"/>
      <c r="D72" s="48" t="s">
        <v>217</v>
      </c>
      <c r="E72" s="85"/>
      <c r="F72" s="85"/>
      <c r="G72" s="85"/>
      <c r="H72" s="85"/>
      <c r="I72" s="85"/>
      <c r="J72" s="85"/>
      <c r="K72" s="60"/>
      <c r="L72" s="60"/>
      <c r="M72" s="60"/>
      <c r="N72" s="60"/>
      <c r="O72" s="60"/>
      <c r="P72" s="60"/>
    </row>
    <row r="73" spans="1:16" ht="15.95" customHeight="1">
      <c r="A73" s="45" t="s">
        <v>306</v>
      </c>
      <c r="B73" s="46"/>
      <c r="C73" s="46"/>
      <c r="D73" s="48"/>
      <c r="E73" s="85" t="s">
        <v>305</v>
      </c>
      <c r="F73" s="85" t="s">
        <v>305</v>
      </c>
      <c r="G73" s="85" t="s">
        <v>305</v>
      </c>
      <c r="H73" s="85" t="s">
        <v>305</v>
      </c>
      <c r="I73" s="85" t="s">
        <v>305</v>
      </c>
      <c r="J73" s="85" t="s">
        <v>305</v>
      </c>
      <c r="K73" s="61"/>
      <c r="L73" s="61"/>
      <c r="M73" s="61"/>
      <c r="N73" s="61"/>
      <c r="O73" s="61"/>
      <c r="P73" s="61"/>
    </row>
    <row r="74" spans="1:16" ht="15.95" customHeight="1">
      <c r="A74" s="45" t="s">
        <v>220</v>
      </c>
      <c r="B74" s="46"/>
      <c r="C74" s="46"/>
      <c r="D74" s="48" t="s">
        <v>221</v>
      </c>
      <c r="E74" s="68">
        <v>0.1</v>
      </c>
      <c r="F74" s="68">
        <v>0.1</v>
      </c>
      <c r="G74" s="68">
        <v>0.1</v>
      </c>
      <c r="H74" s="68">
        <v>0.1</v>
      </c>
      <c r="I74" s="68">
        <v>0.1</v>
      </c>
      <c r="J74" s="68">
        <v>0.1</v>
      </c>
      <c r="K74" s="62"/>
      <c r="L74" s="63"/>
      <c r="M74" s="63"/>
      <c r="N74" s="63"/>
      <c r="O74" s="63"/>
      <c r="P74" s="63"/>
    </row>
    <row r="75" spans="1:16" ht="15.95" customHeight="1">
      <c r="A75" s="45" t="s">
        <v>223</v>
      </c>
      <c r="B75" s="46"/>
      <c r="C75" s="46"/>
      <c r="D75" s="48" t="s">
        <v>221</v>
      </c>
      <c r="E75" s="85">
        <v>1.2</v>
      </c>
      <c r="F75" s="85">
        <v>0.7</v>
      </c>
      <c r="G75" s="85">
        <v>0.7</v>
      </c>
      <c r="H75" s="85">
        <v>0.9</v>
      </c>
      <c r="I75" s="85">
        <v>1.2</v>
      </c>
      <c r="J75" s="85">
        <v>1.1000000000000001</v>
      </c>
      <c r="K75" s="61"/>
      <c r="L75" s="61"/>
      <c r="M75" s="61"/>
      <c r="N75" s="61"/>
      <c r="O75" s="60"/>
      <c r="P75" s="60"/>
    </row>
    <row r="76" spans="1:16" ht="15.95" customHeight="1">
      <c r="A76" s="45" t="s">
        <v>224</v>
      </c>
      <c r="B76" s="46"/>
      <c r="C76" s="46"/>
      <c r="D76" s="48" t="s">
        <v>221</v>
      </c>
      <c r="E76" s="86"/>
      <c r="F76" s="68"/>
      <c r="G76" s="68"/>
      <c r="H76" s="68"/>
      <c r="I76" s="68"/>
      <c r="J76" s="68"/>
      <c r="K76" s="63"/>
      <c r="L76" s="63"/>
      <c r="M76" s="63"/>
      <c r="N76" s="63"/>
      <c r="O76" s="60"/>
      <c r="P76" s="60"/>
    </row>
    <row r="77" spans="1:16" ht="15.95" customHeight="1">
      <c r="A77" s="45" t="s">
        <v>225</v>
      </c>
      <c r="B77" s="46"/>
      <c r="C77" s="46"/>
      <c r="D77" s="48"/>
      <c r="E77" s="87"/>
      <c r="F77" s="88"/>
      <c r="G77" s="88"/>
      <c r="H77" s="88"/>
      <c r="I77" s="88"/>
      <c r="J77" s="88"/>
      <c r="K77" s="66"/>
      <c r="L77" s="66"/>
      <c r="M77" s="66"/>
      <c r="N77" s="66"/>
      <c r="O77" s="66"/>
      <c r="P77" s="75"/>
    </row>
    <row r="78" spans="1:16" ht="15.95" customHeight="1">
      <c r="A78" s="45" t="s">
        <v>226</v>
      </c>
      <c r="B78" s="46"/>
      <c r="C78" s="46"/>
      <c r="D78" s="48"/>
      <c r="E78" s="67">
        <v>8</v>
      </c>
      <c r="F78" s="67">
        <v>8.5</v>
      </c>
      <c r="G78" s="67">
        <v>8.1</v>
      </c>
      <c r="H78" s="67">
        <v>8.1</v>
      </c>
      <c r="I78" s="67">
        <v>8.1</v>
      </c>
      <c r="J78" s="67">
        <v>7.9</v>
      </c>
      <c r="K78" s="68"/>
      <c r="L78" s="68"/>
      <c r="M78" s="68"/>
      <c r="N78" s="68"/>
      <c r="O78" s="68"/>
      <c r="P78" s="68"/>
    </row>
    <row r="79" spans="1:16" ht="15.95" customHeight="1">
      <c r="A79" s="45" t="s">
        <v>227</v>
      </c>
      <c r="B79" s="46"/>
      <c r="C79" s="46"/>
      <c r="D79" s="48" t="s">
        <v>228</v>
      </c>
      <c r="E79" s="67">
        <v>7.7</v>
      </c>
      <c r="F79" s="67">
        <v>8.6</v>
      </c>
      <c r="G79" s="67">
        <v>8</v>
      </c>
      <c r="H79" s="67">
        <v>6.6</v>
      </c>
      <c r="I79" s="67">
        <v>8.8000000000000007</v>
      </c>
      <c r="J79" s="67">
        <v>7.5</v>
      </c>
      <c r="K79" s="69"/>
      <c r="L79" s="68"/>
      <c r="M79" s="68"/>
      <c r="N79" s="68"/>
      <c r="O79" s="69"/>
      <c r="P79" s="68"/>
    </row>
    <row r="80" spans="1:16" ht="15.95" customHeight="1">
      <c r="A80" s="45" t="s">
        <v>229</v>
      </c>
      <c r="B80" s="46"/>
      <c r="C80" s="46"/>
      <c r="D80" s="48" t="s">
        <v>228</v>
      </c>
      <c r="E80" s="67">
        <v>0.5</v>
      </c>
      <c r="F80" s="67">
        <v>1.6</v>
      </c>
      <c r="G80" s="67">
        <v>1.3</v>
      </c>
      <c r="H80" s="67">
        <v>1.7</v>
      </c>
      <c r="I80" s="67">
        <v>2</v>
      </c>
      <c r="J80" s="67">
        <v>1.6</v>
      </c>
      <c r="K80" s="68"/>
      <c r="L80" s="69"/>
      <c r="M80" s="68"/>
      <c r="N80" s="68"/>
      <c r="O80" s="68"/>
      <c r="P80" s="70"/>
    </row>
    <row r="81" spans="1:16" ht="15.95" customHeight="1">
      <c r="A81" s="45" t="s">
        <v>231</v>
      </c>
      <c r="B81" s="46"/>
      <c r="C81" s="46"/>
      <c r="D81" s="48" t="s">
        <v>228</v>
      </c>
      <c r="E81" s="67"/>
      <c r="F81" s="67"/>
      <c r="G81" s="67"/>
      <c r="H81" s="67"/>
      <c r="I81" s="67"/>
      <c r="J81" s="67"/>
      <c r="K81" s="70"/>
      <c r="L81" s="70"/>
      <c r="M81" s="70"/>
      <c r="N81" s="70"/>
      <c r="O81" s="70"/>
      <c r="P81" s="70"/>
    </row>
    <row r="82" spans="1:16" ht="15.95" customHeight="1">
      <c r="A82" s="45" t="s">
        <v>232</v>
      </c>
      <c r="B82" s="46"/>
      <c r="C82" s="46"/>
      <c r="D82" s="48" t="s">
        <v>228</v>
      </c>
      <c r="E82" s="68">
        <v>2</v>
      </c>
      <c r="F82" s="68">
        <v>4</v>
      </c>
      <c r="G82" s="68">
        <v>4</v>
      </c>
      <c r="H82" s="68">
        <v>1</v>
      </c>
      <c r="I82" s="68">
        <v>2</v>
      </c>
      <c r="J82" s="68">
        <v>1</v>
      </c>
      <c r="K82" s="68"/>
      <c r="L82" s="68"/>
      <c r="M82" s="68"/>
      <c r="N82" s="68"/>
      <c r="O82" s="68"/>
      <c r="P82" s="68"/>
    </row>
    <row r="83" spans="1:16" ht="15.95" customHeight="1">
      <c r="A83" s="45" t="s">
        <v>304</v>
      </c>
      <c r="B83" s="46"/>
      <c r="C83" s="46"/>
      <c r="D83" s="71" t="s">
        <v>234</v>
      </c>
      <c r="E83" s="72">
        <v>17000</v>
      </c>
      <c r="F83" s="72">
        <v>33000</v>
      </c>
      <c r="G83" s="72">
        <v>23000</v>
      </c>
      <c r="H83" s="72">
        <v>33000</v>
      </c>
      <c r="I83" s="72">
        <v>17000</v>
      </c>
      <c r="J83" s="72">
        <v>33000</v>
      </c>
      <c r="K83" s="72"/>
      <c r="L83" s="72"/>
      <c r="M83" s="72"/>
      <c r="N83" s="72"/>
      <c r="O83" s="72"/>
      <c r="P83" s="72"/>
    </row>
    <row r="84" spans="1:16" ht="15.95" customHeight="1">
      <c r="A84" s="45" t="s">
        <v>303</v>
      </c>
      <c r="B84" s="46"/>
      <c r="C84" s="46"/>
      <c r="D84" s="48" t="s">
        <v>228</v>
      </c>
      <c r="E84" s="70"/>
      <c r="F84" s="70"/>
      <c r="G84" s="70"/>
      <c r="H84" s="70"/>
      <c r="I84" s="70"/>
      <c r="J84" s="70"/>
      <c r="K84" s="60"/>
      <c r="L84" s="60"/>
      <c r="M84" s="60"/>
      <c r="N84" s="60"/>
      <c r="O84" s="60"/>
      <c r="P84" s="60"/>
    </row>
    <row r="85" spans="1:16" ht="15.95" customHeight="1">
      <c r="A85" s="45" t="s">
        <v>236</v>
      </c>
      <c r="B85" s="46"/>
      <c r="C85" s="46"/>
      <c r="D85" s="48" t="s">
        <v>228</v>
      </c>
      <c r="E85" s="70"/>
      <c r="F85" s="70"/>
      <c r="G85" s="70"/>
      <c r="H85" s="70"/>
      <c r="I85" s="70"/>
      <c r="J85" s="70"/>
      <c r="K85" s="60"/>
      <c r="L85" s="60"/>
      <c r="M85" s="60"/>
      <c r="N85" s="60"/>
      <c r="O85" s="60"/>
      <c r="P85" s="60"/>
    </row>
    <row r="86" spans="1:16" ht="15.95" customHeight="1">
      <c r="A86" s="45" t="s">
        <v>237</v>
      </c>
      <c r="B86" s="46"/>
      <c r="C86" s="46"/>
      <c r="D86" s="48" t="s">
        <v>228</v>
      </c>
      <c r="E86" s="70"/>
      <c r="F86" s="70"/>
      <c r="G86" s="70"/>
      <c r="H86" s="70"/>
      <c r="I86" s="70"/>
      <c r="J86" s="70"/>
      <c r="K86" s="60"/>
      <c r="L86" s="60"/>
      <c r="M86" s="60"/>
      <c r="N86" s="60"/>
      <c r="O86" s="60"/>
      <c r="P86" s="60"/>
    </row>
    <row r="87" spans="1:16" ht="15.95" customHeight="1">
      <c r="A87" s="45" t="s">
        <v>238</v>
      </c>
      <c r="B87" s="46"/>
      <c r="C87" s="46"/>
      <c r="D87" s="48"/>
      <c r="E87" s="87"/>
      <c r="F87" s="88"/>
      <c r="G87" s="88"/>
      <c r="H87" s="88"/>
      <c r="I87" s="88"/>
      <c r="J87" s="88"/>
      <c r="K87" s="66"/>
      <c r="L87" s="66"/>
      <c r="M87" s="66"/>
      <c r="N87" s="66"/>
      <c r="O87" s="66"/>
      <c r="P87" s="75"/>
    </row>
    <row r="88" spans="1:16" ht="15.95" customHeight="1">
      <c r="A88" s="45" t="s">
        <v>239</v>
      </c>
      <c r="B88" s="46"/>
      <c r="C88" s="46"/>
      <c r="D88" s="48" t="s">
        <v>240</v>
      </c>
      <c r="E88" s="68" t="s">
        <v>281</v>
      </c>
      <c r="F88" s="68" t="s">
        <v>281</v>
      </c>
      <c r="G88" s="68" t="s">
        <v>281</v>
      </c>
      <c r="H88" s="68" t="s">
        <v>281</v>
      </c>
      <c r="I88" s="68" t="s">
        <v>281</v>
      </c>
      <c r="J88" s="68" t="s">
        <v>281</v>
      </c>
      <c r="K88" s="73"/>
      <c r="L88" s="60"/>
      <c r="M88" s="73"/>
      <c r="N88" s="60"/>
      <c r="O88" s="73"/>
      <c r="P88" s="60"/>
    </row>
    <row r="89" spans="1:16" ht="15.95" customHeight="1">
      <c r="A89" s="39"/>
      <c r="B89" s="39"/>
      <c r="C89" s="39"/>
      <c r="D89" s="39"/>
      <c r="E89" s="39"/>
      <c r="F89" s="39"/>
      <c r="G89" s="39"/>
      <c r="H89" s="39"/>
      <c r="I89" s="39"/>
      <c r="J89" s="39"/>
      <c r="K89" s="39"/>
      <c r="L89" s="39"/>
      <c r="M89" s="39"/>
      <c r="N89" s="39"/>
      <c r="O89" s="39"/>
      <c r="P89" s="39"/>
    </row>
    <row r="90" spans="1:16" ht="15.95" customHeight="1">
      <c r="A90" s="39"/>
      <c r="B90" s="39"/>
      <c r="C90" s="39"/>
      <c r="D90" s="39"/>
      <c r="E90" s="39"/>
      <c r="F90" s="39"/>
      <c r="G90" s="39"/>
      <c r="H90" s="39"/>
      <c r="I90" s="39"/>
      <c r="J90" s="39"/>
      <c r="K90" s="39"/>
      <c r="L90" s="39"/>
      <c r="M90" s="39"/>
      <c r="N90" s="39"/>
      <c r="O90" s="39"/>
      <c r="P90" s="39"/>
    </row>
    <row r="91" spans="1:16" s="39" customFormat="1" ht="15.95" customHeight="1">
      <c r="A91" s="228" t="s">
        <v>189</v>
      </c>
      <c r="B91" s="229" t="s">
        <v>296</v>
      </c>
      <c r="C91" s="230"/>
      <c r="D91" s="231"/>
      <c r="E91" s="232" t="s">
        <v>295</v>
      </c>
      <c r="F91" s="235" t="s">
        <v>192</v>
      </c>
      <c r="G91" s="238" t="s">
        <v>193</v>
      </c>
      <c r="H91" s="239" t="s">
        <v>485</v>
      </c>
      <c r="I91" s="239"/>
      <c r="J91" s="239"/>
      <c r="K91" s="239"/>
      <c r="L91" s="240" t="s">
        <v>294</v>
      </c>
      <c r="M91" s="240"/>
      <c r="N91" s="241" t="s">
        <v>293</v>
      </c>
      <c r="O91" s="242"/>
      <c r="P91" s="243"/>
    </row>
    <row r="92" spans="1:16" s="39" customFormat="1" ht="15.95" customHeight="1">
      <c r="A92" s="228"/>
      <c r="B92" s="228" t="s">
        <v>292</v>
      </c>
      <c r="C92" s="247" t="s">
        <v>198</v>
      </c>
      <c r="D92" s="247" t="s">
        <v>199</v>
      </c>
      <c r="E92" s="233"/>
      <c r="F92" s="236"/>
      <c r="G92" s="238"/>
      <c r="H92" s="239"/>
      <c r="I92" s="239"/>
      <c r="J92" s="239"/>
      <c r="K92" s="239"/>
      <c r="L92" s="240"/>
      <c r="M92" s="240"/>
      <c r="N92" s="244"/>
      <c r="O92" s="245"/>
      <c r="P92" s="246"/>
    </row>
    <row r="93" spans="1:16" s="39" customFormat="1" ht="15.95" customHeight="1">
      <c r="A93" s="228"/>
      <c r="B93" s="228"/>
      <c r="C93" s="248"/>
      <c r="D93" s="248"/>
      <c r="E93" s="234"/>
      <c r="F93" s="237"/>
      <c r="G93" s="232" t="s">
        <v>200</v>
      </c>
      <c r="H93" s="264" t="s">
        <v>489</v>
      </c>
      <c r="I93" s="250"/>
      <c r="J93" s="250"/>
      <c r="K93" s="251"/>
      <c r="L93" s="255" t="s">
        <v>290</v>
      </c>
      <c r="M93" s="256"/>
      <c r="N93" s="238" t="s">
        <v>289</v>
      </c>
      <c r="O93" s="238"/>
      <c r="P93" s="238"/>
    </row>
    <row r="94" spans="1:16" s="39" customFormat="1" ht="15.95" customHeight="1">
      <c r="A94" s="40">
        <v>87</v>
      </c>
      <c r="B94" s="40">
        <v>47</v>
      </c>
      <c r="C94" s="41" t="s">
        <v>488</v>
      </c>
      <c r="D94" s="41" t="s">
        <v>487</v>
      </c>
      <c r="E94" s="40" t="s">
        <v>486</v>
      </c>
      <c r="F94" s="40">
        <f>F7</f>
        <v>2014</v>
      </c>
      <c r="G94" s="234"/>
      <c r="H94" s="252"/>
      <c r="I94" s="253"/>
      <c r="J94" s="253"/>
      <c r="K94" s="254"/>
      <c r="L94" s="257"/>
      <c r="M94" s="258"/>
      <c r="N94" s="238"/>
      <c r="O94" s="238"/>
      <c r="P94" s="238"/>
    </row>
    <row r="95" spans="1:16" ht="15.95" customHeight="1">
      <c r="A95" s="42" t="s">
        <v>207</v>
      </c>
      <c r="B95" s="43"/>
      <c r="C95" s="39"/>
      <c r="D95" s="44"/>
      <c r="E95" s="45"/>
      <c r="F95" s="46"/>
      <c r="G95" s="46"/>
      <c r="H95" s="46"/>
      <c r="I95" s="46"/>
      <c r="J95" s="46"/>
      <c r="K95" s="47"/>
      <c r="L95" s="46"/>
      <c r="M95" s="46"/>
      <c r="N95" s="46"/>
      <c r="O95" s="46"/>
      <c r="P95" s="48"/>
    </row>
    <row r="96" spans="1:16" ht="15.95" customHeight="1">
      <c r="A96" s="45" t="s">
        <v>208</v>
      </c>
      <c r="B96" s="46"/>
      <c r="C96" s="46"/>
      <c r="D96" s="48"/>
      <c r="E96" s="104">
        <v>41779</v>
      </c>
      <c r="F96" s="104">
        <v>41863</v>
      </c>
      <c r="G96" s="104">
        <v>41948</v>
      </c>
      <c r="H96" s="104">
        <v>42054</v>
      </c>
      <c r="I96" s="170"/>
      <c r="J96" s="170"/>
      <c r="K96" s="135"/>
      <c r="L96" s="135"/>
      <c r="M96" s="135"/>
      <c r="N96" s="135"/>
      <c r="O96" s="135"/>
      <c r="P96" s="81"/>
    </row>
    <row r="97" spans="1:22" ht="15.95" customHeight="1">
      <c r="A97" s="45" t="s">
        <v>209</v>
      </c>
      <c r="B97" s="46"/>
      <c r="C97" s="46"/>
      <c r="D97" s="48"/>
      <c r="E97" s="103">
        <v>0.3923611111111111</v>
      </c>
      <c r="F97" s="103">
        <v>0.37638888888888888</v>
      </c>
      <c r="G97" s="103">
        <v>0.40277777777777773</v>
      </c>
      <c r="H97" s="103">
        <v>0.3833333333333333</v>
      </c>
      <c r="I97" s="169"/>
      <c r="J97" s="169"/>
      <c r="K97" s="166"/>
      <c r="L97" s="166"/>
      <c r="M97" s="166"/>
      <c r="N97" s="167"/>
      <c r="O97" s="167"/>
      <c r="P97" s="84"/>
    </row>
    <row r="98" spans="1:22" ht="15.95" customHeight="1">
      <c r="A98" s="45" t="s">
        <v>309</v>
      </c>
      <c r="B98" s="46"/>
      <c r="C98" s="46"/>
      <c r="D98" s="48"/>
      <c r="E98" s="85" t="s">
        <v>307</v>
      </c>
      <c r="F98" s="85" t="s">
        <v>307</v>
      </c>
      <c r="G98" s="85" t="s">
        <v>308</v>
      </c>
      <c r="H98" s="85" t="s">
        <v>308</v>
      </c>
      <c r="I98" s="54"/>
      <c r="J98" s="54"/>
      <c r="K98" s="61"/>
      <c r="L98" s="61"/>
      <c r="M98" s="61"/>
      <c r="N98" s="61"/>
      <c r="O98" s="61"/>
      <c r="P98" s="61"/>
      <c r="R98" s="57"/>
      <c r="S98" s="57"/>
      <c r="T98" s="57"/>
      <c r="U98" s="57"/>
      <c r="V98" s="57"/>
    </row>
    <row r="99" spans="1:22" ht="15.95" customHeight="1">
      <c r="A99" s="45" t="s">
        <v>213</v>
      </c>
      <c r="B99" s="46"/>
      <c r="C99" s="46"/>
      <c r="D99" s="48" t="s">
        <v>214</v>
      </c>
      <c r="E99" s="58">
        <v>28.5</v>
      </c>
      <c r="F99" s="58">
        <v>32.4</v>
      </c>
      <c r="G99" s="58">
        <v>23</v>
      </c>
      <c r="H99" s="58">
        <v>16.2</v>
      </c>
      <c r="I99" s="58"/>
      <c r="J99" s="58"/>
      <c r="K99" s="58"/>
      <c r="L99" s="58"/>
      <c r="M99" s="58"/>
      <c r="N99" s="58"/>
      <c r="O99" s="58"/>
      <c r="P99" s="58"/>
      <c r="R99" s="59"/>
      <c r="S99" s="59"/>
      <c r="T99" s="59"/>
      <c r="U99" s="59"/>
      <c r="V99" s="59"/>
    </row>
    <row r="100" spans="1:22" ht="15.95" customHeight="1">
      <c r="A100" s="45" t="s">
        <v>215</v>
      </c>
      <c r="B100" s="46"/>
      <c r="C100" s="46"/>
      <c r="D100" s="48" t="s">
        <v>214</v>
      </c>
      <c r="E100" s="58">
        <v>24.7</v>
      </c>
      <c r="F100" s="58">
        <v>27.5</v>
      </c>
      <c r="G100" s="58">
        <v>21</v>
      </c>
      <c r="H100" s="58">
        <v>14.2</v>
      </c>
      <c r="I100" s="58"/>
      <c r="J100" s="58"/>
      <c r="K100" s="58"/>
      <c r="L100" s="58"/>
      <c r="M100" s="58"/>
      <c r="N100" s="58"/>
      <c r="O100" s="58"/>
      <c r="P100" s="58"/>
    </row>
    <row r="101" spans="1:22" ht="15.95" customHeight="1">
      <c r="A101" s="45" t="s">
        <v>216</v>
      </c>
      <c r="B101" s="46"/>
      <c r="C101" s="46"/>
      <c r="D101" s="48" t="s">
        <v>217</v>
      </c>
      <c r="E101" s="85"/>
      <c r="F101" s="85"/>
      <c r="G101" s="85"/>
      <c r="H101" s="85"/>
      <c r="I101" s="54"/>
      <c r="J101" s="54"/>
      <c r="K101" s="60"/>
      <c r="L101" s="60"/>
      <c r="M101" s="60"/>
      <c r="N101" s="60"/>
      <c r="O101" s="60"/>
      <c r="P101" s="60"/>
    </row>
    <row r="102" spans="1:22" ht="15.95" customHeight="1">
      <c r="A102" s="45" t="s">
        <v>306</v>
      </c>
      <c r="B102" s="46"/>
      <c r="C102" s="46"/>
      <c r="D102" s="48"/>
      <c r="E102" s="85" t="s">
        <v>305</v>
      </c>
      <c r="F102" s="85" t="s">
        <v>305</v>
      </c>
      <c r="G102" s="85" t="s">
        <v>305</v>
      </c>
      <c r="H102" s="85" t="s">
        <v>305</v>
      </c>
      <c r="I102" s="54"/>
      <c r="J102" s="54"/>
      <c r="K102" s="61"/>
      <c r="L102" s="61"/>
      <c r="M102" s="61"/>
      <c r="N102" s="61"/>
      <c r="O102" s="61"/>
      <c r="P102" s="61"/>
    </row>
    <row r="103" spans="1:22" ht="15.95" customHeight="1">
      <c r="A103" s="45" t="s">
        <v>220</v>
      </c>
      <c r="B103" s="46"/>
      <c r="C103" s="46"/>
      <c r="D103" s="48" t="s">
        <v>221</v>
      </c>
      <c r="E103" s="68">
        <v>0.1</v>
      </c>
      <c r="F103" s="68">
        <v>0.1</v>
      </c>
      <c r="G103" s="68">
        <v>0.1</v>
      </c>
      <c r="H103" s="68">
        <v>0.1</v>
      </c>
      <c r="I103" s="107"/>
      <c r="J103" s="107"/>
      <c r="K103" s="63"/>
      <c r="L103" s="63"/>
      <c r="M103" s="63"/>
      <c r="N103" s="63"/>
      <c r="O103" s="63"/>
      <c r="P103" s="63"/>
    </row>
    <row r="104" spans="1:22" ht="15.95" customHeight="1">
      <c r="A104" s="45" t="s">
        <v>223</v>
      </c>
      <c r="B104" s="46"/>
      <c r="C104" s="46"/>
      <c r="D104" s="48" t="s">
        <v>221</v>
      </c>
      <c r="E104" s="70">
        <v>1.5</v>
      </c>
      <c r="F104" s="70">
        <v>0.8</v>
      </c>
      <c r="G104" s="70">
        <v>0.8</v>
      </c>
      <c r="H104" s="70">
        <v>0.6</v>
      </c>
      <c r="I104" s="60"/>
      <c r="J104" s="60"/>
      <c r="K104" s="60"/>
      <c r="L104" s="60"/>
      <c r="M104" s="60"/>
      <c r="N104" s="60"/>
      <c r="O104" s="60"/>
      <c r="P104" s="60"/>
    </row>
    <row r="105" spans="1:22" ht="15.95" customHeight="1">
      <c r="A105" s="45" t="s">
        <v>224</v>
      </c>
      <c r="B105" s="46"/>
      <c r="C105" s="46"/>
      <c r="D105" s="48" t="s">
        <v>221</v>
      </c>
      <c r="E105" s="70"/>
      <c r="F105" s="70"/>
      <c r="G105" s="70"/>
      <c r="H105" s="70"/>
      <c r="I105" s="60"/>
      <c r="J105" s="60"/>
      <c r="K105" s="60"/>
      <c r="L105" s="60"/>
      <c r="M105" s="60"/>
      <c r="N105" s="60"/>
      <c r="O105" s="60"/>
      <c r="P105" s="60"/>
    </row>
    <row r="106" spans="1:22" ht="15.95" customHeight="1">
      <c r="A106" s="45" t="s">
        <v>225</v>
      </c>
      <c r="B106" s="46"/>
      <c r="C106" s="46"/>
      <c r="D106" s="48"/>
      <c r="E106" s="87"/>
      <c r="F106" s="88"/>
      <c r="G106" s="88"/>
      <c r="H106" s="88"/>
      <c r="I106" s="66"/>
      <c r="J106" s="66"/>
      <c r="K106" s="66"/>
      <c r="L106" s="66"/>
      <c r="M106" s="66"/>
      <c r="N106" s="66"/>
      <c r="O106" s="66"/>
      <c r="P106" s="75"/>
    </row>
    <row r="107" spans="1:22" ht="15.95" customHeight="1">
      <c r="A107" s="45" t="s">
        <v>226</v>
      </c>
      <c r="B107" s="46"/>
      <c r="C107" s="46"/>
      <c r="D107" s="48"/>
      <c r="E107" s="67">
        <v>8.1999999999999993</v>
      </c>
      <c r="F107" s="67">
        <v>8.1999999999999993</v>
      </c>
      <c r="G107" s="67">
        <v>8.1999999999999993</v>
      </c>
      <c r="H107" s="67">
        <v>8</v>
      </c>
      <c r="I107" s="67"/>
      <c r="J107" s="67"/>
      <c r="K107" s="68"/>
      <c r="L107" s="68"/>
      <c r="M107" s="68"/>
      <c r="N107" s="68"/>
      <c r="O107" s="68"/>
      <c r="P107" s="68"/>
    </row>
    <row r="108" spans="1:22" ht="15.95" customHeight="1">
      <c r="A108" s="45" t="s">
        <v>227</v>
      </c>
      <c r="B108" s="46"/>
      <c r="C108" s="46"/>
      <c r="D108" s="48" t="s">
        <v>228</v>
      </c>
      <c r="E108" s="67">
        <v>8.4</v>
      </c>
      <c r="F108" s="67">
        <v>9.1</v>
      </c>
      <c r="G108" s="67">
        <v>8.6999999999999993</v>
      </c>
      <c r="H108" s="67">
        <v>9.1</v>
      </c>
      <c r="I108" s="67"/>
      <c r="J108" s="67"/>
      <c r="K108" s="69"/>
      <c r="L108" s="68"/>
      <c r="M108" s="68"/>
      <c r="N108" s="68"/>
      <c r="O108" s="69"/>
      <c r="P108" s="68"/>
    </row>
    <row r="109" spans="1:22" ht="15.95" customHeight="1">
      <c r="A109" s="45" t="s">
        <v>229</v>
      </c>
      <c r="B109" s="46"/>
      <c r="C109" s="46"/>
      <c r="D109" s="48" t="s">
        <v>228</v>
      </c>
      <c r="E109" s="67">
        <v>0.7</v>
      </c>
      <c r="F109" s="67">
        <v>1.4</v>
      </c>
      <c r="G109" s="67">
        <v>1.1000000000000001</v>
      </c>
      <c r="H109" s="67">
        <v>2.1</v>
      </c>
      <c r="I109" s="67"/>
      <c r="J109" s="67"/>
      <c r="K109" s="68"/>
      <c r="L109" s="69"/>
      <c r="M109" s="68"/>
      <c r="N109" s="68"/>
      <c r="O109" s="68"/>
      <c r="P109" s="70"/>
    </row>
    <row r="110" spans="1:22" ht="15.95" customHeight="1">
      <c r="A110" s="45" t="s">
        <v>231</v>
      </c>
      <c r="B110" s="46"/>
      <c r="C110" s="46"/>
      <c r="D110" s="48" t="s">
        <v>228</v>
      </c>
      <c r="E110" s="67"/>
      <c r="F110" s="67"/>
      <c r="G110" s="67"/>
      <c r="H110" s="67"/>
      <c r="I110" s="67"/>
      <c r="J110" s="67"/>
      <c r="K110" s="70"/>
      <c r="L110" s="70"/>
      <c r="M110" s="70"/>
      <c r="N110" s="70"/>
      <c r="O110" s="70"/>
      <c r="P110" s="70"/>
    </row>
    <row r="111" spans="1:22" ht="15.95" customHeight="1">
      <c r="A111" s="45" t="s">
        <v>232</v>
      </c>
      <c r="B111" s="46"/>
      <c r="C111" s="46"/>
      <c r="D111" s="48" t="s">
        <v>228</v>
      </c>
      <c r="E111" s="68">
        <v>2</v>
      </c>
      <c r="F111" s="68">
        <v>8</v>
      </c>
      <c r="G111" s="68" t="s">
        <v>345</v>
      </c>
      <c r="H111" s="68">
        <v>1</v>
      </c>
      <c r="I111" s="68"/>
      <c r="J111" s="68"/>
      <c r="K111" s="68"/>
      <c r="L111" s="68"/>
      <c r="M111" s="68"/>
      <c r="N111" s="68"/>
      <c r="O111" s="68"/>
      <c r="P111" s="68"/>
    </row>
    <row r="112" spans="1:22" ht="15.95" customHeight="1">
      <c r="A112" s="45" t="s">
        <v>304</v>
      </c>
      <c r="B112" s="46"/>
      <c r="C112" s="46"/>
      <c r="D112" s="71" t="s">
        <v>234</v>
      </c>
      <c r="E112" s="72">
        <v>79000</v>
      </c>
      <c r="F112" s="72">
        <v>33000</v>
      </c>
      <c r="G112" s="72">
        <v>17000</v>
      </c>
      <c r="H112" s="72">
        <v>13000</v>
      </c>
      <c r="I112" s="72"/>
      <c r="J112" s="72"/>
      <c r="K112" s="72"/>
      <c r="L112" s="72"/>
      <c r="M112" s="72"/>
      <c r="N112" s="72"/>
      <c r="O112" s="72"/>
      <c r="P112" s="72"/>
    </row>
    <row r="113" spans="1:17" ht="15.95" customHeight="1">
      <c r="A113" s="45" t="s">
        <v>303</v>
      </c>
      <c r="B113" s="46"/>
      <c r="C113" s="46"/>
      <c r="D113" s="48" t="s">
        <v>228</v>
      </c>
      <c r="E113" s="70"/>
      <c r="F113" s="70"/>
      <c r="G113" s="70"/>
      <c r="H113" s="70"/>
      <c r="I113" s="60"/>
      <c r="J113" s="60"/>
      <c r="K113" s="60"/>
      <c r="L113" s="60"/>
      <c r="M113" s="60"/>
      <c r="N113" s="60"/>
      <c r="O113" s="60"/>
      <c r="P113" s="60"/>
    </row>
    <row r="114" spans="1:17" ht="15.95" customHeight="1">
      <c r="A114" s="45" t="s">
        <v>236</v>
      </c>
      <c r="B114" s="46"/>
      <c r="C114" s="46"/>
      <c r="D114" s="48" t="s">
        <v>228</v>
      </c>
      <c r="E114" s="70"/>
      <c r="F114" s="70"/>
      <c r="G114" s="70"/>
      <c r="H114" s="70"/>
      <c r="I114" s="60"/>
      <c r="J114" s="60"/>
      <c r="K114" s="60"/>
      <c r="L114" s="60"/>
      <c r="M114" s="60"/>
      <c r="N114" s="60"/>
      <c r="O114" s="60"/>
      <c r="P114" s="60"/>
    </row>
    <row r="115" spans="1:17" ht="15.95" customHeight="1">
      <c r="A115" s="45" t="s">
        <v>237</v>
      </c>
      <c r="B115" s="46"/>
      <c r="C115" s="46"/>
      <c r="D115" s="48" t="s">
        <v>228</v>
      </c>
      <c r="E115" s="70"/>
      <c r="F115" s="70"/>
      <c r="G115" s="70"/>
      <c r="H115" s="70"/>
      <c r="I115" s="60"/>
      <c r="J115" s="60"/>
      <c r="K115" s="60"/>
      <c r="L115" s="60"/>
      <c r="M115" s="60"/>
      <c r="N115" s="60"/>
      <c r="O115" s="60"/>
      <c r="P115" s="60"/>
    </row>
    <row r="116" spans="1:17" ht="15.95" customHeight="1">
      <c r="A116" s="45" t="s">
        <v>238</v>
      </c>
      <c r="B116" s="46"/>
      <c r="C116" s="46"/>
      <c r="D116" s="48"/>
      <c r="E116" s="87"/>
      <c r="F116" s="88"/>
      <c r="G116" s="88"/>
      <c r="H116" s="88"/>
      <c r="I116" s="66"/>
      <c r="J116" s="66"/>
      <c r="K116" s="66"/>
      <c r="L116" s="66"/>
      <c r="M116" s="66"/>
      <c r="N116" s="66"/>
      <c r="O116" s="66"/>
      <c r="P116" s="75"/>
    </row>
    <row r="117" spans="1:17" ht="15.95" customHeight="1">
      <c r="A117" s="45" t="s">
        <v>239</v>
      </c>
      <c r="B117" s="46"/>
      <c r="C117" s="46"/>
      <c r="D117" s="48" t="s">
        <v>240</v>
      </c>
      <c r="E117" s="69" t="s">
        <v>281</v>
      </c>
      <c r="F117" s="69" t="s">
        <v>281</v>
      </c>
      <c r="G117" s="69" t="s">
        <v>281</v>
      </c>
      <c r="H117" s="69" t="s">
        <v>281</v>
      </c>
      <c r="I117" s="108"/>
      <c r="J117" s="108"/>
      <c r="K117" s="60"/>
      <c r="L117" s="60"/>
      <c r="M117" s="76"/>
      <c r="N117" s="63"/>
      <c r="O117" s="63"/>
      <c r="P117" s="60"/>
    </row>
    <row r="118" spans="1:17" ht="15.95" customHeight="1">
      <c r="A118" s="39"/>
      <c r="B118" s="39"/>
      <c r="C118" s="39"/>
      <c r="D118" s="39"/>
      <c r="E118" s="39"/>
      <c r="F118" s="39"/>
      <c r="G118" s="39"/>
      <c r="H118" s="39"/>
      <c r="I118" s="39"/>
      <c r="J118" s="39"/>
      <c r="K118" s="39"/>
      <c r="L118" s="39"/>
      <c r="M118" s="39"/>
      <c r="N118" s="39"/>
      <c r="O118" s="39"/>
      <c r="P118" s="39"/>
    </row>
    <row r="119" spans="1:17" ht="15.95" customHeight="1">
      <c r="A119" s="39"/>
      <c r="B119" s="39"/>
      <c r="C119" s="39"/>
      <c r="D119" s="39"/>
      <c r="E119" s="39"/>
      <c r="F119" s="39"/>
      <c r="G119" s="39"/>
      <c r="H119" s="39"/>
      <c r="I119" s="39"/>
      <c r="J119" s="39"/>
      <c r="K119" s="39"/>
      <c r="L119" s="39"/>
      <c r="M119" s="39"/>
      <c r="N119" s="39"/>
      <c r="O119" s="39"/>
      <c r="P119" s="39"/>
    </row>
    <row r="120" spans="1:17" s="39" customFormat="1" ht="15.95" customHeight="1">
      <c r="A120" s="228" t="s">
        <v>189</v>
      </c>
      <c r="B120" s="229" t="s">
        <v>296</v>
      </c>
      <c r="C120" s="230"/>
      <c r="D120" s="231"/>
      <c r="E120" s="232" t="s">
        <v>295</v>
      </c>
      <c r="F120" s="235" t="s">
        <v>192</v>
      </c>
      <c r="G120" s="238" t="s">
        <v>193</v>
      </c>
      <c r="H120" s="239" t="s">
        <v>485</v>
      </c>
      <c r="I120" s="239"/>
      <c r="J120" s="239"/>
      <c r="K120" s="239"/>
      <c r="L120" s="240" t="s">
        <v>294</v>
      </c>
      <c r="M120" s="240"/>
      <c r="N120" s="241" t="s">
        <v>293</v>
      </c>
      <c r="O120" s="242"/>
      <c r="P120" s="243"/>
    </row>
    <row r="121" spans="1:17" s="39" customFormat="1" ht="15.95" customHeight="1">
      <c r="A121" s="228"/>
      <c r="B121" s="228" t="s">
        <v>292</v>
      </c>
      <c r="C121" s="247" t="s">
        <v>198</v>
      </c>
      <c r="D121" s="247" t="s">
        <v>199</v>
      </c>
      <c r="E121" s="233"/>
      <c r="F121" s="236"/>
      <c r="G121" s="238"/>
      <c r="H121" s="239"/>
      <c r="I121" s="239"/>
      <c r="J121" s="239"/>
      <c r="K121" s="239"/>
      <c r="L121" s="240"/>
      <c r="M121" s="240"/>
      <c r="N121" s="244"/>
      <c r="O121" s="245"/>
      <c r="P121" s="246"/>
    </row>
    <row r="122" spans="1:17" s="39" customFormat="1" ht="15.95" customHeight="1">
      <c r="A122" s="228"/>
      <c r="B122" s="228"/>
      <c r="C122" s="248"/>
      <c r="D122" s="248"/>
      <c r="E122" s="234"/>
      <c r="F122" s="237"/>
      <c r="G122" s="232" t="s">
        <v>200</v>
      </c>
      <c r="H122" s="273" t="s">
        <v>484</v>
      </c>
      <c r="I122" s="250"/>
      <c r="J122" s="250"/>
      <c r="K122" s="251"/>
      <c r="L122" s="255" t="s">
        <v>290</v>
      </c>
      <c r="M122" s="256"/>
      <c r="N122" s="238" t="s">
        <v>289</v>
      </c>
      <c r="O122" s="238"/>
      <c r="P122" s="238"/>
    </row>
    <row r="123" spans="1:17" s="39" customFormat="1" ht="15.95" customHeight="1">
      <c r="A123" s="40">
        <v>88</v>
      </c>
      <c r="B123" s="40">
        <v>47</v>
      </c>
      <c r="C123" s="41" t="s">
        <v>483</v>
      </c>
      <c r="D123" s="41" t="s">
        <v>449</v>
      </c>
      <c r="E123" s="40" t="s">
        <v>482</v>
      </c>
      <c r="F123" s="40">
        <f>F7</f>
        <v>2014</v>
      </c>
      <c r="G123" s="234"/>
      <c r="H123" s="252"/>
      <c r="I123" s="253"/>
      <c r="J123" s="253"/>
      <c r="K123" s="254"/>
      <c r="L123" s="257"/>
      <c r="M123" s="258"/>
      <c r="N123" s="238"/>
      <c r="O123" s="238"/>
      <c r="P123" s="238"/>
    </row>
    <row r="124" spans="1:17" ht="15.95" customHeight="1">
      <c r="A124" s="42" t="s">
        <v>207</v>
      </c>
      <c r="B124" s="43"/>
      <c r="C124" s="39"/>
      <c r="D124" s="44"/>
      <c r="E124" s="45"/>
      <c r="F124" s="46"/>
      <c r="G124" s="46"/>
      <c r="H124" s="46"/>
      <c r="I124" s="46"/>
      <c r="J124" s="46"/>
      <c r="K124" s="47"/>
      <c r="L124" s="46"/>
      <c r="M124" s="46"/>
      <c r="N124" s="46"/>
      <c r="O124" s="46"/>
      <c r="P124" s="48"/>
      <c r="Q124" s="74"/>
    </row>
    <row r="125" spans="1:17" ht="15.95" customHeight="1">
      <c r="A125" s="45" t="s">
        <v>208</v>
      </c>
      <c r="B125" s="46"/>
      <c r="C125" s="46"/>
      <c r="D125" s="48"/>
      <c r="E125" s="104">
        <v>41759</v>
      </c>
      <c r="F125" s="104">
        <v>41807</v>
      </c>
      <c r="G125" s="104">
        <v>41863</v>
      </c>
      <c r="H125" s="104">
        <v>41920</v>
      </c>
      <c r="I125" s="104">
        <v>41983</v>
      </c>
      <c r="J125" s="104">
        <v>42054</v>
      </c>
      <c r="K125" s="168"/>
      <c r="L125" s="135"/>
      <c r="M125" s="135"/>
      <c r="N125" s="135"/>
      <c r="O125" s="168"/>
      <c r="P125" s="81"/>
      <c r="Q125" s="74"/>
    </row>
    <row r="126" spans="1:17" ht="15.95" customHeight="1">
      <c r="A126" s="45" t="s">
        <v>209</v>
      </c>
      <c r="B126" s="46"/>
      <c r="C126" s="46"/>
      <c r="D126" s="48"/>
      <c r="E126" s="103">
        <v>0.31944444444444448</v>
      </c>
      <c r="F126" s="103">
        <v>0.51180555555555551</v>
      </c>
      <c r="G126" s="103">
        <v>0.40347222222222223</v>
      </c>
      <c r="H126" s="103">
        <v>0.37638888888888888</v>
      </c>
      <c r="I126" s="103">
        <v>0.42986111111111108</v>
      </c>
      <c r="J126" s="103">
        <v>0.40069444444444446</v>
      </c>
      <c r="K126" s="166"/>
      <c r="L126" s="167"/>
      <c r="M126" s="167"/>
      <c r="N126" s="166"/>
      <c r="O126" s="166"/>
      <c r="P126" s="84"/>
      <c r="Q126" s="74"/>
    </row>
    <row r="127" spans="1:17" ht="15.95" customHeight="1">
      <c r="A127" s="45" t="s">
        <v>272</v>
      </c>
      <c r="B127" s="46"/>
      <c r="C127" s="46"/>
      <c r="D127" s="48"/>
      <c r="E127" s="85" t="s">
        <v>297</v>
      </c>
      <c r="F127" s="85" t="s">
        <v>297</v>
      </c>
      <c r="G127" s="85" t="s">
        <v>297</v>
      </c>
      <c r="H127" s="85" t="s">
        <v>298</v>
      </c>
      <c r="I127" s="85" t="s">
        <v>297</v>
      </c>
      <c r="J127" s="85" t="s">
        <v>298</v>
      </c>
      <c r="K127" s="61"/>
      <c r="L127" s="61"/>
      <c r="M127" s="61"/>
      <c r="N127" s="61"/>
      <c r="O127" s="61"/>
      <c r="P127" s="61"/>
      <c r="Q127" s="74"/>
    </row>
    <row r="128" spans="1:17" ht="15.95" customHeight="1">
      <c r="A128" s="45" t="s">
        <v>213</v>
      </c>
      <c r="B128" s="46"/>
      <c r="C128" s="46"/>
      <c r="D128" s="48" t="s">
        <v>214</v>
      </c>
      <c r="E128" s="58">
        <v>19</v>
      </c>
      <c r="F128" s="58">
        <v>29.1</v>
      </c>
      <c r="G128" s="58">
        <v>29</v>
      </c>
      <c r="H128" s="58">
        <v>24.3</v>
      </c>
      <c r="I128" s="58">
        <v>21</v>
      </c>
      <c r="J128" s="58">
        <v>16</v>
      </c>
      <c r="K128" s="58"/>
      <c r="L128" s="58"/>
      <c r="M128" s="58"/>
      <c r="N128" s="58"/>
      <c r="O128" s="58"/>
      <c r="P128" s="58"/>
      <c r="Q128" s="74"/>
    </row>
    <row r="129" spans="1:17" ht="15.95" customHeight="1">
      <c r="A129" s="45" t="s">
        <v>215</v>
      </c>
      <c r="B129" s="46"/>
      <c r="C129" s="46"/>
      <c r="D129" s="48" t="s">
        <v>214</v>
      </c>
      <c r="E129" s="58">
        <v>19.3</v>
      </c>
      <c r="F129" s="58">
        <v>27.6</v>
      </c>
      <c r="G129" s="58">
        <v>26.4</v>
      </c>
      <c r="H129" s="58">
        <v>22.5</v>
      </c>
      <c r="I129" s="58">
        <v>20</v>
      </c>
      <c r="J129" s="58">
        <v>16.8</v>
      </c>
      <c r="K129" s="58"/>
      <c r="L129" s="58"/>
      <c r="M129" s="58"/>
      <c r="N129" s="58"/>
      <c r="O129" s="58"/>
      <c r="P129" s="58"/>
      <c r="Q129" s="74"/>
    </row>
    <row r="130" spans="1:17" ht="15.95" customHeight="1">
      <c r="A130" s="45" t="s">
        <v>216</v>
      </c>
      <c r="B130" s="46"/>
      <c r="C130" s="46"/>
      <c r="D130" s="48" t="s">
        <v>217</v>
      </c>
      <c r="E130" s="85"/>
      <c r="F130" s="85"/>
      <c r="G130" s="85"/>
      <c r="H130" s="85"/>
      <c r="I130" s="85"/>
      <c r="J130" s="85"/>
      <c r="K130" s="60"/>
      <c r="L130" s="60"/>
      <c r="M130" s="60"/>
      <c r="N130" s="60"/>
      <c r="O130" s="60"/>
      <c r="P130" s="60"/>
      <c r="Q130" s="74"/>
    </row>
    <row r="131" spans="1:17" ht="15.95" customHeight="1">
      <c r="A131" s="45" t="s">
        <v>218</v>
      </c>
      <c r="B131" s="46"/>
      <c r="C131" s="46"/>
      <c r="D131" s="48"/>
      <c r="E131" s="85" t="s">
        <v>282</v>
      </c>
      <c r="F131" s="85" t="s">
        <v>282</v>
      </c>
      <c r="G131" s="85" t="s">
        <v>282</v>
      </c>
      <c r="H131" s="85" t="s">
        <v>282</v>
      </c>
      <c r="I131" s="85" t="s">
        <v>282</v>
      </c>
      <c r="J131" s="85" t="s">
        <v>282</v>
      </c>
      <c r="K131" s="61"/>
      <c r="L131" s="61"/>
      <c r="M131" s="61"/>
      <c r="N131" s="61"/>
      <c r="O131" s="61"/>
      <c r="P131" s="61"/>
      <c r="Q131" s="74"/>
    </row>
    <row r="132" spans="1:17" ht="15.95" customHeight="1">
      <c r="A132" s="45" t="s">
        <v>220</v>
      </c>
      <c r="B132" s="46"/>
      <c r="C132" s="46"/>
      <c r="D132" s="48" t="s">
        <v>221</v>
      </c>
      <c r="E132" s="68">
        <v>0.1</v>
      </c>
      <c r="F132" s="68">
        <v>0.1</v>
      </c>
      <c r="G132" s="68">
        <v>0.1</v>
      </c>
      <c r="H132" s="68">
        <v>0.1</v>
      </c>
      <c r="I132" s="68">
        <v>0.1</v>
      </c>
      <c r="J132" s="68">
        <v>0.1</v>
      </c>
      <c r="K132" s="62"/>
      <c r="L132" s="62"/>
      <c r="M132" s="62"/>
      <c r="N132" s="62"/>
      <c r="O132" s="62"/>
      <c r="P132" s="62"/>
      <c r="Q132" s="74"/>
    </row>
    <row r="133" spans="1:17" ht="15.95" customHeight="1">
      <c r="A133" s="45" t="s">
        <v>223</v>
      </c>
      <c r="B133" s="46"/>
      <c r="C133" s="46"/>
      <c r="D133" s="48" t="s">
        <v>221</v>
      </c>
      <c r="E133" s="70">
        <v>0.2</v>
      </c>
      <c r="F133" s="70">
        <v>0.3</v>
      </c>
      <c r="G133" s="70">
        <v>0.4</v>
      </c>
      <c r="H133" s="70">
        <v>0.1</v>
      </c>
      <c r="I133" s="70">
        <v>0.3</v>
      </c>
      <c r="J133" s="70">
        <v>0.3</v>
      </c>
      <c r="K133" s="60"/>
      <c r="L133" s="60"/>
      <c r="M133" s="60"/>
      <c r="N133" s="60"/>
      <c r="O133" s="60"/>
      <c r="P133" s="60"/>
      <c r="Q133" s="74"/>
    </row>
    <row r="134" spans="1:17" ht="15.95" customHeight="1">
      <c r="A134" s="45" t="s">
        <v>224</v>
      </c>
      <c r="B134" s="46"/>
      <c r="C134" s="46"/>
      <c r="D134" s="48" t="s">
        <v>221</v>
      </c>
      <c r="E134" s="70"/>
      <c r="F134" s="70"/>
      <c r="G134" s="70"/>
      <c r="H134" s="70"/>
      <c r="I134" s="70"/>
      <c r="J134" s="70"/>
      <c r="K134" s="60"/>
      <c r="L134" s="60"/>
      <c r="M134" s="60"/>
      <c r="N134" s="60"/>
      <c r="O134" s="60"/>
      <c r="P134" s="60"/>
      <c r="Q134" s="74"/>
    </row>
    <row r="135" spans="1:17" ht="15.95" customHeight="1">
      <c r="A135" s="45" t="s">
        <v>225</v>
      </c>
      <c r="B135" s="46"/>
      <c r="C135" s="46"/>
      <c r="D135" s="48"/>
      <c r="E135" s="87"/>
      <c r="F135" s="88"/>
      <c r="G135" s="88"/>
      <c r="H135" s="88"/>
      <c r="I135" s="88"/>
      <c r="J135" s="88"/>
      <c r="K135" s="66"/>
      <c r="L135" s="66"/>
      <c r="M135" s="66"/>
      <c r="N135" s="66"/>
      <c r="O135" s="66"/>
      <c r="P135" s="75"/>
      <c r="Q135" s="74"/>
    </row>
    <row r="136" spans="1:17" ht="15.95" customHeight="1">
      <c r="A136" s="45" t="s">
        <v>226</v>
      </c>
      <c r="B136" s="46"/>
      <c r="C136" s="46"/>
      <c r="D136" s="48"/>
      <c r="E136" s="67">
        <v>8</v>
      </c>
      <c r="F136" s="67">
        <v>8.8000000000000007</v>
      </c>
      <c r="G136" s="67">
        <v>8.4</v>
      </c>
      <c r="H136" s="67">
        <v>8</v>
      </c>
      <c r="I136" s="67">
        <v>7.3</v>
      </c>
      <c r="J136" s="67">
        <v>7.8</v>
      </c>
      <c r="K136" s="68"/>
      <c r="L136" s="68"/>
      <c r="M136" s="68"/>
      <c r="N136" s="68"/>
      <c r="O136" s="68"/>
      <c r="P136" s="68"/>
      <c r="Q136" s="74"/>
    </row>
    <row r="137" spans="1:17" ht="15.95" customHeight="1">
      <c r="A137" s="45" t="s">
        <v>227</v>
      </c>
      <c r="B137" s="46"/>
      <c r="C137" s="46"/>
      <c r="D137" s="48" t="s">
        <v>228</v>
      </c>
      <c r="E137" s="67">
        <v>8.4</v>
      </c>
      <c r="F137" s="67">
        <v>8.1999999999999993</v>
      </c>
      <c r="G137" s="67">
        <v>8.1999999999999993</v>
      </c>
      <c r="H137" s="67">
        <v>7.9</v>
      </c>
      <c r="I137" s="67">
        <v>7.3</v>
      </c>
      <c r="J137" s="67">
        <v>7.9</v>
      </c>
      <c r="K137" s="69"/>
      <c r="L137" s="68"/>
      <c r="M137" s="68"/>
      <c r="N137" s="68"/>
      <c r="O137" s="69"/>
      <c r="P137" s="68"/>
    </row>
    <row r="138" spans="1:17" ht="15.95" customHeight="1">
      <c r="A138" s="45" t="s">
        <v>229</v>
      </c>
      <c r="B138" s="46"/>
      <c r="C138" s="46"/>
      <c r="D138" s="48" t="s">
        <v>228</v>
      </c>
      <c r="E138" s="67" t="s">
        <v>27</v>
      </c>
      <c r="F138" s="67">
        <v>1.5</v>
      </c>
      <c r="G138" s="67">
        <v>1.1000000000000001</v>
      </c>
      <c r="H138" s="67">
        <v>1.5</v>
      </c>
      <c r="I138" s="67">
        <v>4.3</v>
      </c>
      <c r="J138" s="67">
        <v>3.9</v>
      </c>
      <c r="K138" s="68"/>
      <c r="L138" s="69"/>
      <c r="M138" s="68"/>
      <c r="N138" s="68"/>
      <c r="O138" s="68"/>
      <c r="P138" s="70"/>
      <c r="Q138" s="165"/>
    </row>
    <row r="139" spans="1:17" ht="15.95" customHeight="1">
      <c r="A139" s="45" t="s">
        <v>231</v>
      </c>
      <c r="B139" s="46"/>
      <c r="C139" s="46"/>
      <c r="D139" s="48" t="s">
        <v>228</v>
      </c>
      <c r="E139" s="67"/>
      <c r="F139" s="67"/>
      <c r="G139" s="67"/>
      <c r="H139" s="67"/>
      <c r="I139" s="67"/>
      <c r="J139" s="67"/>
      <c r="K139" s="70"/>
      <c r="L139" s="70"/>
      <c r="M139" s="70"/>
      <c r="N139" s="70"/>
      <c r="O139" s="70"/>
      <c r="P139" s="70"/>
      <c r="Q139" s="74"/>
    </row>
    <row r="140" spans="1:17" ht="15.95" customHeight="1">
      <c r="A140" s="45" t="s">
        <v>232</v>
      </c>
      <c r="B140" s="46"/>
      <c r="C140" s="46"/>
      <c r="D140" s="48" t="s">
        <v>228</v>
      </c>
      <c r="E140" s="68">
        <v>1</v>
      </c>
      <c r="F140" s="68">
        <v>1</v>
      </c>
      <c r="G140" s="68">
        <v>1</v>
      </c>
      <c r="H140" s="68">
        <v>1</v>
      </c>
      <c r="I140" s="68">
        <v>6</v>
      </c>
      <c r="J140" s="68">
        <v>1</v>
      </c>
      <c r="K140" s="68"/>
      <c r="L140" s="68"/>
      <c r="M140" s="68"/>
      <c r="N140" s="68"/>
      <c r="O140" s="68"/>
      <c r="P140" s="68"/>
      <c r="Q140" s="74"/>
    </row>
    <row r="141" spans="1:17" ht="15.95" customHeight="1">
      <c r="A141" s="45" t="s">
        <v>270</v>
      </c>
      <c r="B141" s="46"/>
      <c r="C141" s="46"/>
      <c r="D141" s="71" t="s">
        <v>234</v>
      </c>
      <c r="E141" s="72">
        <v>17000</v>
      </c>
      <c r="F141" s="72">
        <v>49000</v>
      </c>
      <c r="G141" s="72">
        <v>33000</v>
      </c>
      <c r="H141" s="72">
        <v>49000</v>
      </c>
      <c r="I141" s="72">
        <v>70000</v>
      </c>
      <c r="J141" s="72">
        <v>49000</v>
      </c>
      <c r="K141" s="72"/>
      <c r="L141" s="72"/>
      <c r="M141" s="72"/>
      <c r="N141" s="72"/>
      <c r="O141" s="72"/>
      <c r="P141" s="72"/>
      <c r="Q141" s="74"/>
    </row>
    <row r="142" spans="1:17" ht="15.95" customHeight="1">
      <c r="A142" s="45" t="s">
        <v>269</v>
      </c>
      <c r="B142" s="46"/>
      <c r="C142" s="46"/>
      <c r="D142" s="48" t="s">
        <v>228</v>
      </c>
      <c r="E142" s="70"/>
      <c r="F142" s="70"/>
      <c r="G142" s="70"/>
      <c r="H142" s="70"/>
      <c r="I142" s="70"/>
      <c r="J142" s="70"/>
      <c r="K142" s="60"/>
      <c r="L142" s="60"/>
      <c r="M142" s="60"/>
      <c r="N142" s="60"/>
      <c r="O142" s="60"/>
      <c r="P142" s="60"/>
      <c r="Q142" s="74"/>
    </row>
    <row r="143" spans="1:17" ht="15.95" customHeight="1">
      <c r="A143" s="45" t="s">
        <v>236</v>
      </c>
      <c r="B143" s="46"/>
      <c r="C143" s="46"/>
      <c r="D143" s="48" t="s">
        <v>228</v>
      </c>
      <c r="E143" s="70"/>
      <c r="F143" s="70"/>
      <c r="G143" s="70"/>
      <c r="H143" s="70"/>
      <c r="I143" s="70"/>
      <c r="J143" s="70"/>
      <c r="K143" s="60"/>
      <c r="L143" s="60"/>
      <c r="M143" s="60"/>
      <c r="N143" s="60"/>
      <c r="O143" s="60"/>
      <c r="P143" s="60"/>
      <c r="Q143" s="74"/>
    </row>
    <row r="144" spans="1:17" ht="15.95" customHeight="1">
      <c r="A144" s="45" t="s">
        <v>237</v>
      </c>
      <c r="B144" s="46"/>
      <c r="C144" s="46"/>
      <c r="D144" s="48" t="s">
        <v>228</v>
      </c>
      <c r="E144" s="70"/>
      <c r="F144" s="70"/>
      <c r="G144" s="70"/>
      <c r="H144" s="70"/>
      <c r="I144" s="70"/>
      <c r="J144" s="70"/>
      <c r="K144" s="60"/>
      <c r="L144" s="60"/>
      <c r="M144" s="60"/>
      <c r="N144" s="60"/>
      <c r="O144" s="60"/>
      <c r="P144" s="60"/>
      <c r="Q144" s="74"/>
    </row>
    <row r="145" spans="1:16" ht="15.95" customHeight="1">
      <c r="A145" s="45" t="s">
        <v>238</v>
      </c>
      <c r="B145" s="46"/>
      <c r="C145" s="46"/>
      <c r="D145" s="48"/>
      <c r="E145" s="87"/>
      <c r="F145" s="88"/>
      <c r="G145" s="88"/>
      <c r="H145" s="88"/>
      <c r="I145" s="88"/>
      <c r="J145" s="88"/>
      <c r="K145" s="66"/>
      <c r="L145" s="66"/>
      <c r="M145" s="66"/>
      <c r="N145" s="66"/>
      <c r="O145" s="66"/>
      <c r="P145" s="75"/>
    </row>
    <row r="146" spans="1:16" ht="15.95" customHeight="1">
      <c r="A146" s="45" t="s">
        <v>239</v>
      </c>
      <c r="B146" s="46"/>
      <c r="C146" s="46"/>
      <c r="D146" s="48" t="s">
        <v>240</v>
      </c>
      <c r="E146" s="85" t="s">
        <v>281</v>
      </c>
      <c r="F146" s="85" t="s">
        <v>281</v>
      </c>
      <c r="G146" s="85" t="s">
        <v>281</v>
      </c>
      <c r="H146" s="85" t="s">
        <v>281</v>
      </c>
      <c r="I146" s="85" t="s">
        <v>281</v>
      </c>
      <c r="J146" s="85" t="s">
        <v>281</v>
      </c>
      <c r="K146" s="73"/>
      <c r="L146" s="73"/>
      <c r="M146" s="73"/>
      <c r="N146" s="73"/>
      <c r="O146" s="73"/>
      <c r="P146" s="73"/>
    </row>
    <row r="147" spans="1:16" ht="15.9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75">
    <mergeCell ref="N35:P36"/>
    <mergeCell ref="H6:K7"/>
    <mergeCell ref="N4:P5"/>
    <mergeCell ref="N6:P7"/>
    <mergeCell ref="N33:P34"/>
    <mergeCell ref="L6:M7"/>
    <mergeCell ref="L4:M5"/>
    <mergeCell ref="H33:K34"/>
    <mergeCell ref="L35:M36"/>
    <mergeCell ref="H4:K5"/>
    <mergeCell ref="L33:M34"/>
    <mergeCell ref="A33:A35"/>
    <mergeCell ref="B33:D33"/>
    <mergeCell ref="E33:E35"/>
    <mergeCell ref="F33:F35"/>
    <mergeCell ref="B34:B35"/>
    <mergeCell ref="H35:K36"/>
    <mergeCell ref="G33:G34"/>
    <mergeCell ref="G35:G36"/>
    <mergeCell ref="B5:B6"/>
    <mergeCell ref="C5:C6"/>
    <mergeCell ref="D5:D6"/>
    <mergeCell ref="E4:E6"/>
    <mergeCell ref="C34:C35"/>
    <mergeCell ref="D34:D35"/>
    <mergeCell ref="G6:G7"/>
    <mergeCell ref="G4:G5"/>
    <mergeCell ref="F4:F6"/>
    <mergeCell ref="B4:D4"/>
    <mergeCell ref="A91:A93"/>
    <mergeCell ref="B91:D91"/>
    <mergeCell ref="E91:E93"/>
    <mergeCell ref="F91:F93"/>
    <mergeCell ref="A62:A64"/>
    <mergeCell ref="B62:D62"/>
    <mergeCell ref="A4:A6"/>
    <mergeCell ref="E62:E64"/>
    <mergeCell ref="F62:F64"/>
    <mergeCell ref="B63:B64"/>
    <mergeCell ref="L62:M63"/>
    <mergeCell ref="N62:P63"/>
    <mergeCell ref="G64:G65"/>
    <mergeCell ref="H64:K65"/>
    <mergeCell ref="L64:M65"/>
    <mergeCell ref="N64:P65"/>
    <mergeCell ref="G62:G63"/>
    <mergeCell ref="C63:C64"/>
    <mergeCell ref="D63:D64"/>
    <mergeCell ref="B92:B93"/>
    <mergeCell ref="C92:C93"/>
    <mergeCell ref="D92:D93"/>
    <mergeCell ref="G93:G94"/>
    <mergeCell ref="H93:K94"/>
    <mergeCell ref="H62:K63"/>
    <mergeCell ref="L91:M92"/>
    <mergeCell ref="H122:K123"/>
    <mergeCell ref="L122:M123"/>
    <mergeCell ref="N91:P92"/>
    <mergeCell ref="L93:M94"/>
    <mergeCell ref="N93:P94"/>
    <mergeCell ref="G91:G92"/>
    <mergeCell ref="H91:K92"/>
    <mergeCell ref="N122:P123"/>
    <mergeCell ref="G120:G121"/>
    <mergeCell ref="N120:P121"/>
    <mergeCell ref="A120:A122"/>
    <mergeCell ref="B120:D120"/>
    <mergeCell ref="E120:E122"/>
    <mergeCell ref="F120:F122"/>
    <mergeCell ref="L120:M121"/>
    <mergeCell ref="B121:B122"/>
    <mergeCell ref="C121:C122"/>
    <mergeCell ref="D121:D122"/>
    <mergeCell ref="G122:G123"/>
    <mergeCell ref="H120:K121"/>
  </mergeCells>
  <phoneticPr fontId="3"/>
  <conditionalFormatting sqref="E22:P22">
    <cfRule type="cellIs" dxfId="298" priority="35" operator="between">
      <formula>8.001</formula>
      <formula>100000</formula>
    </cfRule>
  </conditionalFormatting>
  <conditionalFormatting sqref="E20:P20">
    <cfRule type="cellIs" dxfId="297" priority="33" operator="equal">
      <formula>0</formula>
    </cfRule>
    <cfRule type="cellIs" dxfId="296" priority="34" operator="notBetween">
      <formula>6</formula>
      <formula>8.5</formula>
    </cfRule>
  </conditionalFormatting>
  <conditionalFormatting sqref="E21:P21">
    <cfRule type="cellIs" dxfId="295" priority="31" operator="equal">
      <formula>0</formula>
    </cfRule>
    <cfRule type="cellIs" dxfId="294" priority="32" operator="lessThan">
      <formula>2</formula>
    </cfRule>
  </conditionalFormatting>
  <conditionalFormatting sqref="E24:P24">
    <cfRule type="cellIs" dxfId="293" priority="29" operator="equal">
      <formula>"&lt;1"</formula>
    </cfRule>
    <cfRule type="cellIs" dxfId="292" priority="30" operator="greaterThan">
      <formula>100</formula>
    </cfRule>
  </conditionalFormatting>
  <conditionalFormatting sqref="E51:P51">
    <cfRule type="cellIs" dxfId="291" priority="28" operator="between">
      <formula>8.001</formula>
      <formula>100000</formula>
    </cfRule>
  </conditionalFormatting>
  <conditionalFormatting sqref="E49:P49">
    <cfRule type="cellIs" dxfId="290" priority="26" operator="equal">
      <formula>0</formula>
    </cfRule>
    <cfRule type="cellIs" dxfId="289" priority="27" operator="notBetween">
      <formula>6</formula>
      <formula>8.5</formula>
    </cfRule>
  </conditionalFormatting>
  <conditionalFormatting sqref="E50:P50">
    <cfRule type="cellIs" dxfId="288" priority="24" operator="equal">
      <formula>0</formula>
    </cfRule>
    <cfRule type="cellIs" dxfId="287" priority="25" operator="lessThan">
      <formula>2</formula>
    </cfRule>
  </conditionalFormatting>
  <conditionalFormatting sqref="E53:P53">
    <cfRule type="cellIs" dxfId="286" priority="22" operator="equal">
      <formula>"&lt;1"</formula>
    </cfRule>
    <cfRule type="cellIs" dxfId="285" priority="23" operator="greaterThan">
      <formula>100</formula>
    </cfRule>
  </conditionalFormatting>
  <conditionalFormatting sqref="E80:P80">
    <cfRule type="cellIs" dxfId="284" priority="21" operator="between">
      <formula>8.001</formula>
      <formula>100000</formula>
    </cfRule>
  </conditionalFormatting>
  <conditionalFormatting sqref="E78:P78">
    <cfRule type="cellIs" dxfId="283" priority="19" operator="equal">
      <formula>0</formula>
    </cfRule>
    <cfRule type="cellIs" dxfId="282" priority="20" operator="notBetween">
      <formula>6</formula>
      <formula>8.5</formula>
    </cfRule>
  </conditionalFormatting>
  <conditionalFormatting sqref="E79:P79">
    <cfRule type="cellIs" dxfId="281" priority="17" operator="equal">
      <formula>0</formula>
    </cfRule>
    <cfRule type="cellIs" dxfId="280" priority="18" operator="lessThan">
      <formula>2</formula>
    </cfRule>
  </conditionalFormatting>
  <conditionalFormatting sqref="E82:P82">
    <cfRule type="cellIs" dxfId="279" priority="15" operator="equal">
      <formula>"&lt;1"</formula>
    </cfRule>
    <cfRule type="cellIs" dxfId="278" priority="16" operator="greaterThan">
      <formula>100</formula>
    </cfRule>
  </conditionalFormatting>
  <conditionalFormatting sqref="E109:P109">
    <cfRule type="cellIs" dxfId="277" priority="14" operator="between">
      <formula>8.001</formula>
      <formula>100000</formula>
    </cfRule>
  </conditionalFormatting>
  <conditionalFormatting sqref="E107:P107">
    <cfRule type="cellIs" dxfId="276" priority="12" operator="equal">
      <formula>0</formula>
    </cfRule>
    <cfRule type="cellIs" dxfId="275" priority="13" operator="notBetween">
      <formula>6</formula>
      <formula>8.5</formula>
    </cfRule>
  </conditionalFormatting>
  <conditionalFormatting sqref="E108:P108">
    <cfRule type="cellIs" dxfId="274" priority="10" operator="equal">
      <formula>0</formula>
    </cfRule>
    <cfRule type="cellIs" dxfId="273" priority="11" operator="lessThan">
      <formula>2</formula>
    </cfRule>
  </conditionalFormatting>
  <conditionalFormatting sqref="E111:P111">
    <cfRule type="cellIs" dxfId="272" priority="8" operator="equal">
      <formula>"&lt;1"</formula>
    </cfRule>
    <cfRule type="cellIs" dxfId="271" priority="9" operator="greaterThan">
      <formula>100</formula>
    </cfRule>
  </conditionalFormatting>
  <conditionalFormatting sqref="E138:P138">
    <cfRule type="cellIs" dxfId="270" priority="7" operator="between">
      <formula>8.001</formula>
      <formula>100000</formula>
    </cfRule>
  </conditionalFormatting>
  <conditionalFormatting sqref="E136:P136">
    <cfRule type="cellIs" dxfId="269" priority="5" operator="equal">
      <formula>0</formula>
    </cfRule>
    <cfRule type="cellIs" dxfId="268" priority="6" operator="notBetween">
      <formula>6</formula>
      <formula>8.5</formula>
    </cfRule>
  </conditionalFormatting>
  <conditionalFormatting sqref="E137:P137">
    <cfRule type="cellIs" dxfId="267" priority="3" operator="equal">
      <formula>0</formula>
    </cfRule>
    <cfRule type="cellIs" dxfId="266" priority="4" operator="lessThan">
      <formula>2</formula>
    </cfRule>
  </conditionalFormatting>
  <conditionalFormatting sqref="E140:P140">
    <cfRule type="cellIs" dxfId="265" priority="1" operator="equal">
      <formula>"&lt;1"</formula>
    </cfRule>
    <cfRule type="cellIs" dxfId="264" priority="2" operator="greaterThan">
      <formula>100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2" manualBreakCount="2">
    <brk id="59" max="15" man="1"/>
    <brk id="117"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16" ht="20.25" customHeight="1">
      <c r="A1" s="37" t="s">
        <v>188</v>
      </c>
    </row>
    <row r="2" spans="1:16" ht="16.5" customHeight="1">
      <c r="A2" s="37"/>
    </row>
    <row r="3" spans="1:16" ht="16.5" customHeight="1"/>
    <row r="4" spans="1:16" s="39" customFormat="1" ht="15.95" customHeight="1">
      <c r="A4" s="228" t="s">
        <v>189</v>
      </c>
      <c r="B4" s="229" t="s">
        <v>280</v>
      </c>
      <c r="C4" s="230"/>
      <c r="D4" s="231"/>
      <c r="E4" s="232" t="s">
        <v>191</v>
      </c>
      <c r="F4" s="235" t="s">
        <v>192</v>
      </c>
      <c r="G4" s="238" t="s">
        <v>193</v>
      </c>
      <c r="H4" s="239" t="s">
        <v>497</v>
      </c>
      <c r="I4" s="239"/>
      <c r="J4" s="239"/>
      <c r="K4" s="239"/>
      <c r="L4" s="240" t="s">
        <v>195</v>
      </c>
      <c r="M4" s="240"/>
      <c r="N4" s="241" t="s">
        <v>196</v>
      </c>
      <c r="O4" s="242"/>
      <c r="P4" s="243"/>
    </row>
    <row r="5" spans="1:16" s="39" customFormat="1" ht="15.95" customHeight="1">
      <c r="A5" s="228"/>
      <c r="B5" s="228" t="s">
        <v>197</v>
      </c>
      <c r="C5" s="247" t="s">
        <v>198</v>
      </c>
      <c r="D5" s="247" t="s">
        <v>199</v>
      </c>
      <c r="E5" s="233"/>
      <c r="F5" s="236"/>
      <c r="G5" s="238"/>
      <c r="H5" s="239"/>
      <c r="I5" s="239"/>
      <c r="J5" s="239"/>
      <c r="K5" s="239"/>
      <c r="L5" s="240"/>
      <c r="M5" s="240"/>
      <c r="N5" s="244"/>
      <c r="O5" s="245"/>
      <c r="P5" s="246"/>
    </row>
    <row r="6" spans="1:16" s="39" customFormat="1" ht="15.95" customHeight="1">
      <c r="A6" s="228"/>
      <c r="B6" s="228"/>
      <c r="C6" s="248"/>
      <c r="D6" s="248"/>
      <c r="E6" s="234"/>
      <c r="F6" s="237"/>
      <c r="G6" s="232" t="s">
        <v>200</v>
      </c>
      <c r="H6" s="264" t="s">
        <v>505</v>
      </c>
      <c r="I6" s="250"/>
      <c r="J6" s="250"/>
      <c r="K6" s="251"/>
      <c r="L6" s="255" t="s">
        <v>277</v>
      </c>
      <c r="M6" s="256"/>
      <c r="N6" s="238" t="s">
        <v>276</v>
      </c>
      <c r="O6" s="238"/>
      <c r="P6" s="238"/>
    </row>
    <row r="7" spans="1:16" s="39" customFormat="1" ht="15.95" customHeight="1">
      <c r="A7" s="40">
        <v>89</v>
      </c>
      <c r="B7" s="40">
        <v>47</v>
      </c>
      <c r="C7" s="41" t="s">
        <v>495</v>
      </c>
      <c r="D7" s="41" t="s">
        <v>282</v>
      </c>
      <c r="E7" s="40" t="s">
        <v>504</v>
      </c>
      <c r="F7" s="40">
        <v>2014</v>
      </c>
      <c r="G7" s="234"/>
      <c r="H7" s="252"/>
      <c r="I7" s="253"/>
      <c r="J7" s="253"/>
      <c r="K7" s="254"/>
      <c r="L7" s="257"/>
      <c r="M7" s="258"/>
      <c r="N7" s="238"/>
      <c r="O7" s="238"/>
      <c r="P7" s="238"/>
    </row>
    <row r="8" spans="1:16" ht="15.95" customHeight="1">
      <c r="A8" s="42" t="s">
        <v>207</v>
      </c>
      <c r="B8" s="43"/>
      <c r="C8" s="39"/>
      <c r="D8" s="44"/>
      <c r="E8" s="45"/>
      <c r="F8" s="46"/>
      <c r="G8" s="46"/>
      <c r="H8" s="46"/>
      <c r="I8" s="46"/>
      <c r="J8" s="46"/>
      <c r="K8" s="47"/>
      <c r="L8" s="46"/>
      <c r="M8" s="46"/>
      <c r="N8" s="46"/>
      <c r="O8" s="46"/>
      <c r="P8" s="48"/>
    </row>
    <row r="9" spans="1:16" ht="15.95" customHeight="1">
      <c r="A9" s="45" t="s">
        <v>208</v>
      </c>
      <c r="B9" s="46"/>
      <c r="C9" s="46"/>
      <c r="D9" s="48"/>
      <c r="E9" s="112">
        <v>41736</v>
      </c>
      <c r="F9" s="112">
        <v>41774</v>
      </c>
      <c r="G9" s="112">
        <v>41807</v>
      </c>
      <c r="H9" s="112">
        <v>41843</v>
      </c>
      <c r="I9" s="112">
        <v>41864</v>
      </c>
      <c r="J9" s="112">
        <v>41899</v>
      </c>
      <c r="K9" s="112">
        <v>41920</v>
      </c>
      <c r="L9" s="112">
        <v>41948</v>
      </c>
      <c r="M9" s="112">
        <v>41983</v>
      </c>
      <c r="N9" s="112">
        <v>42011</v>
      </c>
      <c r="O9" s="112">
        <v>42052</v>
      </c>
      <c r="P9" s="112">
        <v>42067</v>
      </c>
    </row>
    <row r="10" spans="1:16" ht="15.95" customHeight="1">
      <c r="A10" s="45" t="s">
        <v>209</v>
      </c>
      <c r="B10" s="46"/>
      <c r="C10" s="46"/>
      <c r="D10" s="48"/>
      <c r="E10" s="82">
        <v>0.4513888888888889</v>
      </c>
      <c r="F10" s="82">
        <v>0.46527777777777773</v>
      </c>
      <c r="G10" s="82">
        <v>0.44791666666666669</v>
      </c>
      <c r="H10" s="82">
        <v>0.48958333333333331</v>
      </c>
      <c r="I10" s="82">
        <v>0.43888888888888888</v>
      </c>
      <c r="J10" s="82">
        <v>0.51041666666666663</v>
      </c>
      <c r="K10" s="82">
        <v>0.45347222222222222</v>
      </c>
      <c r="L10" s="82">
        <v>0.46875</v>
      </c>
      <c r="M10" s="82">
        <v>0.4465277777777778</v>
      </c>
      <c r="N10" s="82">
        <v>0.46527777777777773</v>
      </c>
      <c r="O10" s="82">
        <v>0.44791666666666669</v>
      </c>
      <c r="P10" s="82">
        <v>0.46875</v>
      </c>
    </row>
    <row r="11" spans="1:16" ht="15.95" customHeight="1">
      <c r="A11" s="45" t="s">
        <v>272</v>
      </c>
      <c r="B11" s="46"/>
      <c r="C11" s="46"/>
      <c r="D11" s="48"/>
      <c r="E11" s="86" t="s">
        <v>212</v>
      </c>
      <c r="F11" s="68" t="s">
        <v>211</v>
      </c>
      <c r="G11" s="68" t="s">
        <v>212</v>
      </c>
      <c r="H11" s="68" t="s">
        <v>212</v>
      </c>
      <c r="I11" s="68" t="s">
        <v>211</v>
      </c>
      <c r="J11" s="68" t="s">
        <v>212</v>
      </c>
      <c r="K11" s="68" t="s">
        <v>212</v>
      </c>
      <c r="L11" s="68" t="s">
        <v>211</v>
      </c>
      <c r="M11" s="68" t="s">
        <v>211</v>
      </c>
      <c r="N11" s="68" t="s">
        <v>211</v>
      </c>
      <c r="O11" s="68" t="s">
        <v>212</v>
      </c>
      <c r="P11" s="68" t="s">
        <v>211</v>
      </c>
    </row>
    <row r="12" spans="1:16" ht="15.95" customHeight="1">
      <c r="A12" s="45" t="s">
        <v>213</v>
      </c>
      <c r="B12" s="46"/>
      <c r="C12" s="46"/>
      <c r="D12" s="48" t="s">
        <v>214</v>
      </c>
      <c r="E12" s="58">
        <v>21.9</v>
      </c>
      <c r="F12" s="58">
        <v>28.8</v>
      </c>
      <c r="G12" s="58">
        <v>29.6</v>
      </c>
      <c r="H12" s="58">
        <v>30.8</v>
      </c>
      <c r="I12" s="58">
        <v>31</v>
      </c>
      <c r="J12" s="58">
        <v>31.9</v>
      </c>
      <c r="K12" s="58">
        <v>28</v>
      </c>
      <c r="L12" s="58">
        <v>24.1</v>
      </c>
      <c r="M12" s="58">
        <v>23.5</v>
      </c>
      <c r="N12" s="58">
        <v>19</v>
      </c>
      <c r="O12" s="58">
        <v>18.5</v>
      </c>
      <c r="P12" s="58">
        <v>17.5</v>
      </c>
    </row>
    <row r="13" spans="1:16" ht="15.95" customHeight="1">
      <c r="A13" s="45" t="s">
        <v>215</v>
      </c>
      <c r="B13" s="46"/>
      <c r="C13" s="46"/>
      <c r="D13" s="48" t="s">
        <v>214</v>
      </c>
      <c r="E13" s="58">
        <v>21.4</v>
      </c>
      <c r="F13" s="58">
        <v>26</v>
      </c>
      <c r="G13" s="58">
        <v>29</v>
      </c>
      <c r="H13" s="58">
        <v>31.8</v>
      </c>
      <c r="I13" s="58">
        <v>30</v>
      </c>
      <c r="J13" s="58">
        <v>33.700000000000003</v>
      </c>
      <c r="K13" s="58">
        <v>25</v>
      </c>
      <c r="L13" s="58">
        <v>20.5</v>
      </c>
      <c r="M13" s="58">
        <v>20</v>
      </c>
      <c r="N13" s="58">
        <v>19</v>
      </c>
      <c r="O13" s="58">
        <v>18</v>
      </c>
      <c r="P13" s="58">
        <v>17</v>
      </c>
    </row>
    <row r="14" spans="1:16" ht="15.95" customHeight="1">
      <c r="A14" s="45" t="s">
        <v>216</v>
      </c>
      <c r="B14" s="46"/>
      <c r="C14" s="46"/>
      <c r="D14" s="48" t="s">
        <v>217</v>
      </c>
      <c r="E14" s="70"/>
      <c r="F14" s="70"/>
      <c r="G14" s="70"/>
      <c r="H14" s="70"/>
      <c r="I14" s="70"/>
      <c r="J14" s="70"/>
      <c r="K14" s="70"/>
      <c r="L14" s="70"/>
      <c r="M14" s="70"/>
      <c r="N14" s="70"/>
      <c r="O14" s="70"/>
      <c r="P14" s="70"/>
    </row>
    <row r="15" spans="1:16" ht="15.95" customHeight="1">
      <c r="A15" s="45" t="s">
        <v>218</v>
      </c>
      <c r="B15" s="46"/>
      <c r="C15" s="46"/>
      <c r="D15" s="48"/>
      <c r="E15" s="85" t="s">
        <v>248</v>
      </c>
      <c r="F15" s="85" t="s">
        <v>248</v>
      </c>
      <c r="G15" s="85" t="s">
        <v>248</v>
      </c>
      <c r="H15" s="85" t="s">
        <v>248</v>
      </c>
      <c r="I15" s="85" t="s">
        <v>248</v>
      </c>
      <c r="J15" s="85" t="s">
        <v>248</v>
      </c>
      <c r="K15" s="85" t="s">
        <v>248</v>
      </c>
      <c r="L15" s="85" t="s">
        <v>248</v>
      </c>
      <c r="M15" s="85" t="s">
        <v>248</v>
      </c>
      <c r="N15" s="85" t="s">
        <v>248</v>
      </c>
      <c r="O15" s="85" t="s">
        <v>248</v>
      </c>
      <c r="P15" s="85" t="s">
        <v>248</v>
      </c>
    </row>
    <row r="16" spans="1:16" ht="15.95" customHeight="1">
      <c r="A16" s="45" t="s">
        <v>220</v>
      </c>
      <c r="B16" s="46"/>
      <c r="C16" s="46"/>
      <c r="D16" s="48" t="s">
        <v>221</v>
      </c>
      <c r="E16" s="86" t="s">
        <v>271</v>
      </c>
      <c r="F16" s="86" t="s">
        <v>271</v>
      </c>
      <c r="G16" s="86" t="s">
        <v>271</v>
      </c>
      <c r="H16" s="86" t="s">
        <v>271</v>
      </c>
      <c r="I16" s="86" t="s">
        <v>271</v>
      </c>
      <c r="J16" s="86" t="s">
        <v>271</v>
      </c>
      <c r="K16" s="86" t="s">
        <v>271</v>
      </c>
      <c r="L16" s="86" t="s">
        <v>271</v>
      </c>
      <c r="M16" s="86" t="s">
        <v>271</v>
      </c>
      <c r="N16" s="86" t="s">
        <v>271</v>
      </c>
      <c r="O16" s="86" t="s">
        <v>271</v>
      </c>
      <c r="P16" s="86" t="s">
        <v>271</v>
      </c>
    </row>
    <row r="17" spans="1:17" ht="15.95" customHeight="1">
      <c r="A17" s="45" t="s">
        <v>223</v>
      </c>
      <c r="B17" s="46"/>
      <c r="C17" s="46"/>
      <c r="D17" s="48" t="s">
        <v>221</v>
      </c>
      <c r="E17" s="85"/>
      <c r="F17" s="85"/>
      <c r="G17" s="85"/>
      <c r="H17" s="85"/>
      <c r="I17" s="85"/>
      <c r="J17" s="85"/>
      <c r="K17" s="85"/>
      <c r="L17" s="85"/>
      <c r="M17" s="85"/>
      <c r="N17" s="85"/>
      <c r="O17" s="70"/>
      <c r="P17" s="70"/>
    </row>
    <row r="18" spans="1:17" ht="15.95" customHeight="1">
      <c r="A18" s="45" t="s">
        <v>224</v>
      </c>
      <c r="B18" s="46"/>
      <c r="C18" s="46"/>
      <c r="D18" s="48" t="s">
        <v>221</v>
      </c>
      <c r="E18" s="86"/>
      <c r="F18" s="68"/>
      <c r="G18" s="68"/>
      <c r="H18" s="68"/>
      <c r="I18" s="68"/>
      <c r="J18" s="68"/>
      <c r="K18" s="68"/>
      <c r="L18" s="68"/>
      <c r="M18" s="68"/>
      <c r="N18" s="68"/>
      <c r="O18" s="70"/>
      <c r="P18" s="70"/>
    </row>
    <row r="19" spans="1:17" ht="15.95" customHeight="1">
      <c r="A19" s="45" t="s">
        <v>225</v>
      </c>
      <c r="B19" s="46"/>
      <c r="C19" s="46"/>
      <c r="D19" s="48"/>
      <c r="E19" s="87"/>
      <c r="F19" s="88"/>
      <c r="G19" s="88"/>
      <c r="H19" s="88"/>
      <c r="I19" s="88"/>
      <c r="J19" s="88"/>
      <c r="K19" s="88"/>
      <c r="L19" s="88"/>
      <c r="M19" s="88"/>
      <c r="N19" s="88"/>
      <c r="O19" s="88"/>
      <c r="P19" s="106"/>
    </row>
    <row r="20" spans="1:17" ht="15.95" customHeight="1">
      <c r="A20" s="45" t="s">
        <v>226</v>
      </c>
      <c r="B20" s="46"/>
      <c r="C20" s="46"/>
      <c r="D20" s="48"/>
      <c r="E20" s="78">
        <v>7.8</v>
      </c>
      <c r="F20" s="78">
        <v>7.5</v>
      </c>
      <c r="G20" s="78">
        <v>7.8</v>
      </c>
      <c r="H20" s="78">
        <v>7.7</v>
      </c>
      <c r="I20" s="78">
        <v>7.8</v>
      </c>
      <c r="J20" s="78">
        <v>8</v>
      </c>
      <c r="K20" s="78">
        <v>7.7</v>
      </c>
      <c r="L20" s="78">
        <v>7.9</v>
      </c>
      <c r="M20" s="78">
        <v>8</v>
      </c>
      <c r="N20" s="78">
        <v>8</v>
      </c>
      <c r="O20" s="78">
        <v>7.6</v>
      </c>
      <c r="P20" s="78">
        <v>7.6</v>
      </c>
    </row>
    <row r="21" spans="1:17" ht="15.95" customHeight="1">
      <c r="A21" s="45" t="s">
        <v>227</v>
      </c>
      <c r="B21" s="46"/>
      <c r="C21" s="46"/>
      <c r="D21" s="48" t="s">
        <v>228</v>
      </c>
      <c r="E21" s="78">
        <v>7.2</v>
      </c>
      <c r="F21" s="78">
        <v>6.2</v>
      </c>
      <c r="G21" s="78">
        <v>5.7</v>
      </c>
      <c r="H21" s="78">
        <v>6.7</v>
      </c>
      <c r="I21" s="78">
        <v>4.4000000000000004</v>
      </c>
      <c r="J21" s="78">
        <v>5.9</v>
      </c>
      <c r="K21" s="78">
        <v>6.2</v>
      </c>
      <c r="L21" s="78">
        <v>7.1</v>
      </c>
      <c r="M21" s="78">
        <v>6.2</v>
      </c>
      <c r="N21" s="78">
        <v>5.5</v>
      </c>
      <c r="O21" s="78">
        <v>7.1</v>
      </c>
      <c r="P21" s="78">
        <v>4.8</v>
      </c>
    </row>
    <row r="22" spans="1:17" ht="15.95" customHeight="1">
      <c r="A22" s="45" t="s">
        <v>229</v>
      </c>
      <c r="B22" s="46"/>
      <c r="C22" s="46"/>
      <c r="D22" s="48" t="s">
        <v>228</v>
      </c>
      <c r="E22" s="78">
        <v>3.3</v>
      </c>
      <c r="F22" s="78">
        <v>2.1</v>
      </c>
      <c r="G22" s="78">
        <v>1.1000000000000001</v>
      </c>
      <c r="H22" s="78">
        <v>5.9</v>
      </c>
      <c r="I22" s="78">
        <v>1.8</v>
      </c>
      <c r="J22" s="78">
        <v>3.2</v>
      </c>
      <c r="K22" s="78">
        <v>2.2000000000000002</v>
      </c>
      <c r="L22" s="78">
        <v>1.5</v>
      </c>
      <c r="M22" s="78">
        <v>0.9</v>
      </c>
      <c r="N22" s="78">
        <v>4.5</v>
      </c>
      <c r="O22" s="78">
        <v>3.7</v>
      </c>
      <c r="P22" s="78">
        <v>5.4</v>
      </c>
      <c r="Q22" s="165"/>
    </row>
    <row r="23" spans="1:17" ht="15.95" customHeight="1">
      <c r="A23" s="45" t="s">
        <v>231</v>
      </c>
      <c r="B23" s="46"/>
      <c r="C23" s="46"/>
      <c r="D23" s="48" t="s">
        <v>228</v>
      </c>
      <c r="E23" s="67"/>
      <c r="F23" s="67"/>
      <c r="G23" s="67"/>
      <c r="H23" s="67"/>
      <c r="I23" s="67"/>
      <c r="J23" s="67"/>
      <c r="K23" s="70"/>
      <c r="L23" s="70"/>
      <c r="M23" s="70"/>
      <c r="N23" s="70"/>
      <c r="O23" s="70"/>
      <c r="P23" s="70"/>
    </row>
    <row r="24" spans="1:17" ht="15.95" customHeight="1">
      <c r="A24" s="45" t="s">
        <v>232</v>
      </c>
      <c r="B24" s="46"/>
      <c r="C24" s="46"/>
      <c r="D24" s="48" t="s">
        <v>228</v>
      </c>
      <c r="E24" s="79">
        <v>12</v>
      </c>
      <c r="F24" s="79">
        <v>16</v>
      </c>
      <c r="G24" s="79">
        <v>8</v>
      </c>
      <c r="H24" s="79">
        <v>28</v>
      </c>
      <c r="I24" s="79">
        <v>11</v>
      </c>
      <c r="J24" s="79">
        <v>28</v>
      </c>
      <c r="K24" s="79">
        <v>22</v>
      </c>
      <c r="L24" s="79">
        <v>14</v>
      </c>
      <c r="M24" s="79">
        <v>4</v>
      </c>
      <c r="N24" s="79">
        <v>8</v>
      </c>
      <c r="O24" s="79">
        <v>12</v>
      </c>
      <c r="P24" s="79">
        <v>7</v>
      </c>
    </row>
    <row r="25" spans="1:17" ht="15.95" customHeight="1">
      <c r="A25" s="45" t="s">
        <v>270</v>
      </c>
      <c r="B25" s="46"/>
      <c r="C25" s="46"/>
      <c r="D25" s="71" t="s">
        <v>234</v>
      </c>
      <c r="E25" s="72">
        <v>79000</v>
      </c>
      <c r="F25" s="72">
        <v>46000</v>
      </c>
      <c r="G25" s="72">
        <v>22000</v>
      </c>
      <c r="H25" s="72">
        <v>7800</v>
      </c>
      <c r="I25" s="72">
        <v>33000</v>
      </c>
      <c r="J25" s="72">
        <v>7800</v>
      </c>
      <c r="K25" s="72">
        <v>49000</v>
      </c>
      <c r="L25" s="72">
        <v>49000</v>
      </c>
      <c r="M25" s="72">
        <v>11000</v>
      </c>
      <c r="N25" s="72">
        <v>14000</v>
      </c>
      <c r="O25" s="72">
        <v>6800</v>
      </c>
      <c r="P25" s="72">
        <v>49000</v>
      </c>
    </row>
    <row r="26" spans="1:17" ht="15.95" customHeight="1">
      <c r="A26" s="45" t="s">
        <v>269</v>
      </c>
      <c r="B26" s="46"/>
      <c r="C26" s="46"/>
      <c r="D26" s="48" t="s">
        <v>228</v>
      </c>
      <c r="E26" s="70"/>
      <c r="F26" s="70"/>
      <c r="G26" s="70"/>
      <c r="H26" s="70"/>
      <c r="I26" s="70"/>
      <c r="J26" s="70"/>
      <c r="K26" s="70"/>
      <c r="L26" s="70"/>
      <c r="M26" s="70"/>
      <c r="N26" s="70"/>
      <c r="O26" s="70"/>
      <c r="P26" s="70"/>
    </row>
    <row r="27" spans="1:17" ht="15.95" customHeight="1">
      <c r="A27" s="45" t="s">
        <v>236</v>
      </c>
      <c r="B27" s="46"/>
      <c r="C27" s="46"/>
      <c r="D27" s="48" t="s">
        <v>228</v>
      </c>
      <c r="E27" s="70"/>
      <c r="F27" s="70"/>
      <c r="G27" s="70"/>
      <c r="H27" s="70"/>
      <c r="I27" s="70"/>
      <c r="J27" s="70"/>
      <c r="K27" s="70"/>
      <c r="L27" s="70"/>
      <c r="M27" s="70"/>
      <c r="N27" s="70"/>
      <c r="O27" s="70"/>
      <c r="P27" s="70"/>
    </row>
    <row r="28" spans="1:17" ht="15.95" customHeight="1">
      <c r="A28" s="45" t="s">
        <v>237</v>
      </c>
      <c r="B28" s="46"/>
      <c r="C28" s="46"/>
      <c r="D28" s="48" t="s">
        <v>228</v>
      </c>
      <c r="E28" s="70"/>
      <c r="F28" s="70"/>
      <c r="G28" s="70"/>
      <c r="H28" s="70"/>
      <c r="I28" s="70"/>
      <c r="J28" s="70"/>
      <c r="K28" s="70"/>
      <c r="L28" s="70"/>
      <c r="M28" s="70"/>
      <c r="N28" s="70"/>
      <c r="O28" s="70"/>
      <c r="P28" s="70"/>
    </row>
    <row r="29" spans="1:17" ht="15.95" customHeight="1">
      <c r="A29" s="45" t="s">
        <v>238</v>
      </c>
      <c r="B29" s="46"/>
      <c r="C29" s="46"/>
      <c r="D29" s="48"/>
      <c r="E29" s="87"/>
      <c r="F29" s="88"/>
      <c r="G29" s="88"/>
      <c r="H29" s="88"/>
      <c r="I29" s="88"/>
      <c r="J29" s="88"/>
      <c r="K29" s="88"/>
      <c r="L29" s="88"/>
      <c r="M29" s="88"/>
      <c r="N29" s="88"/>
      <c r="O29" s="88"/>
      <c r="P29" s="106"/>
    </row>
    <row r="30" spans="1:17" ht="15.95" customHeight="1">
      <c r="A30" s="45" t="s">
        <v>239</v>
      </c>
      <c r="B30" s="46"/>
      <c r="C30" s="46"/>
      <c r="D30" s="48" t="s">
        <v>240</v>
      </c>
      <c r="E30" s="79" t="s">
        <v>268</v>
      </c>
      <c r="F30" s="79">
        <v>28</v>
      </c>
      <c r="G30" s="79" t="s">
        <v>268</v>
      </c>
      <c r="H30" s="79">
        <v>12</v>
      </c>
      <c r="I30" s="79" t="s">
        <v>268</v>
      </c>
      <c r="J30" s="79">
        <v>19</v>
      </c>
      <c r="K30" s="79" t="s">
        <v>268</v>
      </c>
      <c r="L30" s="79" t="s">
        <v>268</v>
      </c>
      <c r="M30" s="79" t="s">
        <v>268</v>
      </c>
      <c r="N30" s="79" t="s">
        <v>268</v>
      </c>
      <c r="O30" s="79" t="s">
        <v>268</v>
      </c>
      <c r="P30" s="79" t="s">
        <v>268</v>
      </c>
    </row>
    <row r="31" spans="1:17" ht="15.95" customHeight="1">
      <c r="A31" s="39"/>
      <c r="B31" s="39"/>
      <c r="C31" s="39"/>
      <c r="D31" s="39"/>
      <c r="E31" s="39"/>
      <c r="F31" s="39"/>
      <c r="G31" s="39"/>
      <c r="H31" s="39"/>
      <c r="I31" s="39"/>
      <c r="J31" s="39"/>
      <c r="K31" s="39"/>
      <c r="L31" s="39"/>
      <c r="M31" s="39"/>
      <c r="N31" s="39"/>
      <c r="O31" s="39"/>
      <c r="P31" s="39"/>
    </row>
    <row r="32" spans="1:17" ht="15.95" customHeight="1">
      <c r="A32" s="39"/>
      <c r="B32" s="39"/>
      <c r="C32" s="39"/>
      <c r="D32" s="39"/>
      <c r="E32" s="39"/>
      <c r="F32" s="39"/>
      <c r="G32" s="39"/>
      <c r="H32" s="39"/>
      <c r="I32" s="39"/>
      <c r="J32" s="39"/>
      <c r="K32" s="39"/>
      <c r="L32" s="39"/>
      <c r="M32" s="39"/>
      <c r="N32" s="39"/>
      <c r="O32" s="39"/>
      <c r="P32" s="39"/>
    </row>
    <row r="33" spans="1:22" s="39" customFormat="1" ht="15.95" customHeight="1">
      <c r="A33" s="228" t="s">
        <v>189</v>
      </c>
      <c r="B33" s="229" t="s">
        <v>280</v>
      </c>
      <c r="C33" s="230"/>
      <c r="D33" s="231"/>
      <c r="E33" s="232" t="s">
        <v>191</v>
      </c>
      <c r="F33" s="235" t="s">
        <v>192</v>
      </c>
      <c r="G33" s="238" t="s">
        <v>193</v>
      </c>
      <c r="H33" s="239" t="s">
        <v>497</v>
      </c>
      <c r="I33" s="239"/>
      <c r="J33" s="239"/>
      <c r="K33" s="239"/>
      <c r="L33" s="240" t="s">
        <v>195</v>
      </c>
      <c r="M33" s="240"/>
      <c r="N33" s="241" t="s">
        <v>196</v>
      </c>
      <c r="O33" s="242"/>
      <c r="P33" s="243"/>
    </row>
    <row r="34" spans="1:22"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22" s="39" customFormat="1" ht="15.95" customHeight="1">
      <c r="A35" s="228"/>
      <c r="B35" s="228"/>
      <c r="C35" s="248"/>
      <c r="D35" s="248"/>
      <c r="E35" s="234"/>
      <c r="F35" s="237"/>
      <c r="G35" s="232" t="s">
        <v>200</v>
      </c>
      <c r="H35" s="264" t="s">
        <v>503</v>
      </c>
      <c r="I35" s="250"/>
      <c r="J35" s="250"/>
      <c r="K35" s="251"/>
      <c r="L35" s="255" t="s">
        <v>277</v>
      </c>
      <c r="M35" s="256"/>
      <c r="N35" s="238" t="s">
        <v>276</v>
      </c>
      <c r="O35" s="238"/>
      <c r="P35" s="238"/>
    </row>
    <row r="36" spans="1:22" s="39" customFormat="1" ht="15.95" customHeight="1">
      <c r="A36" s="40">
        <v>90</v>
      </c>
      <c r="B36" s="40">
        <v>47</v>
      </c>
      <c r="C36" s="41" t="s">
        <v>495</v>
      </c>
      <c r="D36" s="41" t="s">
        <v>376</v>
      </c>
      <c r="E36" s="40" t="s">
        <v>502</v>
      </c>
      <c r="F36" s="40">
        <f>F7</f>
        <v>2014</v>
      </c>
      <c r="G36" s="234"/>
      <c r="H36" s="252"/>
      <c r="I36" s="253"/>
      <c r="J36" s="253"/>
      <c r="K36" s="254"/>
      <c r="L36" s="257"/>
      <c r="M36" s="258"/>
      <c r="N36" s="238"/>
      <c r="O36" s="238"/>
      <c r="P36" s="238"/>
    </row>
    <row r="37" spans="1:22" ht="15.95" customHeight="1">
      <c r="A37" s="42" t="s">
        <v>207</v>
      </c>
      <c r="B37" s="43"/>
      <c r="C37" s="39"/>
      <c r="D37" s="44"/>
      <c r="E37" s="45"/>
      <c r="F37" s="46"/>
      <c r="G37" s="46"/>
      <c r="H37" s="46"/>
      <c r="I37" s="46"/>
      <c r="J37" s="46"/>
      <c r="K37" s="47"/>
      <c r="L37" s="46"/>
      <c r="M37" s="46"/>
      <c r="N37" s="46"/>
      <c r="O37" s="46"/>
      <c r="P37" s="48"/>
    </row>
    <row r="38" spans="1:22" ht="15.95" customHeight="1">
      <c r="A38" s="45" t="s">
        <v>208</v>
      </c>
      <c r="B38" s="46"/>
      <c r="C38" s="46"/>
      <c r="D38" s="48"/>
      <c r="E38" s="112">
        <v>41736</v>
      </c>
      <c r="F38" s="112">
        <v>41807</v>
      </c>
      <c r="G38" s="112">
        <v>41864</v>
      </c>
      <c r="H38" s="112">
        <v>41920</v>
      </c>
      <c r="I38" s="112">
        <v>41983</v>
      </c>
      <c r="J38" s="112">
        <v>42052</v>
      </c>
      <c r="K38" s="140"/>
      <c r="L38" s="140"/>
      <c r="M38" s="140"/>
      <c r="N38" s="140"/>
      <c r="O38" s="140"/>
      <c r="P38" s="140"/>
    </row>
    <row r="39" spans="1:22" ht="15.95" customHeight="1">
      <c r="A39" s="45" t="s">
        <v>209</v>
      </c>
      <c r="B39" s="46"/>
      <c r="C39" s="46"/>
      <c r="D39" s="48"/>
      <c r="E39" s="82">
        <v>0.44791666666666669</v>
      </c>
      <c r="F39" s="82">
        <v>0.4375</v>
      </c>
      <c r="G39" s="82">
        <v>0.43055555555555558</v>
      </c>
      <c r="H39" s="82">
        <v>0.44305555555555554</v>
      </c>
      <c r="I39" s="82">
        <v>0.4375</v>
      </c>
      <c r="J39" s="82">
        <v>0.44097222222222227</v>
      </c>
      <c r="K39" s="82"/>
      <c r="L39" s="82"/>
      <c r="M39" s="82"/>
      <c r="N39" s="125"/>
      <c r="O39" s="125"/>
      <c r="P39" s="125"/>
    </row>
    <row r="40" spans="1:22" ht="15.95" customHeight="1">
      <c r="A40" s="45" t="s">
        <v>501</v>
      </c>
      <c r="B40" s="46"/>
      <c r="C40" s="46"/>
      <c r="D40" s="48"/>
      <c r="E40" s="85" t="s">
        <v>212</v>
      </c>
      <c r="F40" s="85" t="s">
        <v>212</v>
      </c>
      <c r="G40" s="85" t="s">
        <v>211</v>
      </c>
      <c r="H40" s="85" t="s">
        <v>212</v>
      </c>
      <c r="I40" s="85" t="s">
        <v>211</v>
      </c>
      <c r="J40" s="85" t="s">
        <v>212</v>
      </c>
      <c r="K40" s="85"/>
      <c r="L40" s="85"/>
      <c r="M40" s="85"/>
      <c r="N40" s="85"/>
      <c r="O40" s="85"/>
      <c r="P40" s="85"/>
      <c r="R40" s="57"/>
      <c r="S40" s="57"/>
      <c r="T40" s="57"/>
      <c r="U40" s="57"/>
      <c r="V40" s="57"/>
    </row>
    <row r="41" spans="1:22" ht="15.95" customHeight="1">
      <c r="A41" s="45" t="s">
        <v>213</v>
      </c>
      <c r="B41" s="46"/>
      <c r="C41" s="46"/>
      <c r="D41" s="48" t="s">
        <v>214</v>
      </c>
      <c r="E41" s="58">
        <v>26.5</v>
      </c>
      <c r="F41" s="58">
        <v>32.799999999999997</v>
      </c>
      <c r="G41" s="58">
        <v>33</v>
      </c>
      <c r="H41" s="58">
        <v>30</v>
      </c>
      <c r="I41" s="58">
        <v>23</v>
      </c>
      <c r="J41" s="58">
        <v>19.5</v>
      </c>
      <c r="K41" s="58"/>
      <c r="L41" s="58"/>
      <c r="M41" s="58"/>
      <c r="N41" s="58"/>
      <c r="O41" s="58"/>
      <c r="P41" s="58"/>
      <c r="R41" s="59"/>
      <c r="S41" s="59"/>
      <c r="T41" s="59"/>
      <c r="U41" s="59"/>
      <c r="V41" s="59"/>
    </row>
    <row r="42" spans="1:22" ht="15.95" customHeight="1">
      <c r="A42" s="45" t="s">
        <v>215</v>
      </c>
      <c r="B42" s="46"/>
      <c r="C42" s="46"/>
      <c r="D42" s="48" t="s">
        <v>214</v>
      </c>
      <c r="E42" s="58">
        <v>20</v>
      </c>
      <c r="F42" s="58">
        <v>29.1</v>
      </c>
      <c r="G42" s="58">
        <v>29.6</v>
      </c>
      <c r="H42" s="58">
        <v>25</v>
      </c>
      <c r="I42" s="58">
        <v>19</v>
      </c>
      <c r="J42" s="58">
        <v>16.5</v>
      </c>
      <c r="K42" s="58"/>
      <c r="L42" s="58"/>
      <c r="M42" s="58"/>
      <c r="N42" s="58"/>
      <c r="O42" s="58"/>
      <c r="P42" s="58"/>
    </row>
    <row r="43" spans="1:22" ht="15.95" customHeight="1">
      <c r="A43" s="45" t="s">
        <v>216</v>
      </c>
      <c r="B43" s="46"/>
      <c r="C43" s="46"/>
      <c r="D43" s="48" t="s">
        <v>217</v>
      </c>
      <c r="E43" s="70"/>
      <c r="F43" s="70"/>
      <c r="G43" s="70"/>
      <c r="H43" s="70"/>
      <c r="I43" s="70"/>
      <c r="J43" s="69"/>
      <c r="K43" s="70"/>
      <c r="L43" s="70"/>
      <c r="M43" s="70"/>
      <c r="N43" s="70"/>
      <c r="O43" s="70"/>
      <c r="P43" s="70"/>
    </row>
    <row r="44" spans="1:22" ht="15.95" customHeight="1">
      <c r="A44" s="45" t="s">
        <v>500</v>
      </c>
      <c r="B44" s="46"/>
      <c r="C44" s="46"/>
      <c r="D44" s="48"/>
      <c r="E44" s="85" t="s">
        <v>248</v>
      </c>
      <c r="F44" s="85" t="s">
        <v>248</v>
      </c>
      <c r="G44" s="85" t="s">
        <v>248</v>
      </c>
      <c r="H44" s="85" t="s">
        <v>248</v>
      </c>
      <c r="I44" s="85" t="s">
        <v>248</v>
      </c>
      <c r="J44" s="85" t="s">
        <v>248</v>
      </c>
      <c r="K44" s="85"/>
      <c r="L44" s="85"/>
      <c r="M44" s="85"/>
      <c r="N44" s="85"/>
      <c r="O44" s="85"/>
      <c r="P44" s="85"/>
    </row>
    <row r="45" spans="1:22" ht="15.95" customHeight="1">
      <c r="A45" s="45" t="s">
        <v>220</v>
      </c>
      <c r="B45" s="46"/>
      <c r="C45" s="46"/>
      <c r="D45" s="48" t="s">
        <v>221</v>
      </c>
      <c r="E45" s="86" t="s">
        <v>271</v>
      </c>
      <c r="F45" s="86" t="s">
        <v>271</v>
      </c>
      <c r="G45" s="86" t="s">
        <v>271</v>
      </c>
      <c r="H45" s="86" t="s">
        <v>271</v>
      </c>
      <c r="I45" s="86" t="s">
        <v>271</v>
      </c>
      <c r="J45" s="86" t="s">
        <v>271</v>
      </c>
      <c r="K45" s="68"/>
      <c r="L45" s="68"/>
      <c r="M45" s="68"/>
      <c r="N45" s="68"/>
      <c r="O45" s="68"/>
      <c r="P45" s="68"/>
    </row>
    <row r="46" spans="1:22" ht="15.95" customHeight="1">
      <c r="A46" s="45" t="s">
        <v>223</v>
      </c>
      <c r="B46" s="46"/>
      <c r="C46" s="46"/>
      <c r="D46" s="48" t="s">
        <v>221</v>
      </c>
      <c r="E46" s="70"/>
      <c r="F46" s="70"/>
      <c r="G46" s="70"/>
      <c r="H46" s="70"/>
      <c r="I46" s="70"/>
      <c r="J46" s="70"/>
      <c r="K46" s="70"/>
      <c r="L46" s="70"/>
      <c r="M46" s="70"/>
      <c r="N46" s="70"/>
      <c r="O46" s="70"/>
      <c r="P46" s="70"/>
    </row>
    <row r="47" spans="1:22" ht="15.95" customHeight="1">
      <c r="A47" s="45" t="s">
        <v>224</v>
      </c>
      <c r="B47" s="46"/>
      <c r="C47" s="46"/>
      <c r="D47" s="48" t="s">
        <v>221</v>
      </c>
      <c r="E47" s="70"/>
      <c r="F47" s="70"/>
      <c r="G47" s="70"/>
      <c r="H47" s="70"/>
      <c r="I47" s="70"/>
      <c r="J47" s="70"/>
      <c r="K47" s="70"/>
      <c r="L47" s="70"/>
      <c r="M47" s="70"/>
      <c r="N47" s="70"/>
      <c r="O47" s="70"/>
      <c r="P47" s="70"/>
    </row>
    <row r="48" spans="1:22" ht="15.95" customHeight="1">
      <c r="A48" s="45" t="s">
        <v>225</v>
      </c>
      <c r="B48" s="46"/>
      <c r="C48" s="46"/>
      <c r="D48" s="48"/>
      <c r="E48" s="87"/>
      <c r="F48" s="88"/>
      <c r="G48" s="88"/>
      <c r="H48" s="88"/>
      <c r="I48" s="88"/>
      <c r="J48" s="88"/>
      <c r="K48" s="88"/>
      <c r="L48" s="88"/>
      <c r="M48" s="88"/>
      <c r="N48" s="88"/>
      <c r="O48" s="88"/>
      <c r="P48" s="106"/>
    </row>
    <row r="49" spans="1:16" ht="15.95" customHeight="1">
      <c r="A49" s="45" t="s">
        <v>226</v>
      </c>
      <c r="B49" s="46"/>
      <c r="C49" s="46"/>
      <c r="D49" s="48"/>
      <c r="E49" s="78">
        <v>8.1999999999999993</v>
      </c>
      <c r="F49" s="78">
        <v>8.1</v>
      </c>
      <c r="G49" s="78">
        <v>7.8</v>
      </c>
      <c r="H49" s="78">
        <v>7.8</v>
      </c>
      <c r="I49" s="78">
        <v>8.1999999999999993</v>
      </c>
      <c r="J49" s="78">
        <v>7.7</v>
      </c>
      <c r="K49" s="78"/>
      <c r="L49" s="78"/>
      <c r="M49" s="78"/>
      <c r="N49" s="78"/>
      <c r="O49" s="78"/>
      <c r="P49" s="78"/>
    </row>
    <row r="50" spans="1:16" ht="15.95" customHeight="1">
      <c r="A50" s="45" t="s">
        <v>227</v>
      </c>
      <c r="B50" s="46"/>
      <c r="C50" s="46"/>
      <c r="D50" s="48" t="s">
        <v>228</v>
      </c>
      <c r="E50" s="78">
        <v>9</v>
      </c>
      <c r="F50" s="78">
        <v>7.3</v>
      </c>
      <c r="G50" s="78">
        <v>4.0999999999999996</v>
      </c>
      <c r="H50" s="78">
        <v>6.5</v>
      </c>
      <c r="I50" s="78">
        <v>7.8</v>
      </c>
      <c r="J50" s="78">
        <v>6.2</v>
      </c>
      <c r="K50" s="78"/>
      <c r="L50" s="78"/>
      <c r="M50" s="78"/>
      <c r="N50" s="78"/>
      <c r="O50" s="78"/>
      <c r="P50" s="78"/>
    </row>
    <row r="51" spans="1:16" ht="15.95" customHeight="1">
      <c r="A51" s="45" t="s">
        <v>229</v>
      </c>
      <c r="B51" s="46"/>
      <c r="C51" s="46"/>
      <c r="D51" s="48" t="s">
        <v>228</v>
      </c>
      <c r="E51" s="78">
        <v>2.8</v>
      </c>
      <c r="F51" s="78">
        <v>1.8</v>
      </c>
      <c r="G51" s="78">
        <v>1.5</v>
      </c>
      <c r="H51" s="78">
        <v>1.3</v>
      </c>
      <c r="I51" s="78">
        <v>1.5</v>
      </c>
      <c r="J51" s="78">
        <v>6.6</v>
      </c>
      <c r="K51" s="78"/>
      <c r="L51" s="78"/>
      <c r="M51" s="78"/>
      <c r="N51" s="78"/>
      <c r="O51" s="78"/>
      <c r="P51" s="78"/>
    </row>
    <row r="52" spans="1:16" ht="15.95" customHeight="1">
      <c r="A52" s="45" t="s">
        <v>231</v>
      </c>
      <c r="B52" s="46"/>
      <c r="C52" s="46"/>
      <c r="D52" s="48" t="s">
        <v>228</v>
      </c>
      <c r="E52" s="67"/>
      <c r="F52" s="67"/>
      <c r="G52" s="67"/>
      <c r="H52" s="67"/>
      <c r="I52" s="67"/>
      <c r="J52" s="67"/>
      <c r="K52" s="70"/>
      <c r="L52" s="70"/>
      <c r="M52" s="70"/>
      <c r="N52" s="70"/>
      <c r="O52" s="70"/>
      <c r="P52" s="70"/>
    </row>
    <row r="53" spans="1:16" ht="15.95" customHeight="1">
      <c r="A53" s="45" t="s">
        <v>232</v>
      </c>
      <c r="B53" s="46"/>
      <c r="C53" s="46"/>
      <c r="D53" s="48" t="s">
        <v>228</v>
      </c>
      <c r="E53" s="79">
        <v>10</v>
      </c>
      <c r="F53" s="79">
        <v>17</v>
      </c>
      <c r="G53" s="79">
        <v>12</v>
      </c>
      <c r="H53" s="79">
        <v>23</v>
      </c>
      <c r="I53" s="79">
        <v>12</v>
      </c>
      <c r="J53" s="79">
        <v>11</v>
      </c>
      <c r="K53" s="79"/>
      <c r="L53" s="79"/>
      <c r="M53" s="79"/>
      <c r="N53" s="79"/>
      <c r="O53" s="79"/>
      <c r="P53" s="79"/>
    </row>
    <row r="54" spans="1:16" ht="15.95" customHeight="1">
      <c r="A54" s="45" t="s">
        <v>270</v>
      </c>
      <c r="B54" s="46"/>
      <c r="C54" s="46"/>
      <c r="D54" s="71" t="s">
        <v>234</v>
      </c>
      <c r="E54" s="72">
        <v>33000</v>
      </c>
      <c r="F54" s="72">
        <v>22000</v>
      </c>
      <c r="G54" s="72">
        <v>33000</v>
      </c>
      <c r="H54" s="72">
        <v>7900</v>
      </c>
      <c r="I54" s="72">
        <v>17000</v>
      </c>
      <c r="J54" s="72">
        <v>13000</v>
      </c>
      <c r="K54" s="72"/>
      <c r="L54" s="72"/>
      <c r="M54" s="72"/>
      <c r="N54" s="72"/>
      <c r="O54" s="72"/>
      <c r="P54" s="72"/>
    </row>
    <row r="55" spans="1:16" ht="15.95" customHeight="1">
      <c r="A55" s="45" t="s">
        <v>499</v>
      </c>
      <c r="B55" s="46"/>
      <c r="C55" s="46"/>
      <c r="D55" s="48" t="s">
        <v>228</v>
      </c>
      <c r="E55" s="70"/>
      <c r="F55" s="70"/>
      <c r="G55" s="70"/>
      <c r="H55" s="70"/>
      <c r="I55" s="70"/>
      <c r="J55" s="70"/>
      <c r="K55" s="70"/>
      <c r="L55" s="70"/>
      <c r="M55" s="70"/>
      <c r="N55" s="70"/>
      <c r="O55" s="70"/>
      <c r="P55" s="70"/>
    </row>
    <row r="56" spans="1:16" ht="15.95" customHeight="1">
      <c r="A56" s="45" t="s">
        <v>236</v>
      </c>
      <c r="B56" s="46"/>
      <c r="C56" s="46"/>
      <c r="D56" s="48" t="s">
        <v>228</v>
      </c>
      <c r="E56" s="70"/>
      <c r="F56" s="70"/>
      <c r="G56" s="70"/>
      <c r="H56" s="70"/>
      <c r="I56" s="70"/>
      <c r="J56" s="70"/>
      <c r="K56" s="70"/>
      <c r="L56" s="70"/>
      <c r="M56" s="70"/>
      <c r="N56" s="70"/>
      <c r="O56" s="70"/>
      <c r="P56" s="70"/>
    </row>
    <row r="57" spans="1:16" ht="15.95" customHeight="1">
      <c r="A57" s="45" t="s">
        <v>237</v>
      </c>
      <c r="B57" s="46"/>
      <c r="C57" s="46"/>
      <c r="D57" s="48" t="s">
        <v>228</v>
      </c>
      <c r="E57" s="70"/>
      <c r="F57" s="70"/>
      <c r="G57" s="70"/>
      <c r="H57" s="70"/>
      <c r="I57" s="70"/>
      <c r="J57" s="70"/>
      <c r="K57" s="70"/>
      <c r="L57" s="70"/>
      <c r="M57" s="70"/>
      <c r="N57" s="70"/>
      <c r="O57" s="70"/>
      <c r="P57" s="70"/>
    </row>
    <row r="58" spans="1:16" ht="15.95" customHeight="1">
      <c r="A58" s="45" t="s">
        <v>238</v>
      </c>
      <c r="B58" s="46"/>
      <c r="C58" s="46"/>
      <c r="D58" s="48"/>
      <c r="E58" s="87"/>
      <c r="F58" s="88"/>
      <c r="G58" s="88"/>
      <c r="H58" s="88"/>
      <c r="I58" s="88"/>
      <c r="J58" s="88"/>
      <c r="K58" s="88"/>
      <c r="L58" s="88"/>
      <c r="M58" s="88"/>
      <c r="N58" s="88"/>
      <c r="O58" s="88"/>
      <c r="P58" s="106"/>
    </row>
    <row r="59" spans="1:16" ht="15.95" customHeight="1">
      <c r="A59" s="45" t="s">
        <v>239</v>
      </c>
      <c r="B59" s="46"/>
      <c r="C59" s="46"/>
      <c r="D59" s="48" t="s">
        <v>240</v>
      </c>
      <c r="E59" s="68" t="s">
        <v>268</v>
      </c>
      <c r="F59" s="68" t="s">
        <v>268</v>
      </c>
      <c r="G59" s="68" t="s">
        <v>268</v>
      </c>
      <c r="H59" s="68">
        <v>22</v>
      </c>
      <c r="I59" s="68" t="s">
        <v>268</v>
      </c>
      <c r="J59" s="68" t="s">
        <v>268</v>
      </c>
      <c r="K59" s="70"/>
      <c r="L59" s="70"/>
      <c r="M59" s="152"/>
      <c r="N59" s="68"/>
      <c r="O59" s="68"/>
      <c r="P59" s="70"/>
    </row>
    <row r="60" spans="1:16" ht="15.95" customHeight="1">
      <c r="A60" s="39"/>
      <c r="B60" s="39"/>
      <c r="C60" s="39"/>
      <c r="D60" s="39"/>
      <c r="E60" s="39"/>
      <c r="F60" s="39"/>
      <c r="G60" s="39"/>
      <c r="H60" s="39"/>
      <c r="I60" s="39"/>
      <c r="J60" s="39"/>
      <c r="K60" s="39"/>
      <c r="L60" s="39"/>
      <c r="M60" s="39"/>
      <c r="N60" s="39"/>
      <c r="O60" s="39"/>
      <c r="P60" s="39"/>
    </row>
    <row r="61" spans="1:16" ht="15.95" customHeight="1">
      <c r="A61" s="39"/>
      <c r="B61" s="39"/>
      <c r="C61" s="39"/>
      <c r="D61" s="39"/>
      <c r="E61" s="39"/>
      <c r="F61" s="39"/>
      <c r="G61" s="39"/>
      <c r="H61" s="39"/>
      <c r="I61" s="39"/>
      <c r="J61" s="39"/>
      <c r="K61" s="39"/>
      <c r="L61" s="39"/>
      <c r="M61" s="39"/>
      <c r="N61" s="39"/>
      <c r="O61" s="39"/>
      <c r="P61" s="39"/>
    </row>
    <row r="62" spans="1:16" s="39" customFormat="1" ht="15.95" customHeight="1">
      <c r="A62" s="228" t="s">
        <v>189</v>
      </c>
      <c r="B62" s="229" t="s">
        <v>498</v>
      </c>
      <c r="C62" s="230"/>
      <c r="D62" s="231"/>
      <c r="E62" s="232" t="s">
        <v>191</v>
      </c>
      <c r="F62" s="235" t="s">
        <v>192</v>
      </c>
      <c r="G62" s="238" t="s">
        <v>193</v>
      </c>
      <c r="H62" s="239" t="s">
        <v>497</v>
      </c>
      <c r="I62" s="239"/>
      <c r="J62" s="239"/>
      <c r="K62" s="239"/>
      <c r="L62" s="240" t="s">
        <v>195</v>
      </c>
      <c r="M62" s="240"/>
      <c r="N62" s="241" t="s">
        <v>196</v>
      </c>
      <c r="O62" s="242"/>
      <c r="P62" s="243"/>
    </row>
    <row r="63" spans="1:16" s="39" customFormat="1" ht="15.95" customHeight="1">
      <c r="A63" s="228"/>
      <c r="B63" s="228" t="s">
        <v>197</v>
      </c>
      <c r="C63" s="247" t="s">
        <v>198</v>
      </c>
      <c r="D63" s="247" t="s">
        <v>199</v>
      </c>
      <c r="E63" s="233"/>
      <c r="F63" s="236"/>
      <c r="G63" s="238"/>
      <c r="H63" s="239"/>
      <c r="I63" s="239"/>
      <c r="J63" s="239"/>
      <c r="K63" s="239"/>
      <c r="L63" s="240"/>
      <c r="M63" s="240"/>
      <c r="N63" s="244"/>
      <c r="O63" s="245"/>
      <c r="P63" s="246"/>
    </row>
    <row r="64" spans="1:16" s="39" customFormat="1" ht="15.95" customHeight="1">
      <c r="A64" s="228"/>
      <c r="B64" s="228"/>
      <c r="C64" s="248"/>
      <c r="D64" s="248"/>
      <c r="E64" s="234"/>
      <c r="F64" s="237"/>
      <c r="G64" s="232" t="s">
        <v>200</v>
      </c>
      <c r="H64" s="264" t="s">
        <v>496</v>
      </c>
      <c r="I64" s="250"/>
      <c r="J64" s="250"/>
      <c r="K64" s="251"/>
      <c r="L64" s="255" t="s">
        <v>277</v>
      </c>
      <c r="M64" s="256"/>
      <c r="N64" s="238" t="s">
        <v>276</v>
      </c>
      <c r="O64" s="238"/>
      <c r="P64" s="238"/>
    </row>
    <row r="65" spans="1:17" s="39" customFormat="1" ht="15.95" customHeight="1">
      <c r="A65" s="40">
        <v>91</v>
      </c>
      <c r="B65" s="40">
        <v>47</v>
      </c>
      <c r="C65" s="41" t="s">
        <v>495</v>
      </c>
      <c r="D65" s="41" t="s">
        <v>416</v>
      </c>
      <c r="E65" s="40" t="s">
        <v>482</v>
      </c>
      <c r="F65" s="40">
        <f>F7</f>
        <v>2014</v>
      </c>
      <c r="G65" s="234"/>
      <c r="H65" s="252"/>
      <c r="I65" s="253"/>
      <c r="J65" s="253"/>
      <c r="K65" s="254"/>
      <c r="L65" s="257"/>
      <c r="M65" s="258"/>
      <c r="N65" s="238"/>
      <c r="O65" s="238"/>
      <c r="P65" s="238"/>
    </row>
    <row r="66" spans="1:17" ht="15.95" customHeight="1">
      <c r="A66" s="42" t="s">
        <v>207</v>
      </c>
      <c r="B66" s="43"/>
      <c r="C66" s="39"/>
      <c r="D66" s="44"/>
      <c r="E66" s="45"/>
      <c r="F66" s="46"/>
      <c r="G66" s="46"/>
      <c r="H66" s="46"/>
      <c r="I66" s="46"/>
      <c r="J66" s="46"/>
      <c r="K66" s="47"/>
      <c r="L66" s="46"/>
      <c r="M66" s="46"/>
      <c r="N66" s="46"/>
      <c r="O66" s="46"/>
      <c r="P66" s="48"/>
      <c r="Q66" s="74"/>
    </row>
    <row r="67" spans="1:17" ht="15.95" customHeight="1">
      <c r="A67" s="45" t="s">
        <v>208</v>
      </c>
      <c r="B67" s="46"/>
      <c r="C67" s="46"/>
      <c r="D67" s="48"/>
      <c r="E67" s="112">
        <v>41736</v>
      </c>
      <c r="F67" s="112">
        <v>41807</v>
      </c>
      <c r="G67" s="112">
        <v>41864</v>
      </c>
      <c r="H67" s="112">
        <v>41920</v>
      </c>
      <c r="I67" s="112">
        <v>41983</v>
      </c>
      <c r="J67" s="112">
        <v>42052</v>
      </c>
      <c r="K67" s="140"/>
      <c r="L67" s="140"/>
      <c r="M67" s="140"/>
      <c r="N67" s="140"/>
      <c r="O67" s="140"/>
      <c r="P67" s="140"/>
      <c r="Q67" s="74"/>
    </row>
    <row r="68" spans="1:17" ht="15.95" customHeight="1">
      <c r="A68" s="45" t="s">
        <v>209</v>
      </c>
      <c r="B68" s="46"/>
      <c r="C68" s="46"/>
      <c r="D68" s="48"/>
      <c r="E68" s="82">
        <v>0.38194444444444442</v>
      </c>
      <c r="F68" s="82">
        <v>0.38194444444444442</v>
      </c>
      <c r="G68" s="82">
        <v>0.37152777777777773</v>
      </c>
      <c r="H68" s="82">
        <v>0.3840277777777778</v>
      </c>
      <c r="I68" s="82">
        <v>0.38194444444444442</v>
      </c>
      <c r="J68" s="82">
        <v>0.3833333333333333</v>
      </c>
      <c r="K68" s="125"/>
      <c r="L68" s="125"/>
      <c r="M68" s="125"/>
      <c r="N68" s="125"/>
      <c r="O68" s="125"/>
      <c r="P68" s="125"/>
      <c r="Q68" s="74"/>
    </row>
    <row r="69" spans="1:17" ht="15.95" customHeight="1">
      <c r="A69" s="45" t="s">
        <v>272</v>
      </c>
      <c r="B69" s="46"/>
      <c r="C69" s="46"/>
      <c r="D69" s="48"/>
      <c r="E69" s="85" t="s">
        <v>212</v>
      </c>
      <c r="F69" s="85" t="s">
        <v>212</v>
      </c>
      <c r="G69" s="85" t="s">
        <v>211</v>
      </c>
      <c r="H69" s="85" t="s">
        <v>298</v>
      </c>
      <c r="I69" s="85" t="s">
        <v>297</v>
      </c>
      <c r="J69" s="85" t="s">
        <v>212</v>
      </c>
      <c r="K69" s="85"/>
      <c r="L69" s="85"/>
      <c r="M69" s="85"/>
      <c r="N69" s="85"/>
      <c r="O69" s="85"/>
      <c r="P69" s="85"/>
      <c r="Q69" s="74"/>
    </row>
    <row r="70" spans="1:17" ht="15.95" customHeight="1">
      <c r="A70" s="45" t="s">
        <v>213</v>
      </c>
      <c r="B70" s="46"/>
      <c r="C70" s="46"/>
      <c r="D70" s="48" t="s">
        <v>214</v>
      </c>
      <c r="E70" s="58">
        <v>23.5</v>
      </c>
      <c r="F70" s="58">
        <v>30.2</v>
      </c>
      <c r="G70" s="58">
        <v>32</v>
      </c>
      <c r="H70" s="58">
        <v>29</v>
      </c>
      <c r="I70" s="58">
        <v>22</v>
      </c>
      <c r="J70" s="58">
        <v>17</v>
      </c>
      <c r="K70" s="58"/>
      <c r="L70" s="58"/>
      <c r="M70" s="58"/>
      <c r="N70" s="58"/>
      <c r="O70" s="58"/>
      <c r="P70" s="58"/>
      <c r="Q70" s="74"/>
    </row>
    <row r="71" spans="1:17" ht="15.95" customHeight="1">
      <c r="A71" s="45" t="s">
        <v>215</v>
      </c>
      <c r="B71" s="46"/>
      <c r="C71" s="46"/>
      <c r="D71" s="48" t="s">
        <v>214</v>
      </c>
      <c r="E71" s="58">
        <v>19</v>
      </c>
      <c r="F71" s="58">
        <v>28.1</v>
      </c>
      <c r="G71" s="58">
        <v>29</v>
      </c>
      <c r="H71" s="58">
        <v>23.5</v>
      </c>
      <c r="I71" s="58">
        <v>19</v>
      </c>
      <c r="J71" s="58">
        <v>16</v>
      </c>
      <c r="K71" s="58"/>
      <c r="L71" s="58"/>
      <c r="M71" s="58"/>
      <c r="N71" s="58"/>
      <c r="O71" s="58"/>
      <c r="P71" s="58"/>
      <c r="Q71" s="74"/>
    </row>
    <row r="72" spans="1:17" ht="15.95" customHeight="1">
      <c r="A72" s="45" t="s">
        <v>216</v>
      </c>
      <c r="B72" s="46"/>
      <c r="C72" s="46"/>
      <c r="D72" s="48" t="s">
        <v>217</v>
      </c>
      <c r="E72" s="70"/>
      <c r="F72" s="70"/>
      <c r="G72" s="70"/>
      <c r="H72" s="70"/>
      <c r="I72" s="70"/>
      <c r="J72" s="70"/>
      <c r="K72" s="70"/>
      <c r="L72" s="70"/>
      <c r="M72" s="70"/>
      <c r="N72" s="70"/>
      <c r="O72" s="70"/>
      <c r="P72" s="70"/>
      <c r="Q72" s="74"/>
    </row>
    <row r="73" spans="1:17" ht="15.95" customHeight="1">
      <c r="A73" s="45" t="s">
        <v>218</v>
      </c>
      <c r="B73" s="46"/>
      <c r="C73" s="46"/>
      <c r="D73" s="48"/>
      <c r="E73" s="85" t="s">
        <v>248</v>
      </c>
      <c r="F73" s="85" t="s">
        <v>248</v>
      </c>
      <c r="G73" s="85" t="s">
        <v>248</v>
      </c>
      <c r="H73" s="85" t="s">
        <v>248</v>
      </c>
      <c r="I73" s="85" t="s">
        <v>248</v>
      </c>
      <c r="J73" s="85" t="s">
        <v>248</v>
      </c>
      <c r="K73" s="85"/>
      <c r="L73" s="85"/>
      <c r="M73" s="85"/>
      <c r="N73" s="85"/>
      <c r="O73" s="85"/>
      <c r="P73" s="85"/>
      <c r="Q73" s="74"/>
    </row>
    <row r="74" spans="1:17" ht="15.95" customHeight="1">
      <c r="A74" s="45" t="s">
        <v>220</v>
      </c>
      <c r="B74" s="46"/>
      <c r="C74" s="46"/>
      <c r="D74" s="48" t="s">
        <v>221</v>
      </c>
      <c r="E74" s="86" t="s">
        <v>271</v>
      </c>
      <c r="F74" s="86" t="s">
        <v>271</v>
      </c>
      <c r="G74" s="86" t="s">
        <v>271</v>
      </c>
      <c r="H74" s="86" t="s">
        <v>271</v>
      </c>
      <c r="I74" s="86" t="s">
        <v>271</v>
      </c>
      <c r="J74" s="86" t="s">
        <v>271</v>
      </c>
      <c r="K74" s="68"/>
      <c r="L74" s="68"/>
      <c r="M74" s="68"/>
      <c r="N74" s="68"/>
      <c r="O74" s="68"/>
      <c r="P74" s="68"/>
      <c r="Q74" s="74"/>
    </row>
    <row r="75" spans="1:17" ht="15.95" customHeight="1">
      <c r="A75" s="45" t="s">
        <v>223</v>
      </c>
      <c r="B75" s="46"/>
      <c r="C75" s="46"/>
      <c r="D75" s="48" t="s">
        <v>221</v>
      </c>
      <c r="E75" s="70"/>
      <c r="F75" s="70"/>
      <c r="G75" s="70"/>
      <c r="H75" s="70"/>
      <c r="I75" s="70"/>
      <c r="J75" s="70"/>
      <c r="K75" s="70"/>
      <c r="L75" s="70"/>
      <c r="M75" s="70"/>
      <c r="N75" s="70"/>
      <c r="O75" s="70"/>
      <c r="P75" s="70"/>
      <c r="Q75" s="74"/>
    </row>
    <row r="76" spans="1:17" ht="15.95" customHeight="1">
      <c r="A76" s="45" t="s">
        <v>224</v>
      </c>
      <c r="B76" s="46"/>
      <c r="C76" s="46"/>
      <c r="D76" s="48" t="s">
        <v>221</v>
      </c>
      <c r="E76" s="70"/>
      <c r="F76" s="70"/>
      <c r="G76" s="70"/>
      <c r="H76" s="70"/>
      <c r="I76" s="70"/>
      <c r="J76" s="70"/>
      <c r="K76" s="70"/>
      <c r="L76" s="70"/>
      <c r="M76" s="70"/>
      <c r="N76" s="70"/>
      <c r="O76" s="70"/>
      <c r="P76" s="70"/>
      <c r="Q76" s="74"/>
    </row>
    <row r="77" spans="1:17" ht="15.95" customHeight="1">
      <c r="A77" s="45" t="s">
        <v>225</v>
      </c>
      <c r="B77" s="46"/>
      <c r="C77" s="46"/>
      <c r="D77" s="48"/>
      <c r="E77" s="87"/>
      <c r="F77" s="88"/>
      <c r="G77" s="88"/>
      <c r="H77" s="88"/>
      <c r="I77" s="88"/>
      <c r="J77" s="88"/>
      <c r="K77" s="88"/>
      <c r="L77" s="88"/>
      <c r="M77" s="88"/>
      <c r="N77" s="88"/>
      <c r="O77" s="88"/>
      <c r="P77" s="106"/>
      <c r="Q77" s="74"/>
    </row>
    <row r="78" spans="1:17" ht="15.95" customHeight="1">
      <c r="A78" s="45" t="s">
        <v>226</v>
      </c>
      <c r="B78" s="46"/>
      <c r="C78" s="46"/>
      <c r="D78" s="48"/>
      <c r="E78" s="78">
        <v>8.1999999999999993</v>
      </c>
      <c r="F78" s="78">
        <v>7.7</v>
      </c>
      <c r="G78" s="78">
        <v>7.8</v>
      </c>
      <c r="H78" s="78">
        <v>7.7</v>
      </c>
      <c r="I78" s="78">
        <v>8</v>
      </c>
      <c r="J78" s="78">
        <v>7.5</v>
      </c>
      <c r="K78" s="78"/>
      <c r="L78" s="78"/>
      <c r="M78" s="78"/>
      <c r="N78" s="78"/>
      <c r="O78" s="78"/>
      <c r="P78" s="78"/>
      <c r="Q78" s="74"/>
    </row>
    <row r="79" spans="1:17" ht="15.95" customHeight="1">
      <c r="A79" s="45" t="s">
        <v>227</v>
      </c>
      <c r="B79" s="46"/>
      <c r="C79" s="46"/>
      <c r="D79" s="48" t="s">
        <v>228</v>
      </c>
      <c r="E79" s="78">
        <v>6.3</v>
      </c>
      <c r="F79" s="78">
        <v>6.9</v>
      </c>
      <c r="G79" s="78">
        <v>5.2</v>
      </c>
      <c r="H79" s="78">
        <v>5.7</v>
      </c>
      <c r="I79" s="78">
        <v>7.2</v>
      </c>
      <c r="J79" s="78">
        <v>5.0999999999999996</v>
      </c>
      <c r="K79" s="78"/>
      <c r="L79" s="78"/>
      <c r="M79" s="78"/>
      <c r="N79" s="78"/>
      <c r="O79" s="78"/>
      <c r="P79" s="78"/>
      <c r="Q79" s="74"/>
    </row>
    <row r="80" spans="1:17" ht="15.95" customHeight="1">
      <c r="A80" s="45" t="s">
        <v>229</v>
      </c>
      <c r="B80" s="46"/>
      <c r="C80" s="46"/>
      <c r="D80" s="48" t="s">
        <v>228</v>
      </c>
      <c r="E80" s="78">
        <v>3.7</v>
      </c>
      <c r="F80" s="78">
        <v>2</v>
      </c>
      <c r="G80" s="78">
        <v>1.5</v>
      </c>
      <c r="H80" s="78">
        <v>2.1</v>
      </c>
      <c r="I80" s="78">
        <v>2.5</v>
      </c>
      <c r="J80" s="78">
        <v>6.9</v>
      </c>
      <c r="K80" s="78"/>
      <c r="L80" s="78"/>
      <c r="M80" s="78"/>
      <c r="N80" s="78"/>
      <c r="O80" s="78"/>
      <c r="P80" s="78"/>
      <c r="Q80" s="74"/>
    </row>
    <row r="81" spans="1:17" ht="15.95" customHeight="1">
      <c r="A81" s="45" t="s">
        <v>231</v>
      </c>
      <c r="B81" s="46"/>
      <c r="C81" s="46"/>
      <c r="D81" s="48" t="s">
        <v>228</v>
      </c>
      <c r="E81" s="67"/>
      <c r="F81" s="67"/>
      <c r="G81" s="67"/>
      <c r="H81" s="67"/>
      <c r="I81" s="67"/>
      <c r="J81" s="67"/>
      <c r="K81" s="70"/>
      <c r="L81" s="70"/>
      <c r="M81" s="70"/>
      <c r="N81" s="70"/>
      <c r="O81" s="70"/>
      <c r="P81" s="70"/>
      <c r="Q81" s="74"/>
    </row>
    <row r="82" spans="1:17" ht="15.95" customHeight="1">
      <c r="A82" s="45" t="s">
        <v>232</v>
      </c>
      <c r="B82" s="46"/>
      <c r="C82" s="46"/>
      <c r="D82" s="48" t="s">
        <v>228</v>
      </c>
      <c r="E82" s="79">
        <v>6</v>
      </c>
      <c r="F82" s="79">
        <v>7</v>
      </c>
      <c r="G82" s="79">
        <v>13</v>
      </c>
      <c r="H82" s="79">
        <v>14</v>
      </c>
      <c r="I82" s="79">
        <v>12</v>
      </c>
      <c r="J82" s="79">
        <v>12</v>
      </c>
      <c r="K82" s="79"/>
      <c r="L82" s="79"/>
      <c r="M82" s="79"/>
      <c r="N82" s="79"/>
      <c r="O82" s="79"/>
      <c r="P82" s="79"/>
      <c r="Q82" s="74"/>
    </row>
    <row r="83" spans="1:17" ht="15.95" customHeight="1">
      <c r="A83" s="45" t="s">
        <v>270</v>
      </c>
      <c r="B83" s="46"/>
      <c r="C83" s="46"/>
      <c r="D83" s="71" t="s">
        <v>234</v>
      </c>
      <c r="E83" s="72">
        <v>22000</v>
      </c>
      <c r="F83" s="72">
        <v>46000</v>
      </c>
      <c r="G83" s="72">
        <v>23000</v>
      </c>
      <c r="H83" s="72">
        <v>28000</v>
      </c>
      <c r="I83" s="72">
        <v>22000</v>
      </c>
      <c r="J83" s="72">
        <v>13000</v>
      </c>
      <c r="K83" s="72"/>
      <c r="L83" s="72"/>
      <c r="M83" s="72"/>
      <c r="N83" s="72"/>
      <c r="O83" s="72"/>
      <c r="P83" s="72"/>
      <c r="Q83" s="74"/>
    </row>
    <row r="84" spans="1:17" ht="15.95" customHeight="1">
      <c r="A84" s="45" t="s">
        <v>269</v>
      </c>
      <c r="B84" s="46"/>
      <c r="C84" s="46"/>
      <c r="D84" s="48" t="s">
        <v>228</v>
      </c>
      <c r="E84" s="70"/>
      <c r="F84" s="70"/>
      <c r="G84" s="70"/>
      <c r="H84" s="70"/>
      <c r="I84" s="70"/>
      <c r="J84" s="70"/>
      <c r="K84" s="70"/>
      <c r="L84" s="70"/>
      <c r="M84" s="70"/>
      <c r="N84" s="70"/>
      <c r="O84" s="70"/>
      <c r="P84" s="70"/>
      <c r="Q84" s="74"/>
    </row>
    <row r="85" spans="1:17" ht="15.95" customHeight="1">
      <c r="A85" s="45" t="s">
        <v>236</v>
      </c>
      <c r="B85" s="46"/>
      <c r="C85" s="46"/>
      <c r="D85" s="48" t="s">
        <v>228</v>
      </c>
      <c r="E85" s="70"/>
      <c r="F85" s="70"/>
      <c r="G85" s="70"/>
      <c r="H85" s="70"/>
      <c r="I85" s="70"/>
      <c r="J85" s="70"/>
      <c r="K85" s="70"/>
      <c r="L85" s="70"/>
      <c r="M85" s="70"/>
      <c r="N85" s="70"/>
      <c r="O85" s="70"/>
      <c r="P85" s="70"/>
      <c r="Q85" s="74"/>
    </row>
    <row r="86" spans="1:17" ht="15.95" customHeight="1">
      <c r="A86" s="45" t="s">
        <v>237</v>
      </c>
      <c r="B86" s="46"/>
      <c r="C86" s="46"/>
      <c r="D86" s="48" t="s">
        <v>228</v>
      </c>
      <c r="E86" s="70"/>
      <c r="F86" s="70"/>
      <c r="G86" s="70"/>
      <c r="H86" s="70"/>
      <c r="I86" s="70"/>
      <c r="J86" s="70"/>
      <c r="K86" s="70"/>
      <c r="L86" s="70"/>
      <c r="M86" s="70"/>
      <c r="N86" s="70"/>
      <c r="O86" s="70"/>
      <c r="P86" s="70"/>
      <c r="Q86" s="74"/>
    </row>
    <row r="87" spans="1:17" ht="15.95" customHeight="1">
      <c r="A87" s="45" t="s">
        <v>238</v>
      </c>
      <c r="B87" s="46"/>
      <c r="C87" s="46"/>
      <c r="D87" s="48"/>
      <c r="E87" s="87"/>
      <c r="F87" s="88"/>
      <c r="G87" s="88"/>
      <c r="H87" s="88"/>
      <c r="I87" s="88"/>
      <c r="J87" s="88"/>
      <c r="K87" s="88"/>
      <c r="L87" s="88"/>
      <c r="M87" s="88"/>
      <c r="N87" s="88"/>
      <c r="O87" s="88"/>
      <c r="P87" s="106"/>
    </row>
    <row r="88" spans="1:17" ht="15.95" customHeight="1">
      <c r="A88" s="45" t="s">
        <v>239</v>
      </c>
      <c r="B88" s="46"/>
      <c r="C88" s="46"/>
      <c r="D88" s="48" t="s">
        <v>240</v>
      </c>
      <c r="E88" s="68" t="s">
        <v>268</v>
      </c>
      <c r="F88" s="68" t="s">
        <v>268</v>
      </c>
      <c r="G88" s="68" t="s">
        <v>268</v>
      </c>
      <c r="H88" s="68" t="s">
        <v>268</v>
      </c>
      <c r="I88" s="68" t="s">
        <v>268</v>
      </c>
      <c r="J88" s="68" t="s">
        <v>268</v>
      </c>
      <c r="K88" s="68"/>
      <c r="L88" s="68"/>
      <c r="M88" s="68"/>
      <c r="N88" s="68"/>
      <c r="O88" s="68"/>
      <c r="P88" s="105"/>
    </row>
    <row r="89" spans="1:17" ht="15.95" customHeight="1">
      <c r="A89" s="39"/>
      <c r="B89" s="39"/>
      <c r="C89" s="39"/>
      <c r="D89" s="39"/>
      <c r="E89" s="39"/>
      <c r="F89" s="39"/>
      <c r="G89" s="39"/>
      <c r="H89" s="39"/>
      <c r="I89" s="39"/>
      <c r="J89" s="39"/>
      <c r="K89" s="39"/>
      <c r="L89" s="39"/>
      <c r="M89" s="39"/>
      <c r="N89" s="39"/>
      <c r="O89" s="39"/>
      <c r="P89" s="39"/>
    </row>
    <row r="90" spans="1:17" ht="15" customHeight="1">
      <c r="A90" s="39"/>
      <c r="B90" s="39"/>
      <c r="C90" s="39"/>
      <c r="D90" s="39"/>
      <c r="E90" s="39"/>
      <c r="F90" s="39"/>
      <c r="G90" s="39"/>
      <c r="H90" s="39"/>
      <c r="I90" s="39"/>
      <c r="J90" s="39"/>
      <c r="K90" s="39"/>
      <c r="L90" s="39"/>
      <c r="M90" s="39"/>
      <c r="N90" s="39"/>
      <c r="O90" s="39"/>
      <c r="P90" s="39"/>
    </row>
    <row r="91" spans="1:17" ht="15" customHeight="1">
      <c r="A91" s="39"/>
      <c r="B91" s="39"/>
      <c r="C91" s="39"/>
      <c r="D91" s="39"/>
      <c r="E91" s="39"/>
      <c r="F91" s="39"/>
      <c r="G91" s="39"/>
      <c r="H91" s="39"/>
      <c r="I91" s="39"/>
      <c r="J91" s="39"/>
      <c r="K91" s="39"/>
      <c r="L91" s="39"/>
      <c r="M91" s="39"/>
      <c r="N91" s="39"/>
      <c r="O91" s="39"/>
      <c r="P91" s="39"/>
    </row>
    <row r="92" spans="1:17" ht="15" customHeight="1">
      <c r="A92" s="39"/>
      <c r="B92" s="39"/>
      <c r="C92" s="39"/>
      <c r="D92" s="39"/>
      <c r="E92" s="39"/>
      <c r="F92" s="39"/>
      <c r="G92" s="39"/>
      <c r="H92" s="39"/>
      <c r="I92" s="39"/>
      <c r="J92" s="39"/>
      <c r="K92" s="39"/>
      <c r="L92" s="39"/>
      <c r="M92" s="39"/>
      <c r="N92" s="39"/>
      <c r="O92" s="39"/>
      <c r="P92" s="39"/>
    </row>
    <row r="93" spans="1:17" ht="15" customHeight="1">
      <c r="A93" s="39"/>
      <c r="B93" s="39"/>
      <c r="C93" s="39"/>
      <c r="D93" s="39"/>
      <c r="E93" s="39"/>
      <c r="F93" s="39"/>
      <c r="G93" s="39"/>
      <c r="H93" s="39"/>
      <c r="I93" s="39"/>
      <c r="J93" s="39"/>
      <c r="K93" s="39"/>
      <c r="L93" s="39"/>
      <c r="M93" s="39"/>
      <c r="N93" s="39"/>
      <c r="O93" s="39"/>
      <c r="P93" s="39"/>
    </row>
    <row r="94" spans="1:17" ht="15" customHeight="1">
      <c r="A94" s="39"/>
      <c r="B94" s="39"/>
      <c r="C94" s="39"/>
      <c r="D94" s="39"/>
      <c r="E94" s="39"/>
      <c r="F94" s="39"/>
      <c r="G94" s="39"/>
      <c r="H94" s="39"/>
      <c r="I94" s="39"/>
      <c r="J94" s="39"/>
      <c r="K94" s="39"/>
      <c r="L94" s="39"/>
      <c r="M94" s="39"/>
      <c r="N94" s="39"/>
      <c r="O94" s="39"/>
      <c r="P94" s="39"/>
    </row>
    <row r="95" spans="1:17" ht="15" customHeight="1">
      <c r="A95" s="39"/>
      <c r="B95" s="39"/>
      <c r="C95" s="39"/>
      <c r="D95" s="39"/>
      <c r="E95" s="39"/>
      <c r="F95" s="39"/>
      <c r="G95" s="39"/>
      <c r="H95" s="39"/>
      <c r="I95" s="39"/>
      <c r="J95" s="39"/>
      <c r="K95" s="39"/>
      <c r="L95" s="39"/>
      <c r="M95" s="39"/>
      <c r="N95" s="39"/>
      <c r="O95" s="39"/>
      <c r="P95" s="39"/>
    </row>
    <row r="96" spans="1:17"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45">
    <mergeCell ref="A4:A6"/>
    <mergeCell ref="B4:D4"/>
    <mergeCell ref="E4:E6"/>
    <mergeCell ref="F4:F6"/>
    <mergeCell ref="B5:B6"/>
    <mergeCell ref="C5:C6"/>
    <mergeCell ref="D5:D6"/>
    <mergeCell ref="N4:P5"/>
    <mergeCell ref="G6:G7"/>
    <mergeCell ref="H6:K7"/>
    <mergeCell ref="L6:M7"/>
    <mergeCell ref="N6:P7"/>
    <mergeCell ref="G4:G5"/>
    <mergeCell ref="H4:K5"/>
    <mergeCell ref="L4:M5"/>
    <mergeCell ref="N33:P34"/>
    <mergeCell ref="B34:B35"/>
    <mergeCell ref="C34:C35"/>
    <mergeCell ref="D34:D35"/>
    <mergeCell ref="G35:G36"/>
    <mergeCell ref="H35:K36"/>
    <mergeCell ref="L35:M36"/>
    <mergeCell ref="G33:G34"/>
    <mergeCell ref="H33:K34"/>
    <mergeCell ref="L33:M34"/>
    <mergeCell ref="B33:D33"/>
    <mergeCell ref="E33:E35"/>
    <mergeCell ref="F33:F35"/>
    <mergeCell ref="N35:P36"/>
    <mergeCell ref="N64:P65"/>
    <mergeCell ref="G62:G63"/>
    <mergeCell ref="A62:A64"/>
    <mergeCell ref="B62:D62"/>
    <mergeCell ref="E62:E64"/>
    <mergeCell ref="F62:F64"/>
    <mergeCell ref="L62:M63"/>
    <mergeCell ref="N62:P63"/>
    <mergeCell ref="H62:K63"/>
    <mergeCell ref="A33:A35"/>
    <mergeCell ref="L64:M65"/>
    <mergeCell ref="B63:B64"/>
    <mergeCell ref="C63:C64"/>
    <mergeCell ref="D63:D64"/>
    <mergeCell ref="G64:G65"/>
    <mergeCell ref="H64:K65"/>
  </mergeCells>
  <phoneticPr fontId="3"/>
  <conditionalFormatting sqref="E22:P22">
    <cfRule type="cellIs" dxfId="263" priority="21" operator="between">
      <formula>8.001</formula>
      <formula>100000</formula>
    </cfRule>
  </conditionalFormatting>
  <conditionalFormatting sqref="E20:P20">
    <cfRule type="cellIs" dxfId="262" priority="19" operator="equal">
      <formula>0</formula>
    </cfRule>
    <cfRule type="cellIs" dxfId="261" priority="20" operator="notBetween">
      <formula>6</formula>
      <formula>8.5</formula>
    </cfRule>
  </conditionalFormatting>
  <conditionalFormatting sqref="E21:P21">
    <cfRule type="cellIs" dxfId="260" priority="17" operator="equal">
      <formula>0</formula>
    </cfRule>
    <cfRule type="cellIs" dxfId="259" priority="18" operator="lessThan">
      <formula>2</formula>
    </cfRule>
  </conditionalFormatting>
  <conditionalFormatting sqref="E24:P24">
    <cfRule type="cellIs" dxfId="258" priority="15" operator="equal">
      <formula>"&lt;1"</formula>
    </cfRule>
    <cfRule type="cellIs" dxfId="257" priority="16" operator="greaterThan">
      <formula>100</formula>
    </cfRule>
  </conditionalFormatting>
  <conditionalFormatting sqref="E51:P51">
    <cfRule type="cellIs" dxfId="256" priority="14" operator="between">
      <formula>8.001</formula>
      <formula>100000</formula>
    </cfRule>
  </conditionalFormatting>
  <conditionalFormatting sqref="E49:P49">
    <cfRule type="cellIs" dxfId="255" priority="12" operator="equal">
      <formula>0</formula>
    </cfRule>
    <cfRule type="cellIs" dxfId="254" priority="13" operator="notBetween">
      <formula>6</formula>
      <formula>8.5</formula>
    </cfRule>
  </conditionalFormatting>
  <conditionalFormatting sqref="E50:P50">
    <cfRule type="cellIs" dxfId="253" priority="10" operator="equal">
      <formula>0</formula>
    </cfRule>
    <cfRule type="cellIs" dxfId="252" priority="11" operator="lessThan">
      <formula>2</formula>
    </cfRule>
  </conditionalFormatting>
  <conditionalFormatting sqref="E53:P53">
    <cfRule type="cellIs" dxfId="251" priority="8" operator="equal">
      <formula>"&lt;1"</formula>
    </cfRule>
    <cfRule type="cellIs" dxfId="250" priority="9" operator="greaterThan">
      <formula>100</formula>
    </cfRule>
  </conditionalFormatting>
  <conditionalFormatting sqref="E80:P80">
    <cfRule type="cellIs" dxfId="249" priority="7" operator="between">
      <formula>8.001</formula>
      <formula>100000</formula>
    </cfRule>
  </conditionalFormatting>
  <conditionalFormatting sqref="E78:P78">
    <cfRule type="cellIs" dxfId="248" priority="5" operator="equal">
      <formula>0</formula>
    </cfRule>
    <cfRule type="cellIs" dxfId="247" priority="6" operator="notBetween">
      <formula>6</formula>
      <formula>8.5</formula>
    </cfRule>
  </conditionalFormatting>
  <conditionalFormatting sqref="E79:P79">
    <cfRule type="cellIs" dxfId="246" priority="3" operator="equal">
      <formula>0</formula>
    </cfRule>
    <cfRule type="cellIs" dxfId="245" priority="4" operator="lessThan">
      <formula>2</formula>
    </cfRule>
  </conditionalFormatting>
  <conditionalFormatting sqref="E82:P82">
    <cfRule type="cellIs" dxfId="244" priority="1" operator="equal">
      <formula>"&lt;1"</formula>
    </cfRule>
    <cfRule type="cellIs" dxfId="243" priority="2" operator="greaterThan">
      <formula>100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16" ht="20.25" customHeight="1">
      <c r="A1" s="37" t="s">
        <v>188</v>
      </c>
    </row>
    <row r="2" spans="1:16" ht="16.5" customHeight="1">
      <c r="A2" s="37"/>
    </row>
    <row r="3" spans="1:16" ht="16.5" customHeight="1"/>
    <row r="4" spans="1:16" s="39" customFormat="1" ht="15.95" customHeight="1">
      <c r="A4" s="228" t="s">
        <v>189</v>
      </c>
      <c r="B4" s="229" t="s">
        <v>296</v>
      </c>
      <c r="C4" s="230"/>
      <c r="D4" s="231"/>
      <c r="E4" s="232" t="s">
        <v>295</v>
      </c>
      <c r="F4" s="235" t="s">
        <v>192</v>
      </c>
      <c r="G4" s="238" t="s">
        <v>193</v>
      </c>
      <c r="H4" s="239" t="s">
        <v>509</v>
      </c>
      <c r="I4" s="239"/>
      <c r="J4" s="239"/>
      <c r="K4" s="239"/>
      <c r="L4" s="240" t="s">
        <v>294</v>
      </c>
      <c r="M4" s="240"/>
      <c r="N4" s="241" t="s">
        <v>293</v>
      </c>
      <c r="O4" s="242"/>
      <c r="P4" s="243"/>
    </row>
    <row r="5" spans="1:16" s="39" customFormat="1" ht="15.95" customHeight="1">
      <c r="A5" s="228"/>
      <c r="B5" s="228" t="s">
        <v>292</v>
      </c>
      <c r="C5" s="247" t="s">
        <v>198</v>
      </c>
      <c r="D5" s="247" t="s">
        <v>199</v>
      </c>
      <c r="E5" s="233"/>
      <c r="F5" s="236"/>
      <c r="G5" s="238"/>
      <c r="H5" s="239"/>
      <c r="I5" s="239"/>
      <c r="J5" s="239"/>
      <c r="K5" s="239"/>
      <c r="L5" s="240"/>
      <c r="M5" s="240"/>
      <c r="N5" s="244"/>
      <c r="O5" s="245"/>
      <c r="P5" s="246"/>
    </row>
    <row r="6" spans="1:16" s="39" customFormat="1" ht="15.95" customHeight="1">
      <c r="A6" s="228"/>
      <c r="B6" s="228"/>
      <c r="C6" s="248"/>
      <c r="D6" s="248"/>
      <c r="E6" s="234"/>
      <c r="F6" s="237"/>
      <c r="G6" s="232" t="s">
        <v>200</v>
      </c>
      <c r="H6" s="264" t="s">
        <v>513</v>
      </c>
      <c r="I6" s="250"/>
      <c r="J6" s="250"/>
      <c r="K6" s="251"/>
      <c r="L6" s="255" t="s">
        <v>290</v>
      </c>
      <c r="M6" s="256"/>
      <c r="N6" s="238" t="s">
        <v>289</v>
      </c>
      <c r="O6" s="238"/>
      <c r="P6" s="238"/>
    </row>
    <row r="7" spans="1:16" s="39" customFormat="1" ht="15.95" customHeight="1">
      <c r="A7" s="40">
        <v>92</v>
      </c>
      <c r="B7" s="40">
        <v>47</v>
      </c>
      <c r="C7" s="41" t="s">
        <v>511</v>
      </c>
      <c r="D7" s="41" t="s">
        <v>305</v>
      </c>
      <c r="E7" s="40" t="s">
        <v>310</v>
      </c>
      <c r="F7" s="40">
        <v>2014</v>
      </c>
      <c r="G7" s="234"/>
      <c r="H7" s="252"/>
      <c r="I7" s="253"/>
      <c r="J7" s="253"/>
      <c r="K7" s="254"/>
      <c r="L7" s="257"/>
      <c r="M7" s="258"/>
      <c r="N7" s="238"/>
      <c r="O7" s="238"/>
      <c r="P7" s="238"/>
    </row>
    <row r="8" spans="1:16" ht="15.95" customHeight="1">
      <c r="A8" s="42" t="s">
        <v>207</v>
      </c>
      <c r="B8" s="43"/>
      <c r="C8" s="39"/>
      <c r="D8" s="44"/>
      <c r="E8" s="45"/>
      <c r="F8" s="46"/>
      <c r="G8" s="46"/>
      <c r="H8" s="46"/>
      <c r="I8" s="46"/>
      <c r="J8" s="46"/>
      <c r="K8" s="47"/>
      <c r="L8" s="46"/>
      <c r="M8" s="46"/>
      <c r="N8" s="46"/>
      <c r="O8" s="46"/>
      <c r="P8" s="48"/>
    </row>
    <row r="9" spans="1:16" ht="15.95" customHeight="1">
      <c r="A9" s="45" t="s">
        <v>208</v>
      </c>
      <c r="B9" s="46"/>
      <c r="C9" s="46"/>
      <c r="D9" s="48"/>
      <c r="E9" s="104">
        <v>41759</v>
      </c>
      <c r="F9" s="104">
        <v>41807</v>
      </c>
      <c r="G9" s="104">
        <v>41863</v>
      </c>
      <c r="H9" s="104">
        <v>41920</v>
      </c>
      <c r="I9" s="104">
        <v>41983</v>
      </c>
      <c r="J9" s="104">
        <v>42054</v>
      </c>
      <c r="K9" s="170"/>
      <c r="L9" s="170"/>
      <c r="M9" s="170"/>
      <c r="N9" s="170"/>
      <c r="O9" s="54"/>
      <c r="P9" s="54"/>
    </row>
    <row r="10" spans="1:16" ht="15.95" customHeight="1">
      <c r="A10" s="45" t="s">
        <v>209</v>
      </c>
      <c r="B10" s="46"/>
      <c r="C10" s="46"/>
      <c r="D10" s="48"/>
      <c r="E10" s="103">
        <v>0.45833333333333331</v>
      </c>
      <c r="F10" s="103">
        <v>0.60972222222222217</v>
      </c>
      <c r="G10" s="103">
        <v>0.51041666666666663</v>
      </c>
      <c r="H10" s="103">
        <v>0.45624999999999999</v>
      </c>
      <c r="I10" s="103">
        <v>0.60625000000000007</v>
      </c>
      <c r="J10" s="103">
        <v>0.45555555555555555</v>
      </c>
      <c r="K10" s="169"/>
      <c r="L10" s="169"/>
      <c r="M10" s="169"/>
      <c r="N10" s="169"/>
      <c r="O10" s="54"/>
      <c r="P10" s="54"/>
    </row>
    <row r="11" spans="1:16" ht="15.95" customHeight="1">
      <c r="A11" s="45" t="s">
        <v>309</v>
      </c>
      <c r="B11" s="46"/>
      <c r="C11" s="46"/>
      <c r="D11" s="48"/>
      <c r="E11" s="85" t="s">
        <v>307</v>
      </c>
      <c r="F11" s="85" t="s">
        <v>307</v>
      </c>
      <c r="G11" s="85" t="s">
        <v>307</v>
      </c>
      <c r="H11" s="85" t="s">
        <v>308</v>
      </c>
      <c r="I11" s="85" t="s">
        <v>307</v>
      </c>
      <c r="J11" s="85" t="s">
        <v>308</v>
      </c>
      <c r="K11" s="54"/>
      <c r="L11" s="54"/>
      <c r="M11" s="54"/>
      <c r="N11" s="54"/>
      <c r="O11" s="54"/>
      <c r="P11" s="54"/>
    </row>
    <row r="12" spans="1:16" ht="15.95" customHeight="1">
      <c r="A12" s="45" t="s">
        <v>213</v>
      </c>
      <c r="B12" s="46"/>
      <c r="C12" s="46"/>
      <c r="D12" s="48" t="s">
        <v>214</v>
      </c>
      <c r="E12" s="58">
        <v>24.5</v>
      </c>
      <c r="F12" s="58">
        <v>32.4</v>
      </c>
      <c r="G12" s="58">
        <v>31.5</v>
      </c>
      <c r="H12" s="58">
        <v>29</v>
      </c>
      <c r="I12" s="58">
        <v>24.8</v>
      </c>
      <c r="J12" s="58">
        <v>16.5</v>
      </c>
      <c r="K12" s="58"/>
      <c r="L12" s="58"/>
      <c r="M12" s="58"/>
      <c r="N12" s="58"/>
      <c r="O12" s="58"/>
      <c r="P12" s="58"/>
    </row>
    <row r="13" spans="1:16" ht="15.95" customHeight="1">
      <c r="A13" s="45" t="s">
        <v>215</v>
      </c>
      <c r="B13" s="46"/>
      <c r="C13" s="46"/>
      <c r="D13" s="48" t="s">
        <v>214</v>
      </c>
      <c r="E13" s="58">
        <v>24</v>
      </c>
      <c r="F13" s="58">
        <v>30.5</v>
      </c>
      <c r="G13" s="58">
        <v>30</v>
      </c>
      <c r="H13" s="58">
        <v>26</v>
      </c>
      <c r="I13" s="58">
        <v>21.2</v>
      </c>
      <c r="J13" s="58">
        <v>15</v>
      </c>
      <c r="K13" s="58"/>
      <c r="L13" s="58"/>
      <c r="M13" s="58"/>
      <c r="N13" s="58"/>
      <c r="O13" s="58"/>
      <c r="P13" s="58"/>
    </row>
    <row r="14" spans="1:16" ht="15.95" customHeight="1">
      <c r="A14" s="45" t="s">
        <v>216</v>
      </c>
      <c r="B14" s="46"/>
      <c r="C14" s="46"/>
      <c r="D14" s="48" t="s">
        <v>217</v>
      </c>
      <c r="E14" s="85"/>
      <c r="F14" s="85"/>
      <c r="G14" s="85"/>
      <c r="H14" s="85"/>
      <c r="I14" s="85"/>
      <c r="J14" s="85"/>
      <c r="K14" s="54"/>
      <c r="L14" s="54"/>
      <c r="M14" s="54"/>
      <c r="N14" s="54"/>
      <c r="O14" s="54"/>
      <c r="P14" s="54"/>
    </row>
    <row r="15" spans="1:16" ht="15.95" customHeight="1">
      <c r="A15" s="45" t="s">
        <v>306</v>
      </c>
      <c r="B15" s="46"/>
      <c r="C15" s="46"/>
      <c r="D15" s="48"/>
      <c r="E15" s="85" t="s">
        <v>305</v>
      </c>
      <c r="F15" s="85" t="s">
        <v>305</v>
      </c>
      <c r="G15" s="85" t="s">
        <v>305</v>
      </c>
      <c r="H15" s="85" t="s">
        <v>305</v>
      </c>
      <c r="I15" s="85" t="s">
        <v>305</v>
      </c>
      <c r="J15" s="85" t="s">
        <v>305</v>
      </c>
      <c r="K15" s="54"/>
      <c r="L15" s="54"/>
      <c r="M15" s="54"/>
      <c r="N15" s="54"/>
      <c r="O15" s="54"/>
      <c r="P15" s="54"/>
    </row>
    <row r="16" spans="1:16" ht="15.95" customHeight="1">
      <c r="A16" s="45" t="s">
        <v>220</v>
      </c>
      <c r="B16" s="46"/>
      <c r="C16" s="46"/>
      <c r="D16" s="48" t="s">
        <v>221</v>
      </c>
      <c r="E16" s="68">
        <v>0.1</v>
      </c>
      <c r="F16" s="68">
        <v>0.1</v>
      </c>
      <c r="G16" s="68">
        <v>0.1</v>
      </c>
      <c r="H16" s="68">
        <v>0.1</v>
      </c>
      <c r="I16" s="68">
        <v>0.1</v>
      </c>
      <c r="J16" s="68">
        <v>0.1</v>
      </c>
      <c r="K16" s="107"/>
      <c r="L16" s="107"/>
      <c r="M16" s="107"/>
      <c r="N16" s="107"/>
      <c r="O16" s="107"/>
      <c r="P16" s="107"/>
    </row>
    <row r="17" spans="1:16" ht="15.95" customHeight="1">
      <c r="A17" s="45" t="s">
        <v>223</v>
      </c>
      <c r="B17" s="46"/>
      <c r="C17" s="46"/>
      <c r="D17" s="48" t="s">
        <v>221</v>
      </c>
      <c r="E17" s="85">
        <v>1.2</v>
      </c>
      <c r="F17" s="85">
        <v>0.7</v>
      </c>
      <c r="G17" s="85">
        <v>0.8</v>
      </c>
      <c r="H17" s="85">
        <v>1.1000000000000001</v>
      </c>
      <c r="I17" s="85">
        <v>1.1000000000000001</v>
      </c>
      <c r="J17" s="85">
        <v>0.8</v>
      </c>
      <c r="K17" s="61"/>
      <c r="L17" s="61"/>
      <c r="M17" s="61"/>
      <c r="N17" s="61"/>
      <c r="O17" s="60"/>
      <c r="P17" s="60"/>
    </row>
    <row r="18" spans="1:16" ht="15.95" customHeight="1">
      <c r="A18" s="45" t="s">
        <v>224</v>
      </c>
      <c r="B18" s="46"/>
      <c r="C18" s="46"/>
      <c r="D18" s="48" t="s">
        <v>221</v>
      </c>
      <c r="E18" s="86"/>
      <c r="F18" s="68"/>
      <c r="G18" s="68"/>
      <c r="H18" s="68"/>
      <c r="I18" s="68"/>
      <c r="J18" s="68"/>
      <c r="K18" s="63"/>
      <c r="L18" s="63"/>
      <c r="M18" s="63"/>
      <c r="N18" s="63"/>
      <c r="O18" s="60"/>
      <c r="P18" s="60"/>
    </row>
    <row r="19" spans="1:16" ht="15.95" customHeight="1">
      <c r="A19" s="45" t="s">
        <v>225</v>
      </c>
      <c r="B19" s="46"/>
      <c r="C19" s="46"/>
      <c r="D19" s="48"/>
      <c r="E19" s="87"/>
      <c r="F19" s="88"/>
      <c r="G19" s="88"/>
      <c r="H19" s="88"/>
      <c r="I19" s="88"/>
      <c r="J19" s="88"/>
      <c r="K19" s="66"/>
      <c r="L19" s="66"/>
      <c r="M19" s="66"/>
      <c r="N19" s="66"/>
      <c r="O19" s="66"/>
      <c r="P19" s="75"/>
    </row>
    <row r="20" spans="1:16" ht="15.95" customHeight="1">
      <c r="A20" s="45" t="s">
        <v>226</v>
      </c>
      <c r="B20" s="46"/>
      <c r="C20" s="46"/>
      <c r="D20" s="48"/>
      <c r="E20" s="67">
        <v>7.9</v>
      </c>
      <c r="F20" s="67">
        <v>8.1999999999999993</v>
      </c>
      <c r="G20" s="67">
        <v>8</v>
      </c>
      <c r="H20" s="67">
        <v>7.9</v>
      </c>
      <c r="I20" s="67">
        <v>8</v>
      </c>
      <c r="J20" s="67">
        <v>7.9</v>
      </c>
      <c r="K20" s="68"/>
      <c r="L20" s="68"/>
      <c r="M20" s="68"/>
      <c r="N20" s="68"/>
      <c r="O20" s="68"/>
      <c r="P20" s="68"/>
    </row>
    <row r="21" spans="1:16" ht="15.95" customHeight="1">
      <c r="A21" s="45" t="s">
        <v>227</v>
      </c>
      <c r="B21" s="46"/>
      <c r="C21" s="46"/>
      <c r="D21" s="48" t="s">
        <v>228</v>
      </c>
      <c r="E21" s="67">
        <v>6.4</v>
      </c>
      <c r="F21" s="67">
        <v>9.1</v>
      </c>
      <c r="G21" s="67">
        <v>5.6</v>
      </c>
      <c r="H21" s="67">
        <v>4.8</v>
      </c>
      <c r="I21" s="67">
        <v>7.5</v>
      </c>
      <c r="J21" s="67">
        <v>7.4</v>
      </c>
      <c r="K21" s="69"/>
      <c r="L21" s="68"/>
      <c r="M21" s="68"/>
      <c r="N21" s="68"/>
      <c r="O21" s="69"/>
      <c r="P21" s="68"/>
    </row>
    <row r="22" spans="1:16" ht="15.95" customHeight="1">
      <c r="A22" s="45" t="s">
        <v>229</v>
      </c>
      <c r="B22" s="46"/>
      <c r="C22" s="46"/>
      <c r="D22" s="48" t="s">
        <v>228</v>
      </c>
      <c r="E22" s="67" t="s">
        <v>27</v>
      </c>
      <c r="F22" s="67">
        <v>1.1000000000000001</v>
      </c>
      <c r="G22" s="67">
        <v>0.7</v>
      </c>
      <c r="H22" s="67">
        <v>1</v>
      </c>
      <c r="I22" s="67">
        <v>0.8</v>
      </c>
      <c r="J22" s="67">
        <v>1</v>
      </c>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8</v>
      </c>
      <c r="F24" s="68">
        <v>7</v>
      </c>
      <c r="G24" s="68">
        <v>7</v>
      </c>
      <c r="H24" s="68">
        <v>8</v>
      </c>
      <c r="I24" s="68">
        <v>4</v>
      </c>
      <c r="J24" s="68">
        <v>2</v>
      </c>
      <c r="K24" s="68"/>
      <c r="L24" s="68"/>
      <c r="M24" s="68"/>
      <c r="N24" s="68"/>
      <c r="O24" s="68"/>
      <c r="P24" s="68"/>
    </row>
    <row r="25" spans="1:16" ht="15.95" customHeight="1">
      <c r="A25" s="45" t="s">
        <v>304</v>
      </c>
      <c r="B25" s="46"/>
      <c r="C25" s="46"/>
      <c r="D25" s="71" t="s">
        <v>234</v>
      </c>
      <c r="E25" s="72">
        <v>3300</v>
      </c>
      <c r="F25" s="72">
        <v>1300</v>
      </c>
      <c r="G25" s="72">
        <v>23000</v>
      </c>
      <c r="H25" s="72">
        <v>4900</v>
      </c>
      <c r="I25" s="72">
        <v>3300</v>
      </c>
      <c r="J25" s="72">
        <v>7000</v>
      </c>
      <c r="K25" s="72"/>
      <c r="L25" s="72"/>
      <c r="M25" s="72"/>
      <c r="N25" s="72"/>
      <c r="O25" s="72"/>
      <c r="P25" s="72"/>
    </row>
    <row r="26" spans="1:16" ht="15.95" customHeight="1">
      <c r="A26" s="45" t="s">
        <v>303</v>
      </c>
      <c r="B26" s="46"/>
      <c r="C26" s="46"/>
      <c r="D26" s="48" t="s">
        <v>228</v>
      </c>
      <c r="E26" s="70"/>
      <c r="F26" s="70"/>
      <c r="G26" s="70"/>
      <c r="H26" s="70"/>
      <c r="I26" s="70"/>
      <c r="J26" s="70"/>
      <c r="K26" s="60"/>
      <c r="L26" s="60"/>
      <c r="M26" s="60"/>
      <c r="N26" s="60"/>
      <c r="O26" s="60"/>
      <c r="P26" s="60"/>
    </row>
    <row r="27" spans="1:16" ht="15.95" customHeight="1">
      <c r="A27" s="45" t="s">
        <v>236</v>
      </c>
      <c r="B27" s="46"/>
      <c r="C27" s="46"/>
      <c r="D27" s="48" t="s">
        <v>228</v>
      </c>
      <c r="E27" s="70"/>
      <c r="F27" s="70"/>
      <c r="G27" s="70"/>
      <c r="H27" s="70"/>
      <c r="I27" s="70"/>
      <c r="J27" s="70"/>
      <c r="K27" s="60"/>
      <c r="L27" s="60"/>
      <c r="M27" s="60"/>
      <c r="N27" s="60"/>
      <c r="O27" s="60"/>
      <c r="P27" s="60"/>
    </row>
    <row r="28" spans="1:16" ht="15.95" customHeight="1">
      <c r="A28" s="45" t="s">
        <v>237</v>
      </c>
      <c r="B28" s="46"/>
      <c r="C28" s="46"/>
      <c r="D28" s="48" t="s">
        <v>228</v>
      </c>
      <c r="E28" s="70"/>
      <c r="F28" s="70"/>
      <c r="G28" s="70"/>
      <c r="H28" s="70"/>
      <c r="I28" s="70"/>
      <c r="J28" s="70"/>
      <c r="K28" s="60"/>
      <c r="L28" s="60"/>
      <c r="M28" s="60"/>
      <c r="N28" s="60"/>
      <c r="O28" s="60"/>
      <c r="P28" s="60"/>
    </row>
    <row r="29" spans="1:16" ht="15.95" customHeight="1">
      <c r="A29" s="45" t="s">
        <v>238</v>
      </c>
      <c r="B29" s="46"/>
      <c r="C29" s="46"/>
      <c r="D29" s="48"/>
      <c r="E29" s="87"/>
      <c r="F29" s="88"/>
      <c r="G29" s="88"/>
      <c r="H29" s="88"/>
      <c r="I29" s="88"/>
      <c r="J29" s="88"/>
      <c r="K29" s="66"/>
      <c r="L29" s="66"/>
      <c r="M29" s="66"/>
      <c r="N29" s="66"/>
      <c r="O29" s="66"/>
      <c r="P29" s="75"/>
    </row>
    <row r="30" spans="1:16" ht="15.95" customHeight="1">
      <c r="A30" s="45" t="s">
        <v>239</v>
      </c>
      <c r="B30" s="46"/>
      <c r="C30" s="46"/>
      <c r="D30" s="48" t="s">
        <v>240</v>
      </c>
      <c r="E30" s="85" t="s">
        <v>281</v>
      </c>
      <c r="F30" s="85" t="s">
        <v>281</v>
      </c>
      <c r="G30" s="85" t="s">
        <v>281</v>
      </c>
      <c r="H30" s="85" t="s">
        <v>281</v>
      </c>
      <c r="I30" s="85" t="s">
        <v>281</v>
      </c>
      <c r="J30" s="85" t="s">
        <v>281</v>
      </c>
      <c r="K30" s="54"/>
      <c r="L30" s="54"/>
      <c r="M30" s="54"/>
      <c r="N30" s="54"/>
      <c r="O30" s="54"/>
      <c r="P30" s="54"/>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22" s="39" customFormat="1" ht="15.95" customHeight="1">
      <c r="A33" s="228" t="s">
        <v>189</v>
      </c>
      <c r="B33" s="229" t="s">
        <v>296</v>
      </c>
      <c r="C33" s="230"/>
      <c r="D33" s="231"/>
      <c r="E33" s="232" t="s">
        <v>295</v>
      </c>
      <c r="F33" s="235" t="s">
        <v>192</v>
      </c>
      <c r="G33" s="238" t="s">
        <v>193</v>
      </c>
      <c r="H33" s="239" t="s">
        <v>509</v>
      </c>
      <c r="I33" s="239"/>
      <c r="J33" s="239"/>
      <c r="K33" s="239"/>
      <c r="L33" s="240" t="s">
        <v>294</v>
      </c>
      <c r="M33" s="240"/>
      <c r="N33" s="241" t="s">
        <v>293</v>
      </c>
      <c r="O33" s="242"/>
      <c r="P33" s="243"/>
    </row>
    <row r="34" spans="1:22" s="39" customFormat="1" ht="15.95" customHeight="1">
      <c r="A34" s="228"/>
      <c r="B34" s="228" t="s">
        <v>292</v>
      </c>
      <c r="C34" s="247" t="s">
        <v>198</v>
      </c>
      <c r="D34" s="247" t="s">
        <v>199</v>
      </c>
      <c r="E34" s="233"/>
      <c r="F34" s="236"/>
      <c r="G34" s="238"/>
      <c r="H34" s="239"/>
      <c r="I34" s="239"/>
      <c r="J34" s="239"/>
      <c r="K34" s="239"/>
      <c r="L34" s="240"/>
      <c r="M34" s="240"/>
      <c r="N34" s="244"/>
      <c r="O34" s="245"/>
      <c r="P34" s="246"/>
    </row>
    <row r="35" spans="1:22" s="39" customFormat="1" ht="15.95" customHeight="1">
      <c r="A35" s="228"/>
      <c r="B35" s="228"/>
      <c r="C35" s="248"/>
      <c r="D35" s="248"/>
      <c r="E35" s="234"/>
      <c r="F35" s="237"/>
      <c r="G35" s="232" t="s">
        <v>200</v>
      </c>
      <c r="H35" s="273" t="s">
        <v>512</v>
      </c>
      <c r="I35" s="250"/>
      <c r="J35" s="250"/>
      <c r="K35" s="251"/>
      <c r="L35" s="255" t="s">
        <v>290</v>
      </c>
      <c r="M35" s="256"/>
      <c r="N35" s="238" t="s">
        <v>289</v>
      </c>
      <c r="O35" s="238"/>
      <c r="P35" s="238"/>
    </row>
    <row r="36" spans="1:22" s="39" customFormat="1" ht="15.95" customHeight="1">
      <c r="A36" s="40">
        <v>93</v>
      </c>
      <c r="B36" s="40">
        <v>47</v>
      </c>
      <c r="C36" s="41" t="s">
        <v>511</v>
      </c>
      <c r="D36" s="41" t="s">
        <v>478</v>
      </c>
      <c r="E36" s="40" t="s">
        <v>477</v>
      </c>
      <c r="F36" s="40">
        <f>F7</f>
        <v>2014</v>
      </c>
      <c r="G36" s="234"/>
      <c r="H36" s="252"/>
      <c r="I36" s="253"/>
      <c r="J36" s="253"/>
      <c r="K36" s="254"/>
      <c r="L36" s="257"/>
      <c r="M36" s="258"/>
      <c r="N36" s="238"/>
      <c r="O36" s="238"/>
      <c r="P36" s="238"/>
    </row>
    <row r="37" spans="1:22" ht="15.95" customHeight="1">
      <c r="A37" s="42" t="s">
        <v>207</v>
      </c>
      <c r="B37" s="43"/>
      <c r="C37" s="39"/>
      <c r="D37" s="44"/>
      <c r="E37" s="45"/>
      <c r="F37" s="46"/>
      <c r="G37" s="46"/>
      <c r="H37" s="46"/>
      <c r="I37" s="46"/>
      <c r="J37" s="46"/>
      <c r="K37" s="47"/>
      <c r="L37" s="46"/>
      <c r="M37" s="46"/>
      <c r="N37" s="46"/>
      <c r="O37" s="46"/>
      <c r="P37" s="48"/>
    </row>
    <row r="38" spans="1:22" ht="15.95" customHeight="1">
      <c r="A38" s="45" t="s">
        <v>208</v>
      </c>
      <c r="B38" s="46"/>
      <c r="C38" s="46"/>
      <c r="D38" s="48"/>
      <c r="E38" s="104">
        <v>41759</v>
      </c>
      <c r="F38" s="104">
        <v>41807</v>
      </c>
      <c r="G38" s="104">
        <v>41863</v>
      </c>
      <c r="H38" s="104">
        <v>41920</v>
      </c>
      <c r="I38" s="104">
        <v>41983</v>
      </c>
      <c r="J38" s="104">
        <v>42054</v>
      </c>
      <c r="K38" s="135"/>
      <c r="L38" s="135"/>
      <c r="M38" s="135"/>
      <c r="N38" s="135"/>
      <c r="O38" s="81"/>
      <c r="P38" s="81"/>
    </row>
    <row r="39" spans="1:22" ht="15.95" customHeight="1">
      <c r="A39" s="45" t="s">
        <v>209</v>
      </c>
      <c r="B39" s="46"/>
      <c r="C39" s="46"/>
      <c r="D39" s="48"/>
      <c r="E39" s="103">
        <v>0.3298611111111111</v>
      </c>
      <c r="F39" s="103">
        <v>0.52222222222222225</v>
      </c>
      <c r="G39" s="103">
        <v>0.45069444444444445</v>
      </c>
      <c r="H39" s="103">
        <v>0.38750000000000001</v>
      </c>
      <c r="I39" s="103">
        <v>0.44097222222222227</v>
      </c>
      <c r="J39" s="103">
        <v>0.44166666666666665</v>
      </c>
      <c r="K39" s="167"/>
      <c r="L39" s="167"/>
      <c r="M39" s="167"/>
      <c r="N39" s="84"/>
      <c r="O39" s="84"/>
      <c r="P39" s="84"/>
    </row>
    <row r="40" spans="1:22" ht="15.95" customHeight="1">
      <c r="A40" s="45" t="s">
        <v>309</v>
      </c>
      <c r="B40" s="46"/>
      <c r="C40" s="46"/>
      <c r="D40" s="48"/>
      <c r="E40" s="85" t="s">
        <v>307</v>
      </c>
      <c r="F40" s="85" t="s">
        <v>307</v>
      </c>
      <c r="G40" s="85" t="s">
        <v>307</v>
      </c>
      <c r="H40" s="85" t="s">
        <v>308</v>
      </c>
      <c r="I40" s="85" t="s">
        <v>307</v>
      </c>
      <c r="J40" s="85" t="s">
        <v>308</v>
      </c>
      <c r="K40" s="61"/>
      <c r="L40" s="61"/>
      <c r="M40" s="61"/>
      <c r="N40" s="61"/>
      <c r="O40" s="61"/>
      <c r="P40" s="61"/>
      <c r="R40" s="57"/>
      <c r="S40" s="57"/>
      <c r="T40" s="57"/>
      <c r="U40" s="57"/>
      <c r="V40" s="57"/>
    </row>
    <row r="41" spans="1:22" ht="15.95" customHeight="1">
      <c r="A41" s="45" t="s">
        <v>213</v>
      </c>
      <c r="B41" s="46"/>
      <c r="C41" s="46"/>
      <c r="D41" s="48" t="s">
        <v>214</v>
      </c>
      <c r="E41" s="58">
        <v>20.5</v>
      </c>
      <c r="F41" s="58">
        <v>30.4</v>
      </c>
      <c r="G41" s="58">
        <v>31</v>
      </c>
      <c r="H41" s="58">
        <v>27.3</v>
      </c>
      <c r="I41" s="58">
        <v>23</v>
      </c>
      <c r="J41" s="58">
        <v>16</v>
      </c>
      <c r="K41" s="58"/>
      <c r="L41" s="58"/>
      <c r="M41" s="58"/>
      <c r="N41" s="58"/>
      <c r="O41" s="58"/>
      <c r="P41" s="58"/>
      <c r="R41" s="59"/>
      <c r="S41" s="59"/>
      <c r="T41" s="59"/>
      <c r="U41" s="59"/>
      <c r="V41" s="59"/>
    </row>
    <row r="42" spans="1:22" ht="15.95" customHeight="1">
      <c r="A42" s="45" t="s">
        <v>215</v>
      </c>
      <c r="B42" s="46"/>
      <c r="C42" s="46"/>
      <c r="D42" s="48" t="s">
        <v>214</v>
      </c>
      <c r="E42" s="58">
        <v>19.3</v>
      </c>
      <c r="F42" s="58">
        <v>29</v>
      </c>
      <c r="G42" s="58">
        <v>29</v>
      </c>
      <c r="H42" s="58">
        <v>24</v>
      </c>
      <c r="I42" s="58">
        <v>19.2</v>
      </c>
      <c r="J42" s="58">
        <v>15.5</v>
      </c>
      <c r="K42" s="58"/>
      <c r="L42" s="58"/>
      <c r="M42" s="58"/>
      <c r="N42" s="58"/>
      <c r="O42" s="58"/>
      <c r="P42" s="58"/>
    </row>
    <row r="43" spans="1:22" ht="15.95" customHeight="1">
      <c r="A43" s="45" t="s">
        <v>216</v>
      </c>
      <c r="B43" s="46"/>
      <c r="C43" s="46"/>
      <c r="D43" s="48" t="s">
        <v>217</v>
      </c>
      <c r="E43" s="85"/>
      <c r="F43" s="85"/>
      <c r="G43" s="85"/>
      <c r="H43" s="85"/>
      <c r="I43" s="85"/>
      <c r="J43" s="85"/>
      <c r="K43" s="60"/>
      <c r="L43" s="60"/>
      <c r="M43" s="60"/>
      <c r="N43" s="60"/>
      <c r="O43" s="60"/>
      <c r="P43" s="60"/>
    </row>
    <row r="44" spans="1:22" ht="15.95" customHeight="1">
      <c r="A44" s="45" t="s">
        <v>306</v>
      </c>
      <c r="B44" s="46"/>
      <c r="C44" s="46"/>
      <c r="D44" s="48"/>
      <c r="E44" s="85" t="s">
        <v>305</v>
      </c>
      <c r="F44" s="85" t="s">
        <v>305</v>
      </c>
      <c r="G44" s="85" t="s">
        <v>305</v>
      </c>
      <c r="H44" s="85" t="s">
        <v>305</v>
      </c>
      <c r="I44" s="85" t="s">
        <v>305</v>
      </c>
      <c r="J44" s="85" t="s">
        <v>305</v>
      </c>
      <c r="K44" s="61"/>
      <c r="L44" s="61"/>
      <c r="M44" s="61"/>
      <c r="N44" s="61"/>
      <c r="O44" s="61"/>
      <c r="P44" s="61"/>
    </row>
    <row r="45" spans="1:22" ht="15.95" customHeight="1">
      <c r="A45" s="45" t="s">
        <v>220</v>
      </c>
      <c r="B45" s="46"/>
      <c r="C45" s="46"/>
      <c r="D45" s="48" t="s">
        <v>221</v>
      </c>
      <c r="E45" s="68">
        <v>0.1</v>
      </c>
      <c r="F45" s="68">
        <v>0.1</v>
      </c>
      <c r="G45" s="68">
        <v>0.1</v>
      </c>
      <c r="H45" s="68">
        <v>0.1</v>
      </c>
      <c r="I45" s="68">
        <v>0.1</v>
      </c>
      <c r="J45" s="68">
        <v>0.1</v>
      </c>
      <c r="K45" s="63"/>
      <c r="L45" s="63"/>
      <c r="M45" s="63"/>
      <c r="N45" s="63"/>
      <c r="O45" s="63"/>
      <c r="P45" s="63"/>
    </row>
    <row r="46" spans="1:22" ht="15.95" customHeight="1">
      <c r="A46" s="45" t="s">
        <v>223</v>
      </c>
      <c r="B46" s="46"/>
      <c r="C46" s="46"/>
      <c r="D46" s="48" t="s">
        <v>221</v>
      </c>
      <c r="E46" s="70">
        <v>0.2</v>
      </c>
      <c r="F46" s="70">
        <v>0.2</v>
      </c>
      <c r="G46" s="70">
        <v>0.3</v>
      </c>
      <c r="H46" s="70">
        <v>0.1</v>
      </c>
      <c r="I46" s="70">
        <v>0.2</v>
      </c>
      <c r="J46" s="70">
        <v>0.2</v>
      </c>
      <c r="K46" s="60"/>
      <c r="L46" s="60"/>
      <c r="M46" s="60"/>
      <c r="N46" s="60"/>
      <c r="O46" s="60"/>
      <c r="P46" s="60"/>
    </row>
    <row r="47" spans="1:22" ht="15.95" customHeight="1">
      <c r="A47" s="45" t="s">
        <v>224</v>
      </c>
      <c r="B47" s="46"/>
      <c r="C47" s="46"/>
      <c r="D47" s="48" t="s">
        <v>221</v>
      </c>
      <c r="E47" s="70"/>
      <c r="F47" s="70"/>
      <c r="G47" s="70"/>
      <c r="H47" s="70"/>
      <c r="I47" s="70"/>
      <c r="J47" s="70"/>
      <c r="K47" s="60"/>
      <c r="L47" s="60"/>
      <c r="M47" s="60"/>
      <c r="N47" s="60"/>
      <c r="O47" s="60"/>
      <c r="P47" s="60"/>
    </row>
    <row r="48" spans="1:22" ht="15.95" customHeight="1">
      <c r="A48" s="45" t="s">
        <v>225</v>
      </c>
      <c r="B48" s="46"/>
      <c r="C48" s="46"/>
      <c r="D48" s="48"/>
      <c r="E48" s="87"/>
      <c r="F48" s="88"/>
      <c r="G48" s="88"/>
      <c r="H48" s="88"/>
      <c r="I48" s="88"/>
      <c r="J48" s="88"/>
      <c r="K48" s="66"/>
      <c r="L48" s="66"/>
      <c r="M48" s="66"/>
      <c r="N48" s="66"/>
      <c r="O48" s="66"/>
      <c r="P48" s="75"/>
    </row>
    <row r="49" spans="1:16" ht="15.95" customHeight="1">
      <c r="A49" s="45" t="s">
        <v>226</v>
      </c>
      <c r="B49" s="46"/>
      <c r="C49" s="46"/>
      <c r="D49" s="48"/>
      <c r="E49" s="67">
        <v>8.1999999999999993</v>
      </c>
      <c r="F49" s="67">
        <v>8.4</v>
      </c>
      <c r="G49" s="67">
        <v>8.3000000000000007</v>
      </c>
      <c r="H49" s="67">
        <v>8.4</v>
      </c>
      <c r="I49" s="67">
        <v>8.1999999999999993</v>
      </c>
      <c r="J49" s="67">
        <v>8.4</v>
      </c>
      <c r="K49" s="68"/>
      <c r="L49" s="68"/>
      <c r="M49" s="68"/>
      <c r="N49" s="68"/>
      <c r="O49" s="68"/>
      <c r="P49" s="68"/>
    </row>
    <row r="50" spans="1:16" ht="15.95" customHeight="1">
      <c r="A50" s="45" t="s">
        <v>227</v>
      </c>
      <c r="B50" s="46"/>
      <c r="C50" s="46"/>
      <c r="D50" s="48" t="s">
        <v>228</v>
      </c>
      <c r="E50" s="67">
        <v>7.7</v>
      </c>
      <c r="F50" s="67">
        <v>8.8000000000000007</v>
      </c>
      <c r="G50" s="67">
        <v>8.3000000000000007</v>
      </c>
      <c r="H50" s="67">
        <v>9.8000000000000007</v>
      </c>
      <c r="I50" s="67">
        <v>9.8000000000000007</v>
      </c>
      <c r="J50" s="79">
        <f>ROUNDDOWN(12.5,0)</f>
        <v>12</v>
      </c>
      <c r="K50" s="69"/>
      <c r="L50" s="68"/>
      <c r="M50" s="68"/>
      <c r="N50" s="68"/>
      <c r="O50" s="69"/>
      <c r="P50" s="68"/>
    </row>
    <row r="51" spans="1:16" ht="15.95" customHeight="1">
      <c r="A51" s="45" t="s">
        <v>229</v>
      </c>
      <c r="B51" s="46"/>
      <c r="C51" s="46"/>
      <c r="D51" s="48" t="s">
        <v>228</v>
      </c>
      <c r="E51" s="67">
        <v>3.2</v>
      </c>
      <c r="F51" s="67">
        <v>1.6</v>
      </c>
      <c r="G51" s="67">
        <v>0.8</v>
      </c>
      <c r="H51" s="67">
        <v>1.4</v>
      </c>
      <c r="I51" s="67">
        <v>1.9</v>
      </c>
      <c r="J51" s="67">
        <v>1.1000000000000001</v>
      </c>
      <c r="K51" s="68"/>
      <c r="L51" s="69"/>
      <c r="M51" s="68"/>
      <c r="N51" s="68"/>
      <c r="O51" s="68"/>
      <c r="P51" s="70"/>
    </row>
    <row r="52" spans="1:16" ht="15.95" customHeight="1">
      <c r="A52" s="45" t="s">
        <v>231</v>
      </c>
      <c r="B52" s="46"/>
      <c r="C52" s="46"/>
      <c r="D52" s="48" t="s">
        <v>228</v>
      </c>
      <c r="E52" s="67"/>
      <c r="F52" s="67"/>
      <c r="G52" s="67"/>
      <c r="H52" s="67"/>
      <c r="I52" s="67"/>
      <c r="J52" s="67"/>
      <c r="K52" s="70"/>
      <c r="L52" s="70"/>
      <c r="M52" s="70"/>
      <c r="N52" s="70"/>
      <c r="O52" s="70"/>
      <c r="P52" s="70"/>
    </row>
    <row r="53" spans="1:16" ht="15.95" customHeight="1">
      <c r="A53" s="45" t="s">
        <v>232</v>
      </c>
      <c r="B53" s="46"/>
      <c r="C53" s="46"/>
      <c r="D53" s="48" t="s">
        <v>228</v>
      </c>
      <c r="E53" s="68">
        <v>7</v>
      </c>
      <c r="F53" s="68">
        <v>2</v>
      </c>
      <c r="G53" s="68">
        <v>3</v>
      </c>
      <c r="H53" s="68">
        <v>1</v>
      </c>
      <c r="I53" s="68">
        <v>1</v>
      </c>
      <c r="J53" s="68">
        <v>1</v>
      </c>
      <c r="K53" s="68"/>
      <c r="L53" s="68"/>
      <c r="M53" s="68"/>
      <c r="N53" s="68"/>
      <c r="O53" s="68"/>
      <c r="P53" s="68"/>
    </row>
    <row r="54" spans="1:16" ht="15.95" customHeight="1">
      <c r="A54" s="45" t="s">
        <v>304</v>
      </c>
      <c r="B54" s="46"/>
      <c r="C54" s="46"/>
      <c r="D54" s="71" t="s">
        <v>234</v>
      </c>
      <c r="E54" s="72">
        <v>17000</v>
      </c>
      <c r="F54" s="72">
        <v>79000</v>
      </c>
      <c r="G54" s="72">
        <v>49000</v>
      </c>
      <c r="H54" s="72">
        <v>79000</v>
      </c>
      <c r="I54" s="72">
        <v>46000</v>
      </c>
      <c r="J54" s="72">
        <v>46000</v>
      </c>
      <c r="K54" s="72"/>
      <c r="L54" s="72"/>
      <c r="M54" s="72"/>
      <c r="N54" s="72"/>
      <c r="O54" s="72"/>
      <c r="P54" s="72"/>
    </row>
    <row r="55" spans="1:16" ht="15.95" customHeight="1">
      <c r="A55" s="45" t="s">
        <v>303</v>
      </c>
      <c r="B55" s="46"/>
      <c r="C55" s="46"/>
      <c r="D55" s="48" t="s">
        <v>228</v>
      </c>
      <c r="E55" s="70"/>
      <c r="F55" s="70"/>
      <c r="G55" s="70"/>
      <c r="H55" s="70"/>
      <c r="I55" s="70"/>
      <c r="J55" s="70"/>
      <c r="K55" s="60"/>
      <c r="L55" s="60"/>
      <c r="M55" s="60"/>
      <c r="N55" s="60"/>
      <c r="O55" s="60"/>
      <c r="P55" s="60"/>
    </row>
    <row r="56" spans="1:16" ht="15.95" customHeight="1">
      <c r="A56" s="45" t="s">
        <v>236</v>
      </c>
      <c r="B56" s="46"/>
      <c r="C56" s="46"/>
      <c r="D56" s="48" t="s">
        <v>228</v>
      </c>
      <c r="E56" s="70"/>
      <c r="F56" s="70"/>
      <c r="G56" s="70"/>
      <c r="H56" s="70"/>
      <c r="I56" s="70"/>
      <c r="J56" s="70"/>
      <c r="K56" s="60"/>
      <c r="L56" s="60"/>
      <c r="M56" s="60"/>
      <c r="N56" s="60"/>
      <c r="O56" s="60"/>
      <c r="P56" s="60"/>
    </row>
    <row r="57" spans="1:16" ht="15.95" customHeight="1">
      <c r="A57" s="45" t="s">
        <v>237</v>
      </c>
      <c r="B57" s="46"/>
      <c r="C57" s="46"/>
      <c r="D57" s="48" t="s">
        <v>228</v>
      </c>
      <c r="E57" s="70"/>
      <c r="F57" s="70"/>
      <c r="G57" s="70"/>
      <c r="H57" s="70"/>
      <c r="I57" s="70"/>
      <c r="J57" s="70"/>
      <c r="K57" s="60"/>
      <c r="L57" s="60"/>
      <c r="M57" s="60"/>
      <c r="N57" s="60"/>
      <c r="O57" s="60"/>
      <c r="P57" s="60"/>
    </row>
    <row r="58" spans="1:16" ht="15.95" customHeight="1">
      <c r="A58" s="45" t="s">
        <v>238</v>
      </c>
      <c r="B58" s="46"/>
      <c r="C58" s="46"/>
      <c r="D58" s="48"/>
      <c r="E58" s="87"/>
      <c r="F58" s="88"/>
      <c r="G58" s="88"/>
      <c r="H58" s="88"/>
      <c r="I58" s="88"/>
      <c r="J58" s="88"/>
      <c r="K58" s="66"/>
      <c r="L58" s="66"/>
      <c r="M58" s="66"/>
      <c r="N58" s="66"/>
      <c r="O58" s="66"/>
      <c r="P58" s="75"/>
    </row>
    <row r="59" spans="1:16" ht="15.95" customHeight="1">
      <c r="A59" s="45" t="s">
        <v>239</v>
      </c>
      <c r="B59" s="46"/>
      <c r="C59" s="46"/>
      <c r="D59" s="48" t="s">
        <v>240</v>
      </c>
      <c r="E59" s="69" t="s">
        <v>281</v>
      </c>
      <c r="F59" s="70" t="s">
        <v>281</v>
      </c>
      <c r="G59" s="69" t="s">
        <v>281</v>
      </c>
      <c r="H59" s="70" t="s">
        <v>281</v>
      </c>
      <c r="I59" s="69" t="s">
        <v>281</v>
      </c>
      <c r="J59" s="79" t="s">
        <v>281</v>
      </c>
      <c r="K59" s="60"/>
      <c r="L59" s="60"/>
      <c r="M59" s="76"/>
      <c r="N59" s="63"/>
      <c r="O59" s="63"/>
      <c r="P59" s="60"/>
    </row>
    <row r="60" spans="1:16" ht="15.95" customHeight="1">
      <c r="A60" s="39"/>
      <c r="B60" s="39"/>
      <c r="C60" s="39"/>
      <c r="D60" s="39"/>
      <c r="E60" s="39"/>
      <c r="F60" s="39"/>
      <c r="G60" s="39"/>
      <c r="H60" s="39"/>
      <c r="I60" s="39"/>
      <c r="J60" s="39"/>
      <c r="K60" s="39"/>
      <c r="L60" s="39"/>
      <c r="M60" s="39"/>
      <c r="N60" s="39"/>
      <c r="O60" s="39"/>
      <c r="P60" s="39"/>
    </row>
    <row r="61" spans="1:16" ht="15.95" customHeight="1">
      <c r="A61" s="39"/>
      <c r="B61" s="39"/>
      <c r="C61" s="39"/>
      <c r="D61" s="39"/>
      <c r="E61" s="39"/>
      <c r="F61" s="39"/>
      <c r="G61" s="39"/>
      <c r="H61" s="39"/>
      <c r="I61" s="39"/>
      <c r="J61" s="39"/>
      <c r="K61" s="39"/>
      <c r="L61" s="39"/>
      <c r="M61" s="39"/>
      <c r="N61" s="39"/>
      <c r="O61" s="39"/>
      <c r="P61" s="39"/>
    </row>
    <row r="62" spans="1:16" s="39" customFormat="1" ht="15.95" customHeight="1">
      <c r="A62" s="228" t="s">
        <v>189</v>
      </c>
      <c r="B62" s="229" t="s">
        <v>296</v>
      </c>
      <c r="C62" s="230"/>
      <c r="D62" s="231"/>
      <c r="E62" s="232" t="s">
        <v>295</v>
      </c>
      <c r="F62" s="235" t="s">
        <v>192</v>
      </c>
      <c r="G62" s="238" t="s">
        <v>193</v>
      </c>
      <c r="H62" s="239" t="s">
        <v>509</v>
      </c>
      <c r="I62" s="239"/>
      <c r="J62" s="239"/>
      <c r="K62" s="239"/>
      <c r="L62" s="240" t="s">
        <v>294</v>
      </c>
      <c r="M62" s="240"/>
      <c r="N62" s="241" t="s">
        <v>293</v>
      </c>
      <c r="O62" s="242"/>
      <c r="P62" s="243"/>
    </row>
    <row r="63" spans="1:16" s="39" customFormat="1" ht="15.95" customHeight="1">
      <c r="A63" s="228"/>
      <c r="B63" s="228" t="s">
        <v>197</v>
      </c>
      <c r="C63" s="247" t="s">
        <v>198</v>
      </c>
      <c r="D63" s="247" t="s">
        <v>199</v>
      </c>
      <c r="E63" s="233"/>
      <c r="F63" s="236"/>
      <c r="G63" s="238"/>
      <c r="H63" s="239"/>
      <c r="I63" s="239"/>
      <c r="J63" s="239"/>
      <c r="K63" s="239"/>
      <c r="L63" s="240"/>
      <c r="M63" s="240"/>
      <c r="N63" s="244"/>
      <c r="O63" s="245"/>
      <c r="P63" s="246"/>
    </row>
    <row r="64" spans="1:16" s="39" customFormat="1" ht="15.95" customHeight="1">
      <c r="A64" s="228"/>
      <c r="B64" s="228"/>
      <c r="C64" s="248"/>
      <c r="D64" s="248"/>
      <c r="E64" s="234"/>
      <c r="F64" s="237"/>
      <c r="G64" s="232" t="s">
        <v>200</v>
      </c>
      <c r="H64" s="264" t="s">
        <v>510</v>
      </c>
      <c r="I64" s="250"/>
      <c r="J64" s="250"/>
      <c r="K64" s="251"/>
      <c r="L64" s="255" t="s">
        <v>277</v>
      </c>
      <c r="M64" s="256"/>
      <c r="N64" s="238" t="s">
        <v>289</v>
      </c>
      <c r="O64" s="238"/>
      <c r="P64" s="238"/>
    </row>
    <row r="65" spans="1:17" s="39" customFormat="1" ht="15.95" customHeight="1">
      <c r="A65" s="40">
        <v>94</v>
      </c>
      <c r="B65" s="40">
        <v>47</v>
      </c>
      <c r="C65" s="41" t="s">
        <v>507</v>
      </c>
      <c r="D65" s="41" t="s">
        <v>416</v>
      </c>
      <c r="E65" s="40" t="s">
        <v>473</v>
      </c>
      <c r="F65" s="40">
        <f>F7</f>
        <v>2014</v>
      </c>
      <c r="G65" s="234"/>
      <c r="H65" s="252"/>
      <c r="I65" s="253"/>
      <c r="J65" s="253"/>
      <c r="K65" s="254"/>
      <c r="L65" s="257"/>
      <c r="M65" s="258"/>
      <c r="N65" s="238"/>
      <c r="O65" s="238"/>
      <c r="P65" s="238"/>
    </row>
    <row r="66" spans="1:17" ht="15.95" customHeight="1">
      <c r="A66" s="42" t="s">
        <v>207</v>
      </c>
      <c r="B66" s="43"/>
      <c r="C66" s="39"/>
      <c r="D66" s="44"/>
      <c r="E66" s="45"/>
      <c r="F66" s="46"/>
      <c r="G66" s="46"/>
      <c r="H66" s="46"/>
      <c r="I66" s="46"/>
      <c r="J66" s="46"/>
      <c r="K66" s="47"/>
      <c r="L66" s="46"/>
      <c r="M66" s="46"/>
      <c r="N66" s="46"/>
      <c r="O66" s="46"/>
      <c r="P66" s="48"/>
      <c r="Q66" s="74"/>
    </row>
    <row r="67" spans="1:17" ht="15.95" customHeight="1">
      <c r="A67" s="45" t="s">
        <v>208</v>
      </c>
      <c r="B67" s="46"/>
      <c r="C67" s="46"/>
      <c r="D67" s="48"/>
      <c r="E67" s="104">
        <v>41779</v>
      </c>
      <c r="F67" s="104">
        <v>41863</v>
      </c>
      <c r="G67" s="104">
        <v>41948</v>
      </c>
      <c r="H67" s="104">
        <v>42054</v>
      </c>
      <c r="I67" s="170"/>
      <c r="J67" s="170"/>
      <c r="K67" s="80"/>
      <c r="L67" s="81"/>
      <c r="M67" s="81"/>
      <c r="N67" s="80"/>
      <c r="O67" s="81"/>
      <c r="P67" s="81"/>
      <c r="Q67" s="74"/>
    </row>
    <row r="68" spans="1:17" ht="15.95" customHeight="1">
      <c r="A68" s="45" t="s">
        <v>209</v>
      </c>
      <c r="B68" s="46"/>
      <c r="C68" s="46"/>
      <c r="D68" s="48"/>
      <c r="E68" s="103">
        <v>0.38194444444444442</v>
      </c>
      <c r="F68" s="103">
        <v>0.41180555555555554</v>
      </c>
      <c r="G68" s="103">
        <v>0.375</v>
      </c>
      <c r="H68" s="103">
        <v>0.4069444444444445</v>
      </c>
      <c r="I68" s="169"/>
      <c r="J68" s="169"/>
      <c r="K68" s="166"/>
      <c r="L68" s="167"/>
      <c r="M68" s="167"/>
      <c r="N68" s="83"/>
      <c r="O68" s="84"/>
      <c r="P68" s="84"/>
      <c r="Q68" s="74"/>
    </row>
    <row r="69" spans="1:17" ht="15.95" customHeight="1">
      <c r="A69" s="45" t="s">
        <v>272</v>
      </c>
      <c r="B69" s="46"/>
      <c r="C69" s="46"/>
      <c r="D69" s="48"/>
      <c r="E69" s="85" t="s">
        <v>297</v>
      </c>
      <c r="F69" s="85" t="s">
        <v>297</v>
      </c>
      <c r="G69" s="85" t="s">
        <v>298</v>
      </c>
      <c r="H69" s="85" t="s">
        <v>298</v>
      </c>
      <c r="I69" s="54"/>
      <c r="J69" s="54"/>
      <c r="K69" s="61"/>
      <c r="L69" s="61"/>
      <c r="M69" s="61"/>
      <c r="N69" s="61"/>
      <c r="O69" s="61"/>
      <c r="P69" s="61"/>
      <c r="Q69" s="74"/>
    </row>
    <row r="70" spans="1:17" ht="15.95" customHeight="1">
      <c r="A70" s="45" t="s">
        <v>213</v>
      </c>
      <c r="B70" s="46"/>
      <c r="C70" s="46"/>
      <c r="D70" s="48" t="s">
        <v>214</v>
      </c>
      <c r="E70" s="58">
        <v>27.5</v>
      </c>
      <c r="F70" s="58">
        <v>29</v>
      </c>
      <c r="G70" s="58">
        <v>23</v>
      </c>
      <c r="H70" s="58">
        <v>16</v>
      </c>
      <c r="I70" s="58"/>
      <c r="J70" s="58"/>
      <c r="K70" s="58"/>
      <c r="L70" s="58"/>
      <c r="M70" s="58"/>
      <c r="N70" s="58"/>
      <c r="O70" s="58"/>
      <c r="P70" s="58"/>
      <c r="Q70" s="74"/>
    </row>
    <row r="71" spans="1:17" ht="15.95" customHeight="1">
      <c r="A71" s="45" t="s">
        <v>215</v>
      </c>
      <c r="B71" s="46"/>
      <c r="C71" s="46"/>
      <c r="D71" s="48" t="s">
        <v>214</v>
      </c>
      <c r="E71" s="58">
        <v>24.3</v>
      </c>
      <c r="F71" s="58">
        <v>27</v>
      </c>
      <c r="G71" s="58">
        <v>20.5</v>
      </c>
      <c r="H71" s="58">
        <v>14.5</v>
      </c>
      <c r="I71" s="58"/>
      <c r="J71" s="58"/>
      <c r="K71" s="58"/>
      <c r="L71" s="58"/>
      <c r="M71" s="58"/>
      <c r="N71" s="58"/>
      <c r="O71" s="58"/>
      <c r="P71" s="58"/>
      <c r="Q71" s="74"/>
    </row>
    <row r="72" spans="1:17" ht="15.95" customHeight="1">
      <c r="A72" s="45" t="s">
        <v>216</v>
      </c>
      <c r="B72" s="46"/>
      <c r="C72" s="46"/>
      <c r="D72" s="48" t="s">
        <v>217</v>
      </c>
      <c r="E72" s="85"/>
      <c r="F72" s="85"/>
      <c r="G72" s="85"/>
      <c r="H72" s="85"/>
      <c r="I72" s="54"/>
      <c r="J72" s="54"/>
      <c r="K72" s="60"/>
      <c r="L72" s="60"/>
      <c r="M72" s="60"/>
      <c r="N72" s="60"/>
      <c r="O72" s="60"/>
      <c r="P72" s="60"/>
      <c r="Q72" s="74"/>
    </row>
    <row r="73" spans="1:17" ht="15.95" customHeight="1">
      <c r="A73" s="45" t="s">
        <v>218</v>
      </c>
      <c r="B73" s="46"/>
      <c r="C73" s="46"/>
      <c r="D73" s="48"/>
      <c r="E73" s="85" t="s">
        <v>282</v>
      </c>
      <c r="F73" s="85" t="s">
        <v>282</v>
      </c>
      <c r="G73" s="85" t="s">
        <v>282</v>
      </c>
      <c r="H73" s="85" t="s">
        <v>282</v>
      </c>
      <c r="I73" s="54"/>
      <c r="J73" s="54"/>
      <c r="K73" s="61"/>
      <c r="L73" s="61"/>
      <c r="M73" s="61"/>
      <c r="N73" s="61"/>
      <c r="O73" s="61"/>
      <c r="P73" s="61"/>
      <c r="Q73" s="74"/>
    </row>
    <row r="74" spans="1:17" ht="15.95" customHeight="1">
      <c r="A74" s="45" t="s">
        <v>220</v>
      </c>
      <c r="B74" s="46"/>
      <c r="C74" s="46"/>
      <c r="D74" s="48" t="s">
        <v>221</v>
      </c>
      <c r="E74" s="68">
        <v>0.1</v>
      </c>
      <c r="F74" s="68">
        <v>0.1</v>
      </c>
      <c r="G74" s="68">
        <v>0.1</v>
      </c>
      <c r="H74" s="68">
        <v>0.1</v>
      </c>
      <c r="I74" s="107"/>
      <c r="J74" s="107"/>
      <c r="K74" s="63"/>
      <c r="L74" s="63"/>
      <c r="M74" s="63"/>
      <c r="N74" s="63"/>
      <c r="O74" s="63"/>
      <c r="P74" s="63"/>
      <c r="Q74" s="74"/>
    </row>
    <row r="75" spans="1:17" ht="15.95" customHeight="1">
      <c r="A75" s="45" t="s">
        <v>223</v>
      </c>
      <c r="B75" s="46"/>
      <c r="C75" s="46"/>
      <c r="D75" s="48" t="s">
        <v>221</v>
      </c>
      <c r="E75" s="70">
        <v>0.5</v>
      </c>
      <c r="F75" s="70">
        <v>0.3</v>
      </c>
      <c r="G75" s="70">
        <v>0.1</v>
      </c>
      <c r="H75" s="70">
        <v>0.3</v>
      </c>
      <c r="I75" s="60"/>
      <c r="J75" s="60"/>
      <c r="K75" s="60"/>
      <c r="L75" s="60"/>
      <c r="M75" s="60"/>
      <c r="N75" s="60"/>
      <c r="O75" s="60"/>
      <c r="P75" s="60"/>
      <c r="Q75" s="74"/>
    </row>
    <row r="76" spans="1:17" ht="15.95" customHeight="1">
      <c r="A76" s="45" t="s">
        <v>224</v>
      </c>
      <c r="B76" s="46"/>
      <c r="C76" s="46"/>
      <c r="D76" s="48" t="s">
        <v>221</v>
      </c>
      <c r="E76" s="70"/>
      <c r="F76" s="70"/>
      <c r="G76" s="70"/>
      <c r="H76" s="70"/>
      <c r="I76" s="60"/>
      <c r="J76" s="60"/>
      <c r="K76" s="60"/>
      <c r="L76" s="60"/>
      <c r="M76" s="60"/>
      <c r="N76" s="60"/>
      <c r="O76" s="60"/>
      <c r="P76" s="60"/>
      <c r="Q76" s="74"/>
    </row>
    <row r="77" spans="1:17" ht="15.95" customHeight="1">
      <c r="A77" s="45" t="s">
        <v>225</v>
      </c>
      <c r="B77" s="46"/>
      <c r="C77" s="46"/>
      <c r="D77" s="48"/>
      <c r="E77" s="87"/>
      <c r="F77" s="88"/>
      <c r="G77" s="88"/>
      <c r="H77" s="88"/>
      <c r="I77" s="66"/>
      <c r="J77" s="66"/>
      <c r="K77" s="66"/>
      <c r="L77" s="66"/>
      <c r="M77" s="66"/>
      <c r="N77" s="66"/>
      <c r="O77" s="66"/>
      <c r="P77" s="75"/>
      <c r="Q77" s="74"/>
    </row>
    <row r="78" spans="1:17" ht="15.95" customHeight="1">
      <c r="A78" s="45" t="s">
        <v>226</v>
      </c>
      <c r="B78" s="46"/>
      <c r="C78" s="46"/>
      <c r="D78" s="48"/>
      <c r="E78" s="67">
        <v>8.3000000000000007</v>
      </c>
      <c r="F78" s="67">
        <v>8.4</v>
      </c>
      <c r="G78" s="67">
        <v>8.1</v>
      </c>
      <c r="H78" s="67">
        <v>8.1999999999999993</v>
      </c>
      <c r="I78" s="67"/>
      <c r="J78" s="67"/>
      <c r="K78" s="68"/>
      <c r="L78" s="68"/>
      <c r="M78" s="68"/>
      <c r="N78" s="68"/>
      <c r="O78" s="68"/>
      <c r="P78" s="68"/>
      <c r="Q78" s="74"/>
    </row>
    <row r="79" spans="1:17" ht="15.95" customHeight="1">
      <c r="A79" s="45" t="s">
        <v>227</v>
      </c>
      <c r="B79" s="46"/>
      <c r="C79" s="46"/>
      <c r="D79" s="48" t="s">
        <v>228</v>
      </c>
      <c r="E79" s="67">
        <v>9.1</v>
      </c>
      <c r="F79" s="67">
        <v>8.6999999999999993</v>
      </c>
      <c r="G79" s="67">
        <v>8</v>
      </c>
      <c r="H79" s="67">
        <v>9.5</v>
      </c>
      <c r="I79" s="67"/>
      <c r="J79" s="67"/>
      <c r="K79" s="69"/>
      <c r="L79" s="68"/>
      <c r="M79" s="68"/>
      <c r="N79" s="68"/>
      <c r="O79" s="69"/>
      <c r="P79" s="68"/>
      <c r="Q79" s="74"/>
    </row>
    <row r="80" spans="1:17" ht="15.95" customHeight="1">
      <c r="A80" s="45" t="s">
        <v>229</v>
      </c>
      <c r="B80" s="46"/>
      <c r="C80" s="46"/>
      <c r="D80" s="48" t="s">
        <v>228</v>
      </c>
      <c r="E80" s="67" t="s">
        <v>27</v>
      </c>
      <c r="F80" s="67" t="s">
        <v>27</v>
      </c>
      <c r="G80" s="67">
        <v>0.5</v>
      </c>
      <c r="H80" s="67">
        <v>0.5</v>
      </c>
      <c r="I80" s="67"/>
      <c r="J80" s="67"/>
      <c r="K80" s="68"/>
      <c r="L80" s="69"/>
      <c r="M80" s="68"/>
      <c r="N80" s="68"/>
      <c r="O80" s="68"/>
      <c r="P80" s="70"/>
      <c r="Q80" s="74"/>
    </row>
    <row r="81" spans="1:17" ht="15.95" customHeight="1">
      <c r="A81" s="45" t="s">
        <v>231</v>
      </c>
      <c r="B81" s="46"/>
      <c r="C81" s="46"/>
      <c r="D81" s="48" t="s">
        <v>228</v>
      </c>
      <c r="E81" s="67"/>
      <c r="F81" s="67"/>
      <c r="G81" s="67"/>
      <c r="H81" s="67"/>
      <c r="I81" s="67"/>
      <c r="J81" s="67"/>
      <c r="K81" s="70"/>
      <c r="L81" s="70"/>
      <c r="M81" s="70"/>
      <c r="N81" s="70"/>
      <c r="O81" s="70"/>
      <c r="P81" s="70"/>
      <c r="Q81" s="74"/>
    </row>
    <row r="82" spans="1:17" ht="15.95" customHeight="1">
      <c r="A82" s="45" t="s">
        <v>232</v>
      </c>
      <c r="B82" s="46"/>
      <c r="C82" s="46"/>
      <c r="D82" s="48" t="s">
        <v>228</v>
      </c>
      <c r="E82" s="68">
        <v>1</v>
      </c>
      <c r="F82" s="68">
        <v>1</v>
      </c>
      <c r="G82" s="68" t="s">
        <v>345</v>
      </c>
      <c r="H82" s="68">
        <v>1</v>
      </c>
      <c r="I82" s="68"/>
      <c r="J82" s="68"/>
      <c r="K82" s="68"/>
      <c r="L82" s="68"/>
      <c r="M82" s="68"/>
      <c r="N82" s="68"/>
      <c r="O82" s="68"/>
      <c r="P82" s="68"/>
      <c r="Q82" s="74"/>
    </row>
    <row r="83" spans="1:17" ht="15.95" customHeight="1">
      <c r="A83" s="45" t="s">
        <v>270</v>
      </c>
      <c r="B83" s="46"/>
      <c r="C83" s="46"/>
      <c r="D83" s="71" t="s">
        <v>234</v>
      </c>
      <c r="E83" s="72">
        <v>23000</v>
      </c>
      <c r="F83" s="72">
        <v>220000</v>
      </c>
      <c r="G83" s="72">
        <v>7900</v>
      </c>
      <c r="H83" s="72">
        <v>4900</v>
      </c>
      <c r="I83" s="72"/>
      <c r="J83" s="72"/>
      <c r="K83" s="72"/>
      <c r="L83" s="72"/>
      <c r="M83" s="72"/>
      <c r="N83" s="72"/>
      <c r="O83" s="72"/>
      <c r="P83" s="72"/>
      <c r="Q83" s="74"/>
    </row>
    <row r="84" spans="1:17" ht="15.95" customHeight="1">
      <c r="A84" s="45" t="s">
        <v>269</v>
      </c>
      <c r="B84" s="46"/>
      <c r="C84" s="46"/>
      <c r="D84" s="48" t="s">
        <v>228</v>
      </c>
      <c r="E84" s="70"/>
      <c r="F84" s="70"/>
      <c r="G84" s="70"/>
      <c r="H84" s="70"/>
      <c r="I84" s="60"/>
      <c r="J84" s="60"/>
      <c r="K84" s="60"/>
      <c r="L84" s="60"/>
      <c r="M84" s="60"/>
      <c r="N84" s="60"/>
      <c r="O84" s="60"/>
      <c r="P84" s="60"/>
      <c r="Q84" s="74"/>
    </row>
    <row r="85" spans="1:17" ht="15.95" customHeight="1">
      <c r="A85" s="45" t="s">
        <v>236</v>
      </c>
      <c r="B85" s="46"/>
      <c r="C85" s="46"/>
      <c r="D85" s="48" t="s">
        <v>228</v>
      </c>
      <c r="E85" s="70"/>
      <c r="F85" s="70"/>
      <c r="G85" s="70"/>
      <c r="H85" s="70"/>
      <c r="I85" s="60"/>
      <c r="J85" s="60"/>
      <c r="K85" s="60"/>
      <c r="L85" s="60"/>
      <c r="M85" s="60"/>
      <c r="N85" s="60"/>
      <c r="O85" s="60"/>
      <c r="P85" s="60"/>
      <c r="Q85" s="74"/>
    </row>
    <row r="86" spans="1:17" ht="15.95" customHeight="1">
      <c r="A86" s="45" t="s">
        <v>237</v>
      </c>
      <c r="B86" s="46"/>
      <c r="C86" s="46"/>
      <c r="D86" s="48" t="s">
        <v>228</v>
      </c>
      <c r="E86" s="70"/>
      <c r="F86" s="70"/>
      <c r="G86" s="70"/>
      <c r="H86" s="70"/>
      <c r="I86" s="60"/>
      <c r="J86" s="60"/>
      <c r="K86" s="60"/>
      <c r="L86" s="60"/>
      <c r="M86" s="60"/>
      <c r="N86" s="60"/>
      <c r="O86" s="60"/>
      <c r="P86" s="60"/>
      <c r="Q86" s="74"/>
    </row>
    <row r="87" spans="1:17" ht="15.95" customHeight="1">
      <c r="A87" s="45" t="s">
        <v>238</v>
      </c>
      <c r="B87" s="46"/>
      <c r="C87" s="46"/>
      <c r="D87" s="48"/>
      <c r="E87" s="87"/>
      <c r="F87" s="88"/>
      <c r="G87" s="88"/>
      <c r="H87" s="88"/>
      <c r="I87" s="66"/>
      <c r="J87" s="66"/>
      <c r="K87" s="66"/>
      <c r="L87" s="66"/>
      <c r="M87" s="66"/>
      <c r="N87" s="66"/>
      <c r="O87" s="66"/>
      <c r="P87" s="75"/>
    </row>
    <row r="88" spans="1:17" ht="15.95" customHeight="1">
      <c r="A88" s="45" t="s">
        <v>239</v>
      </c>
      <c r="B88" s="46"/>
      <c r="C88" s="46"/>
      <c r="D88" s="48" t="s">
        <v>240</v>
      </c>
      <c r="E88" s="85" t="s">
        <v>281</v>
      </c>
      <c r="F88" s="85" t="s">
        <v>281</v>
      </c>
      <c r="G88" s="85" t="s">
        <v>281</v>
      </c>
      <c r="H88" s="85" t="s">
        <v>281</v>
      </c>
      <c r="I88" s="54"/>
      <c r="J88" s="54"/>
      <c r="K88" s="73"/>
      <c r="L88" s="73"/>
      <c r="M88" s="73"/>
      <c r="N88" s="73"/>
      <c r="O88" s="73"/>
      <c r="P88" s="73"/>
    </row>
    <row r="89" spans="1:17" ht="15.95" customHeight="1">
      <c r="A89" s="39"/>
      <c r="B89" s="39"/>
      <c r="C89" s="39"/>
      <c r="D89" s="39"/>
      <c r="E89" s="39"/>
      <c r="F89" s="39"/>
      <c r="G89" s="39"/>
      <c r="H89" s="39"/>
      <c r="I89" s="39"/>
      <c r="J89" s="39"/>
      <c r="K89" s="39"/>
      <c r="L89" s="39"/>
      <c r="M89" s="39"/>
      <c r="N89" s="39"/>
      <c r="O89" s="39"/>
      <c r="P89" s="39"/>
    </row>
    <row r="90" spans="1:17" ht="15.95" customHeight="1">
      <c r="A90" s="39"/>
      <c r="B90" s="39"/>
      <c r="C90" s="39"/>
      <c r="D90" s="39"/>
      <c r="E90" s="39"/>
      <c r="F90" s="39"/>
      <c r="G90" s="39"/>
      <c r="H90" s="39"/>
      <c r="I90" s="39"/>
      <c r="J90" s="39"/>
      <c r="K90" s="39"/>
      <c r="L90" s="39"/>
      <c r="M90" s="39"/>
      <c r="N90" s="39"/>
      <c r="O90" s="39"/>
      <c r="P90" s="39"/>
    </row>
    <row r="91" spans="1:17" s="39" customFormat="1" ht="15.95" customHeight="1">
      <c r="A91" s="228" t="s">
        <v>189</v>
      </c>
      <c r="B91" s="229" t="s">
        <v>280</v>
      </c>
      <c r="C91" s="230"/>
      <c r="D91" s="231"/>
      <c r="E91" s="232" t="s">
        <v>191</v>
      </c>
      <c r="F91" s="235" t="s">
        <v>192</v>
      </c>
      <c r="G91" s="238" t="s">
        <v>193</v>
      </c>
      <c r="H91" s="239" t="s">
        <v>509</v>
      </c>
      <c r="I91" s="239"/>
      <c r="J91" s="239"/>
      <c r="K91" s="239"/>
      <c r="L91" s="240" t="s">
        <v>195</v>
      </c>
      <c r="M91" s="240"/>
      <c r="N91" s="241" t="s">
        <v>293</v>
      </c>
      <c r="O91" s="242"/>
      <c r="P91" s="243"/>
    </row>
    <row r="92" spans="1:17" s="39" customFormat="1" ht="15.95" customHeight="1">
      <c r="A92" s="228"/>
      <c r="B92" s="228" t="s">
        <v>197</v>
      </c>
      <c r="C92" s="247" t="s">
        <v>198</v>
      </c>
      <c r="D92" s="247" t="s">
        <v>199</v>
      </c>
      <c r="E92" s="233"/>
      <c r="F92" s="236"/>
      <c r="G92" s="238"/>
      <c r="H92" s="239"/>
      <c r="I92" s="239"/>
      <c r="J92" s="239"/>
      <c r="K92" s="239"/>
      <c r="L92" s="240"/>
      <c r="M92" s="240"/>
      <c r="N92" s="244"/>
      <c r="O92" s="245"/>
      <c r="P92" s="246"/>
    </row>
    <row r="93" spans="1:17" s="39" customFormat="1" ht="15.95" customHeight="1">
      <c r="A93" s="228"/>
      <c r="B93" s="228"/>
      <c r="C93" s="248"/>
      <c r="D93" s="248"/>
      <c r="E93" s="234"/>
      <c r="F93" s="237"/>
      <c r="G93" s="232" t="s">
        <v>200</v>
      </c>
      <c r="H93" s="264" t="s">
        <v>508</v>
      </c>
      <c r="I93" s="250"/>
      <c r="J93" s="250"/>
      <c r="K93" s="251"/>
      <c r="L93" s="255" t="s">
        <v>277</v>
      </c>
      <c r="M93" s="256"/>
      <c r="N93" s="238" t="s">
        <v>289</v>
      </c>
      <c r="O93" s="238"/>
      <c r="P93" s="238"/>
    </row>
    <row r="94" spans="1:17" s="39" customFormat="1" ht="15.95" customHeight="1">
      <c r="A94" s="40">
        <v>95</v>
      </c>
      <c r="B94" s="40">
        <v>47</v>
      </c>
      <c r="C94" s="41" t="s">
        <v>507</v>
      </c>
      <c r="D94" s="41" t="s">
        <v>506</v>
      </c>
      <c r="E94" s="40" t="s">
        <v>473</v>
      </c>
      <c r="F94" s="40">
        <f>F7</f>
        <v>2014</v>
      </c>
      <c r="G94" s="234"/>
      <c r="H94" s="252"/>
      <c r="I94" s="253"/>
      <c r="J94" s="253"/>
      <c r="K94" s="254"/>
      <c r="L94" s="257"/>
      <c r="M94" s="258"/>
      <c r="N94" s="238"/>
      <c r="O94" s="238"/>
      <c r="P94" s="238"/>
    </row>
    <row r="95" spans="1:17" ht="15.95" customHeight="1">
      <c r="A95" s="42" t="s">
        <v>207</v>
      </c>
      <c r="B95" s="43"/>
      <c r="C95" s="39"/>
      <c r="D95" s="44"/>
      <c r="E95" s="45"/>
      <c r="F95" s="46"/>
      <c r="G95" s="46"/>
      <c r="H95" s="46"/>
      <c r="I95" s="46"/>
      <c r="J95" s="46"/>
      <c r="K95" s="47"/>
      <c r="L95" s="46"/>
      <c r="M95" s="46"/>
      <c r="N95" s="46"/>
      <c r="O95" s="46"/>
      <c r="P95" s="48"/>
    </row>
    <row r="96" spans="1:17" ht="15.95" customHeight="1">
      <c r="A96" s="45" t="s">
        <v>208</v>
      </c>
      <c r="B96" s="46"/>
      <c r="C96" s="46"/>
      <c r="D96" s="48"/>
      <c r="E96" s="104">
        <v>41759</v>
      </c>
      <c r="F96" s="104">
        <v>41807</v>
      </c>
      <c r="G96" s="104">
        <v>41863</v>
      </c>
      <c r="H96" s="104">
        <v>41920</v>
      </c>
      <c r="I96" s="104">
        <v>41983</v>
      </c>
      <c r="J96" s="104">
        <v>42054</v>
      </c>
      <c r="K96" s="135"/>
      <c r="L96" s="135"/>
      <c r="M96" s="168"/>
      <c r="N96" s="135"/>
      <c r="O96" s="81"/>
      <c r="P96" s="81"/>
    </row>
    <row r="97" spans="1:16" ht="15.95" customHeight="1">
      <c r="A97" s="45" t="s">
        <v>209</v>
      </c>
      <c r="B97" s="46"/>
      <c r="C97" s="46"/>
      <c r="D97" s="48"/>
      <c r="E97" s="103">
        <v>0.30208333333333331</v>
      </c>
      <c r="F97" s="103">
        <v>0.50555555555555554</v>
      </c>
      <c r="G97" s="103">
        <v>0.3972222222222222</v>
      </c>
      <c r="H97" s="103">
        <v>0.3666666666666667</v>
      </c>
      <c r="I97" s="103">
        <v>0.41666666666666669</v>
      </c>
      <c r="J97" s="103">
        <v>0.41875000000000001</v>
      </c>
      <c r="K97" s="167"/>
      <c r="L97" s="167"/>
      <c r="M97" s="167"/>
      <c r="N97" s="84"/>
      <c r="O97" s="84"/>
      <c r="P97" s="84"/>
    </row>
    <row r="98" spans="1:16" ht="15.95" customHeight="1">
      <c r="A98" s="45" t="s">
        <v>272</v>
      </c>
      <c r="B98" s="46"/>
      <c r="C98" s="46"/>
      <c r="D98" s="48"/>
      <c r="E98" s="85" t="s">
        <v>297</v>
      </c>
      <c r="F98" s="85" t="s">
        <v>297</v>
      </c>
      <c r="G98" s="85" t="s">
        <v>297</v>
      </c>
      <c r="H98" s="85" t="s">
        <v>298</v>
      </c>
      <c r="I98" s="85" t="s">
        <v>297</v>
      </c>
      <c r="J98" s="85" t="s">
        <v>298</v>
      </c>
      <c r="K98" s="61"/>
      <c r="L98" s="61"/>
      <c r="M98" s="61"/>
      <c r="N98" s="61"/>
      <c r="O98" s="61"/>
      <c r="P98" s="61"/>
    </row>
    <row r="99" spans="1:16" ht="15.95" customHeight="1">
      <c r="A99" s="45" t="s">
        <v>213</v>
      </c>
      <c r="B99" s="46"/>
      <c r="C99" s="46"/>
      <c r="D99" s="48" t="s">
        <v>214</v>
      </c>
      <c r="E99" s="58">
        <v>19.3</v>
      </c>
      <c r="F99" s="58">
        <v>32.4</v>
      </c>
      <c r="G99" s="58">
        <v>32.200000000000003</v>
      </c>
      <c r="H99" s="58">
        <v>26</v>
      </c>
      <c r="I99" s="58">
        <v>21.2</v>
      </c>
      <c r="J99" s="58">
        <v>16</v>
      </c>
      <c r="K99" s="58"/>
      <c r="L99" s="58"/>
      <c r="M99" s="58"/>
      <c r="N99" s="58"/>
      <c r="O99" s="58"/>
      <c r="P99" s="58"/>
    </row>
    <row r="100" spans="1:16" ht="15.95" customHeight="1">
      <c r="A100" s="45" t="s">
        <v>215</v>
      </c>
      <c r="B100" s="46"/>
      <c r="C100" s="46"/>
      <c r="D100" s="48" t="s">
        <v>214</v>
      </c>
      <c r="E100" s="58">
        <v>18.5</v>
      </c>
      <c r="F100" s="58">
        <v>29.6</v>
      </c>
      <c r="G100" s="58">
        <v>28</v>
      </c>
      <c r="H100" s="58">
        <v>23</v>
      </c>
      <c r="I100" s="58">
        <v>18.8</v>
      </c>
      <c r="J100" s="58">
        <v>13</v>
      </c>
      <c r="K100" s="58"/>
      <c r="L100" s="58"/>
      <c r="M100" s="58"/>
      <c r="N100" s="58"/>
      <c r="O100" s="58"/>
      <c r="P100" s="58"/>
    </row>
    <row r="101" spans="1:16" ht="15.95" customHeight="1">
      <c r="A101" s="45" t="s">
        <v>216</v>
      </c>
      <c r="B101" s="46"/>
      <c r="C101" s="46"/>
      <c r="D101" s="48" t="s">
        <v>217</v>
      </c>
      <c r="E101" s="85"/>
      <c r="F101" s="85"/>
      <c r="G101" s="85"/>
      <c r="H101" s="85"/>
      <c r="I101" s="85"/>
      <c r="J101" s="85"/>
      <c r="K101" s="60"/>
      <c r="L101" s="60"/>
      <c r="M101" s="60"/>
      <c r="N101" s="60"/>
      <c r="O101" s="60"/>
      <c r="P101" s="60"/>
    </row>
    <row r="102" spans="1:16" ht="15.95" customHeight="1">
      <c r="A102" s="45" t="s">
        <v>218</v>
      </c>
      <c r="B102" s="46"/>
      <c r="C102" s="46"/>
      <c r="D102" s="48"/>
      <c r="E102" s="85" t="s">
        <v>282</v>
      </c>
      <c r="F102" s="85" t="s">
        <v>282</v>
      </c>
      <c r="G102" s="85" t="s">
        <v>282</v>
      </c>
      <c r="H102" s="85" t="s">
        <v>282</v>
      </c>
      <c r="I102" s="85" t="s">
        <v>282</v>
      </c>
      <c r="J102" s="85" t="s">
        <v>282</v>
      </c>
      <c r="K102" s="61"/>
      <c r="L102" s="61"/>
      <c r="M102" s="61"/>
      <c r="N102" s="61"/>
      <c r="O102" s="61"/>
      <c r="P102" s="61"/>
    </row>
    <row r="103" spans="1:16" ht="15.95" customHeight="1">
      <c r="A103" s="45" t="s">
        <v>220</v>
      </c>
      <c r="B103" s="46"/>
      <c r="C103" s="46"/>
      <c r="D103" s="48" t="s">
        <v>221</v>
      </c>
      <c r="E103" s="68">
        <v>0.1</v>
      </c>
      <c r="F103" s="68">
        <v>0.1</v>
      </c>
      <c r="G103" s="68">
        <v>0.1</v>
      </c>
      <c r="H103" s="68">
        <v>0.1</v>
      </c>
      <c r="I103" s="68">
        <v>0.1</v>
      </c>
      <c r="J103" s="68">
        <v>0.1</v>
      </c>
      <c r="K103" s="63"/>
      <c r="L103" s="63"/>
      <c r="M103" s="63"/>
      <c r="N103" s="63"/>
      <c r="O103" s="63"/>
      <c r="P103" s="63"/>
    </row>
    <row r="104" spans="1:16" ht="15.95" customHeight="1">
      <c r="A104" s="45" t="s">
        <v>223</v>
      </c>
      <c r="B104" s="46"/>
      <c r="C104" s="46"/>
      <c r="D104" s="48" t="s">
        <v>221</v>
      </c>
      <c r="E104" s="85">
        <v>0.2</v>
      </c>
      <c r="F104" s="85">
        <v>0.3</v>
      </c>
      <c r="G104" s="85">
        <v>0.6</v>
      </c>
      <c r="H104" s="85">
        <v>0.4</v>
      </c>
      <c r="I104" s="85">
        <v>0.4</v>
      </c>
      <c r="J104" s="85">
        <v>0.3</v>
      </c>
      <c r="K104" s="61"/>
      <c r="L104" s="61"/>
      <c r="M104" s="61"/>
      <c r="N104" s="61"/>
      <c r="O104" s="60"/>
      <c r="P104" s="60"/>
    </row>
    <row r="105" spans="1:16" ht="15.95" customHeight="1">
      <c r="A105" s="45" t="s">
        <v>224</v>
      </c>
      <c r="B105" s="46"/>
      <c r="C105" s="46"/>
      <c r="D105" s="48" t="s">
        <v>221</v>
      </c>
      <c r="E105" s="86"/>
      <c r="F105" s="68"/>
      <c r="G105" s="68"/>
      <c r="H105" s="68"/>
      <c r="I105" s="68"/>
      <c r="J105" s="68"/>
      <c r="K105" s="63"/>
      <c r="L105" s="63"/>
      <c r="M105" s="63"/>
      <c r="N105" s="63"/>
      <c r="O105" s="60"/>
      <c r="P105" s="60"/>
    </row>
    <row r="106" spans="1:16" ht="15.95" customHeight="1">
      <c r="A106" s="45" t="s">
        <v>225</v>
      </c>
      <c r="B106" s="46"/>
      <c r="C106" s="46"/>
      <c r="D106" s="48"/>
      <c r="E106" s="87"/>
      <c r="F106" s="88"/>
      <c r="G106" s="88"/>
      <c r="H106" s="88"/>
      <c r="I106" s="88"/>
      <c r="J106" s="88"/>
      <c r="K106" s="66"/>
      <c r="L106" s="66"/>
      <c r="M106" s="66"/>
      <c r="N106" s="66"/>
      <c r="O106" s="66"/>
      <c r="P106" s="75"/>
    </row>
    <row r="107" spans="1:16" ht="15.95" customHeight="1">
      <c r="A107" s="45" t="s">
        <v>226</v>
      </c>
      <c r="B107" s="46"/>
      <c r="C107" s="46"/>
      <c r="D107" s="48"/>
      <c r="E107" s="67">
        <v>8</v>
      </c>
      <c r="F107" s="67">
        <v>9</v>
      </c>
      <c r="G107" s="67">
        <v>8.4</v>
      </c>
      <c r="H107" s="67">
        <v>8.1999999999999993</v>
      </c>
      <c r="I107" s="67">
        <v>8.1999999999999993</v>
      </c>
      <c r="J107" s="67">
        <v>7.9</v>
      </c>
      <c r="K107" s="68"/>
      <c r="L107" s="68"/>
      <c r="M107" s="68"/>
      <c r="N107" s="68"/>
      <c r="O107" s="68"/>
      <c r="P107" s="68"/>
    </row>
    <row r="108" spans="1:16" ht="15.95" customHeight="1">
      <c r="A108" s="45" t="s">
        <v>227</v>
      </c>
      <c r="B108" s="46"/>
      <c r="C108" s="46"/>
      <c r="D108" s="48" t="s">
        <v>228</v>
      </c>
      <c r="E108" s="67">
        <v>7.7</v>
      </c>
      <c r="F108" s="79">
        <f>ROUNDDOWN(11.9,0)</f>
        <v>11</v>
      </c>
      <c r="G108" s="67">
        <v>9.4</v>
      </c>
      <c r="H108" s="67">
        <v>6.6</v>
      </c>
      <c r="I108" s="67">
        <v>9.3000000000000007</v>
      </c>
      <c r="J108" s="67">
        <v>7.6</v>
      </c>
      <c r="K108" s="69"/>
      <c r="L108" s="68"/>
      <c r="M108" s="68"/>
      <c r="N108" s="68"/>
      <c r="O108" s="69"/>
      <c r="P108" s="68"/>
    </row>
    <row r="109" spans="1:16" ht="15.95" customHeight="1">
      <c r="A109" s="45" t="s">
        <v>229</v>
      </c>
      <c r="B109" s="46"/>
      <c r="C109" s="46"/>
      <c r="D109" s="48" t="s">
        <v>228</v>
      </c>
      <c r="E109" s="67" t="s">
        <v>27</v>
      </c>
      <c r="F109" s="67">
        <v>1.7</v>
      </c>
      <c r="G109" s="67">
        <v>0.9</v>
      </c>
      <c r="H109" s="67">
        <v>1.4</v>
      </c>
      <c r="I109" s="67">
        <v>1.2</v>
      </c>
      <c r="J109" s="67">
        <v>2.6</v>
      </c>
      <c r="K109" s="68"/>
      <c r="L109" s="69"/>
      <c r="M109" s="68"/>
      <c r="N109" s="68"/>
      <c r="O109" s="68"/>
      <c r="P109" s="70"/>
    </row>
    <row r="110" spans="1:16" ht="15.95" customHeight="1">
      <c r="A110" s="45" t="s">
        <v>231</v>
      </c>
      <c r="B110" s="46"/>
      <c r="C110" s="46"/>
      <c r="D110" s="48" t="s">
        <v>228</v>
      </c>
      <c r="E110" s="67"/>
      <c r="F110" s="67"/>
      <c r="G110" s="67"/>
      <c r="H110" s="67"/>
      <c r="I110" s="67"/>
      <c r="J110" s="67"/>
      <c r="K110" s="70"/>
      <c r="L110" s="70"/>
      <c r="M110" s="70"/>
      <c r="N110" s="70"/>
      <c r="O110" s="70"/>
      <c r="P110" s="70"/>
    </row>
    <row r="111" spans="1:16" ht="15.95" customHeight="1">
      <c r="A111" s="45" t="s">
        <v>232</v>
      </c>
      <c r="B111" s="46"/>
      <c r="C111" s="46"/>
      <c r="D111" s="48" t="s">
        <v>228</v>
      </c>
      <c r="E111" s="68" t="s">
        <v>345</v>
      </c>
      <c r="F111" s="68" t="s">
        <v>345</v>
      </c>
      <c r="G111" s="68" t="s">
        <v>345</v>
      </c>
      <c r="H111" s="68" t="s">
        <v>345</v>
      </c>
      <c r="I111" s="68" t="s">
        <v>345</v>
      </c>
      <c r="J111" s="68">
        <v>1</v>
      </c>
      <c r="K111" s="68"/>
      <c r="L111" s="68"/>
      <c r="M111" s="68"/>
      <c r="N111" s="68"/>
      <c r="O111" s="68"/>
      <c r="P111" s="68"/>
    </row>
    <row r="112" spans="1:16" ht="15.95" customHeight="1">
      <c r="A112" s="45" t="s">
        <v>270</v>
      </c>
      <c r="B112" s="46"/>
      <c r="C112" s="46"/>
      <c r="D112" s="71" t="s">
        <v>234</v>
      </c>
      <c r="E112" s="72">
        <v>13000</v>
      </c>
      <c r="F112" s="72">
        <v>22000</v>
      </c>
      <c r="G112" s="72">
        <v>22000</v>
      </c>
      <c r="H112" s="72">
        <v>79000</v>
      </c>
      <c r="I112" s="72">
        <v>17000</v>
      </c>
      <c r="J112" s="72">
        <v>7900</v>
      </c>
      <c r="K112" s="72"/>
      <c r="L112" s="72"/>
      <c r="M112" s="72"/>
      <c r="N112" s="72"/>
      <c r="O112" s="72"/>
      <c r="P112" s="72"/>
    </row>
    <row r="113" spans="1:16" ht="15.95" customHeight="1">
      <c r="A113" s="45" t="s">
        <v>269</v>
      </c>
      <c r="B113" s="46"/>
      <c r="C113" s="46"/>
      <c r="D113" s="48" t="s">
        <v>228</v>
      </c>
      <c r="E113" s="70"/>
      <c r="F113" s="70"/>
      <c r="G113" s="70"/>
      <c r="H113" s="70"/>
      <c r="I113" s="70"/>
      <c r="J113" s="70"/>
      <c r="K113" s="60"/>
      <c r="L113" s="60"/>
      <c r="M113" s="60"/>
      <c r="N113" s="60"/>
      <c r="O113" s="60"/>
      <c r="P113" s="60"/>
    </row>
    <row r="114" spans="1:16" ht="15.95" customHeight="1">
      <c r="A114" s="45" t="s">
        <v>236</v>
      </c>
      <c r="B114" s="46"/>
      <c r="C114" s="46"/>
      <c r="D114" s="48" t="s">
        <v>228</v>
      </c>
      <c r="E114" s="70"/>
      <c r="F114" s="70"/>
      <c r="G114" s="70"/>
      <c r="H114" s="70"/>
      <c r="I114" s="70"/>
      <c r="J114" s="70"/>
      <c r="K114" s="60"/>
      <c r="L114" s="60"/>
      <c r="M114" s="60"/>
      <c r="N114" s="60"/>
      <c r="O114" s="60"/>
      <c r="P114" s="60"/>
    </row>
    <row r="115" spans="1:16" ht="15.95" customHeight="1">
      <c r="A115" s="45" t="s">
        <v>237</v>
      </c>
      <c r="B115" s="46"/>
      <c r="C115" s="46"/>
      <c r="D115" s="48" t="s">
        <v>228</v>
      </c>
      <c r="E115" s="70"/>
      <c r="F115" s="70"/>
      <c r="G115" s="70"/>
      <c r="H115" s="70"/>
      <c r="I115" s="70"/>
      <c r="J115" s="70"/>
      <c r="K115" s="60"/>
      <c r="L115" s="60"/>
      <c r="M115" s="60"/>
      <c r="N115" s="60"/>
      <c r="O115" s="60"/>
      <c r="P115" s="60"/>
    </row>
    <row r="116" spans="1:16" ht="15.95" customHeight="1">
      <c r="A116" s="45" t="s">
        <v>238</v>
      </c>
      <c r="B116" s="46"/>
      <c r="C116" s="46"/>
      <c r="D116" s="48"/>
      <c r="E116" s="87"/>
      <c r="F116" s="88"/>
      <c r="G116" s="88"/>
      <c r="H116" s="88"/>
      <c r="I116" s="88"/>
      <c r="J116" s="88"/>
      <c r="K116" s="66"/>
      <c r="L116" s="66"/>
      <c r="M116" s="66"/>
      <c r="N116" s="66"/>
      <c r="O116" s="66"/>
      <c r="P116" s="75"/>
    </row>
    <row r="117" spans="1:16" ht="15.95" customHeight="1">
      <c r="A117" s="45" t="s">
        <v>239</v>
      </c>
      <c r="B117" s="46"/>
      <c r="C117" s="46"/>
      <c r="D117" s="48" t="s">
        <v>240</v>
      </c>
      <c r="E117" s="68" t="s">
        <v>281</v>
      </c>
      <c r="F117" s="68" t="s">
        <v>281</v>
      </c>
      <c r="G117" s="68" t="s">
        <v>281</v>
      </c>
      <c r="H117" s="68" t="s">
        <v>281</v>
      </c>
      <c r="I117" s="68" t="s">
        <v>281</v>
      </c>
      <c r="J117" s="68" t="s">
        <v>281</v>
      </c>
      <c r="K117" s="73"/>
      <c r="L117" s="60"/>
      <c r="M117" s="73"/>
      <c r="N117" s="60"/>
      <c r="O117" s="73"/>
      <c r="P117" s="60"/>
    </row>
    <row r="118" spans="1:16" ht="15.9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60">
    <mergeCell ref="G35:G36"/>
    <mergeCell ref="A4:A6"/>
    <mergeCell ref="B4:D4"/>
    <mergeCell ref="E4:E6"/>
    <mergeCell ref="F4:F6"/>
    <mergeCell ref="B5:B6"/>
    <mergeCell ref="C5:C6"/>
    <mergeCell ref="D5:D6"/>
    <mergeCell ref="G33:G34"/>
    <mergeCell ref="A33:A35"/>
    <mergeCell ref="B33:D33"/>
    <mergeCell ref="E33:E35"/>
    <mergeCell ref="F33:F35"/>
    <mergeCell ref="B34:B35"/>
    <mergeCell ref="C34:C35"/>
    <mergeCell ref="D34:D35"/>
    <mergeCell ref="H4:K5"/>
    <mergeCell ref="L4:M5"/>
    <mergeCell ref="N4:P5"/>
    <mergeCell ref="G6:G7"/>
    <mergeCell ref="H6:K7"/>
    <mergeCell ref="L6:M7"/>
    <mergeCell ref="N6:P7"/>
    <mergeCell ref="G4:G5"/>
    <mergeCell ref="L33:M34"/>
    <mergeCell ref="N33:P34"/>
    <mergeCell ref="H35:K36"/>
    <mergeCell ref="L35:M36"/>
    <mergeCell ref="N35:P36"/>
    <mergeCell ref="H33:K34"/>
    <mergeCell ref="A62:A64"/>
    <mergeCell ref="B62:D62"/>
    <mergeCell ref="E62:E64"/>
    <mergeCell ref="F62:F64"/>
    <mergeCell ref="A91:A93"/>
    <mergeCell ref="B91:D91"/>
    <mergeCell ref="E91:E93"/>
    <mergeCell ref="F91:F93"/>
    <mergeCell ref="G64:G65"/>
    <mergeCell ref="H64:K65"/>
    <mergeCell ref="L64:M65"/>
    <mergeCell ref="N64:P65"/>
    <mergeCell ref="L62:M63"/>
    <mergeCell ref="H62:K63"/>
    <mergeCell ref="H91:K92"/>
    <mergeCell ref="L91:M92"/>
    <mergeCell ref="G62:G63"/>
    <mergeCell ref="N91:P92"/>
    <mergeCell ref="B92:B93"/>
    <mergeCell ref="C92:C93"/>
    <mergeCell ref="D92:D93"/>
    <mergeCell ref="G93:G94"/>
    <mergeCell ref="H93:K94"/>
    <mergeCell ref="L93:M94"/>
    <mergeCell ref="N93:P94"/>
    <mergeCell ref="G91:G92"/>
    <mergeCell ref="N62:P63"/>
    <mergeCell ref="B63:B64"/>
    <mergeCell ref="C63:C64"/>
    <mergeCell ref="D63:D64"/>
  </mergeCells>
  <phoneticPr fontId="3"/>
  <conditionalFormatting sqref="E22:P22">
    <cfRule type="cellIs" dxfId="242" priority="28" operator="between">
      <formula>5.001</formula>
      <formula>100000</formula>
    </cfRule>
  </conditionalFormatting>
  <conditionalFormatting sqref="E20:P20">
    <cfRule type="cellIs" dxfId="241" priority="26" operator="equal">
      <formula>0</formula>
    </cfRule>
    <cfRule type="cellIs" dxfId="240" priority="27" operator="notBetween">
      <formula>6.5</formula>
      <formula>8.5</formula>
    </cfRule>
  </conditionalFormatting>
  <conditionalFormatting sqref="E21:P21">
    <cfRule type="cellIs" dxfId="239" priority="24" operator="equal">
      <formula>0</formula>
    </cfRule>
    <cfRule type="cellIs" dxfId="238" priority="25" operator="lessThan">
      <formula>5</formula>
    </cfRule>
  </conditionalFormatting>
  <conditionalFormatting sqref="E24:P24">
    <cfRule type="cellIs" dxfId="237" priority="22" operator="equal">
      <formula>"&lt;1"</formula>
    </cfRule>
    <cfRule type="cellIs" dxfId="236" priority="23" operator="greaterThan">
      <formula>50</formula>
    </cfRule>
  </conditionalFormatting>
  <conditionalFormatting sqref="E51:P51">
    <cfRule type="cellIs" dxfId="235" priority="21" operator="between">
      <formula>5.001</formula>
      <formula>100000</formula>
    </cfRule>
  </conditionalFormatting>
  <conditionalFormatting sqref="E49:P49">
    <cfRule type="cellIs" dxfId="234" priority="19" operator="equal">
      <formula>0</formula>
    </cfRule>
    <cfRule type="cellIs" dxfId="233" priority="20" operator="notBetween">
      <formula>6.5</formula>
      <formula>8.5</formula>
    </cfRule>
  </conditionalFormatting>
  <conditionalFormatting sqref="E50:P50">
    <cfRule type="cellIs" dxfId="232" priority="17" operator="equal">
      <formula>0</formula>
    </cfRule>
    <cfRule type="cellIs" dxfId="231" priority="18" operator="lessThan">
      <formula>5</formula>
    </cfRule>
  </conditionalFormatting>
  <conditionalFormatting sqref="E53:P53">
    <cfRule type="cellIs" dxfId="230" priority="15" operator="equal">
      <formula>"&lt;1"</formula>
    </cfRule>
    <cfRule type="cellIs" dxfId="229" priority="16" operator="greaterThan">
      <formula>50</formula>
    </cfRule>
  </conditionalFormatting>
  <conditionalFormatting sqref="E80:P80">
    <cfRule type="cellIs" dxfId="228" priority="14" operator="between">
      <formula>5.001</formula>
      <formula>100000</formula>
    </cfRule>
  </conditionalFormatting>
  <conditionalFormatting sqref="E78:P78">
    <cfRule type="cellIs" dxfId="227" priority="12" operator="equal">
      <formula>0</formula>
    </cfRule>
    <cfRule type="cellIs" dxfId="226" priority="13" operator="notBetween">
      <formula>6.5</formula>
      <formula>8.5</formula>
    </cfRule>
  </conditionalFormatting>
  <conditionalFormatting sqref="E79:P79">
    <cfRule type="cellIs" dxfId="225" priority="10" operator="equal">
      <formula>0</formula>
    </cfRule>
    <cfRule type="cellIs" dxfId="224" priority="11" operator="lessThan">
      <formula>5</formula>
    </cfRule>
  </conditionalFormatting>
  <conditionalFormatting sqref="E82:P82">
    <cfRule type="cellIs" dxfId="223" priority="8" operator="equal">
      <formula>"&lt;1"</formula>
    </cfRule>
    <cfRule type="cellIs" dxfId="222" priority="9" operator="greaterThan">
      <formula>50</formula>
    </cfRule>
  </conditionalFormatting>
  <conditionalFormatting sqref="E109:P109">
    <cfRule type="cellIs" dxfId="221" priority="7" operator="between">
      <formula>5.001</formula>
      <formula>100000</formula>
    </cfRule>
  </conditionalFormatting>
  <conditionalFormatting sqref="E107:P107">
    <cfRule type="cellIs" dxfId="220" priority="5" operator="equal">
      <formula>0</formula>
    </cfRule>
    <cfRule type="cellIs" dxfId="219" priority="6" operator="notBetween">
      <formula>6.5</formula>
      <formula>8.5</formula>
    </cfRule>
  </conditionalFormatting>
  <conditionalFormatting sqref="E108:P108">
    <cfRule type="cellIs" dxfId="218" priority="3" operator="equal">
      <formula>0</formula>
    </cfRule>
    <cfRule type="cellIs" dxfId="217" priority="4" operator="lessThan">
      <formula>5</formula>
    </cfRule>
  </conditionalFormatting>
  <conditionalFormatting sqref="E111:P111">
    <cfRule type="cellIs" dxfId="216" priority="1" operator="equal">
      <formula>"&lt;1"</formula>
    </cfRule>
    <cfRule type="cellIs" dxfId="215" priority="2" operator="greaterThan">
      <formula>50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280</v>
      </c>
      <c r="C4" s="230"/>
      <c r="D4" s="231"/>
      <c r="E4" s="232" t="s">
        <v>191</v>
      </c>
      <c r="F4" s="235" t="s">
        <v>192</v>
      </c>
      <c r="G4" s="238" t="s">
        <v>193</v>
      </c>
      <c r="H4" s="239" t="s">
        <v>522</v>
      </c>
      <c r="I4" s="239"/>
      <c r="J4" s="239"/>
      <c r="K4" s="239"/>
      <c r="L4" s="240" t="s">
        <v>195</v>
      </c>
      <c r="M4" s="240"/>
      <c r="N4" s="241" t="s">
        <v>196</v>
      </c>
      <c r="O4" s="242"/>
      <c r="P4" s="243"/>
    </row>
    <row r="5" spans="1:22" s="39" customFormat="1" ht="15.95" customHeight="1">
      <c r="A5" s="228"/>
      <c r="B5" s="228" t="s">
        <v>197</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524</v>
      </c>
      <c r="I6" s="250"/>
      <c r="J6" s="250"/>
      <c r="K6" s="251"/>
      <c r="L6" s="255" t="s">
        <v>277</v>
      </c>
      <c r="M6" s="256"/>
      <c r="N6" s="238" t="s">
        <v>276</v>
      </c>
      <c r="O6" s="238"/>
      <c r="P6" s="238"/>
    </row>
    <row r="7" spans="1:22" s="39" customFormat="1" ht="15.95" customHeight="1">
      <c r="A7" s="40">
        <v>96</v>
      </c>
      <c r="B7" s="40">
        <v>47</v>
      </c>
      <c r="C7" s="41" t="s">
        <v>523</v>
      </c>
      <c r="D7" s="41" t="s">
        <v>376</v>
      </c>
      <c r="E7" s="40" t="s">
        <v>273</v>
      </c>
      <c r="F7" s="40">
        <v>2014</v>
      </c>
      <c r="G7" s="234"/>
      <c r="H7" s="252"/>
      <c r="I7" s="253"/>
      <c r="J7" s="253"/>
      <c r="K7" s="254"/>
      <c r="L7" s="257"/>
      <c r="M7" s="258"/>
      <c r="N7" s="238"/>
      <c r="O7" s="238"/>
      <c r="P7" s="238"/>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112">
        <v>41774</v>
      </c>
      <c r="F9" s="112">
        <v>41843</v>
      </c>
      <c r="G9" s="112">
        <v>41899</v>
      </c>
      <c r="H9" s="112">
        <v>41948</v>
      </c>
      <c r="I9" s="112">
        <v>42011</v>
      </c>
      <c r="J9" s="112">
        <v>42067</v>
      </c>
      <c r="K9" s="176"/>
      <c r="L9" s="180"/>
      <c r="M9" s="140"/>
      <c r="N9" s="140"/>
      <c r="O9" s="140"/>
      <c r="P9" s="140"/>
    </row>
    <row r="10" spans="1:22" ht="15.95" customHeight="1">
      <c r="A10" s="45" t="s">
        <v>209</v>
      </c>
      <c r="B10" s="46"/>
      <c r="C10" s="46"/>
      <c r="D10" s="48"/>
      <c r="E10" s="82">
        <v>0.4465277777777778</v>
      </c>
      <c r="F10" s="82">
        <v>0.46180555555555558</v>
      </c>
      <c r="G10" s="82">
        <v>0.49305555555555558</v>
      </c>
      <c r="H10" s="82">
        <v>0.4513888888888889</v>
      </c>
      <c r="I10" s="82">
        <v>0.44791666666666669</v>
      </c>
      <c r="J10" s="82">
        <v>0.44444444444444442</v>
      </c>
      <c r="K10" s="175"/>
      <c r="L10" s="179"/>
      <c r="M10" s="82"/>
      <c r="N10" s="125"/>
      <c r="O10" s="82"/>
      <c r="P10" s="125"/>
    </row>
    <row r="11" spans="1:22" ht="15.95" customHeight="1">
      <c r="A11" s="45" t="s">
        <v>272</v>
      </c>
      <c r="B11" s="46"/>
      <c r="C11" s="46"/>
      <c r="D11" s="48"/>
      <c r="E11" s="85" t="s">
        <v>211</v>
      </c>
      <c r="F11" s="85" t="s">
        <v>212</v>
      </c>
      <c r="G11" s="85" t="s">
        <v>212</v>
      </c>
      <c r="H11" s="85" t="s">
        <v>211</v>
      </c>
      <c r="I11" s="85" t="s">
        <v>211</v>
      </c>
      <c r="J11" s="85" t="s">
        <v>211</v>
      </c>
      <c r="K11" s="174"/>
      <c r="L11" s="174"/>
      <c r="M11" s="85"/>
      <c r="N11" s="85"/>
      <c r="O11" s="85"/>
      <c r="P11" s="85"/>
      <c r="R11" s="57"/>
      <c r="S11" s="57"/>
      <c r="T11" s="57"/>
      <c r="U11" s="57"/>
      <c r="V11" s="57"/>
    </row>
    <row r="12" spans="1:22" ht="15.95" customHeight="1">
      <c r="A12" s="45" t="s">
        <v>213</v>
      </c>
      <c r="B12" s="46"/>
      <c r="C12" s="46"/>
      <c r="D12" s="48" t="s">
        <v>214</v>
      </c>
      <c r="E12" s="58">
        <v>29.5</v>
      </c>
      <c r="F12" s="58">
        <v>30.8</v>
      </c>
      <c r="G12" s="58">
        <v>32</v>
      </c>
      <c r="H12" s="58">
        <v>25</v>
      </c>
      <c r="I12" s="58">
        <v>18</v>
      </c>
      <c r="J12" s="58">
        <v>18</v>
      </c>
      <c r="K12" s="58"/>
      <c r="L12" s="58"/>
      <c r="M12" s="58"/>
      <c r="N12" s="58"/>
      <c r="O12" s="58"/>
      <c r="P12" s="58"/>
      <c r="R12" s="59"/>
      <c r="S12" s="59"/>
      <c r="T12" s="59"/>
      <c r="U12" s="59"/>
      <c r="V12" s="59"/>
    </row>
    <row r="13" spans="1:22" ht="15.95" customHeight="1">
      <c r="A13" s="45" t="s">
        <v>215</v>
      </c>
      <c r="B13" s="46"/>
      <c r="C13" s="46"/>
      <c r="D13" s="48" t="s">
        <v>214</v>
      </c>
      <c r="E13" s="58">
        <v>25.8</v>
      </c>
      <c r="F13" s="58">
        <v>30</v>
      </c>
      <c r="G13" s="58">
        <v>31.9</v>
      </c>
      <c r="H13" s="58">
        <v>21.5</v>
      </c>
      <c r="I13" s="58">
        <v>18</v>
      </c>
      <c r="J13" s="58">
        <v>16.899999999999999</v>
      </c>
      <c r="K13" s="58"/>
      <c r="L13" s="58"/>
      <c r="M13" s="58"/>
      <c r="N13" s="58"/>
      <c r="O13" s="58"/>
      <c r="P13" s="58"/>
    </row>
    <row r="14" spans="1:22" ht="15.95" customHeight="1">
      <c r="A14" s="45" t="s">
        <v>216</v>
      </c>
      <c r="B14" s="46"/>
      <c r="C14" s="46"/>
      <c r="D14" s="48" t="s">
        <v>217</v>
      </c>
      <c r="E14" s="70"/>
      <c r="F14" s="70"/>
      <c r="G14" s="70"/>
      <c r="H14" s="70"/>
      <c r="I14" s="87"/>
      <c r="J14" s="70"/>
      <c r="K14" s="106"/>
      <c r="L14" s="106"/>
      <c r="M14" s="70"/>
      <c r="N14" s="70"/>
      <c r="O14" s="70"/>
      <c r="P14" s="70"/>
    </row>
    <row r="15" spans="1:22" ht="15.95" customHeight="1">
      <c r="A15" s="45" t="s">
        <v>218</v>
      </c>
      <c r="B15" s="46"/>
      <c r="C15" s="46"/>
      <c r="D15" s="48"/>
      <c r="E15" s="85" t="s">
        <v>248</v>
      </c>
      <c r="F15" s="85" t="s">
        <v>248</v>
      </c>
      <c r="G15" s="85" t="s">
        <v>248</v>
      </c>
      <c r="H15" s="85" t="s">
        <v>248</v>
      </c>
      <c r="I15" s="178" t="s">
        <v>248</v>
      </c>
      <c r="J15" s="85" t="s">
        <v>248</v>
      </c>
      <c r="K15" s="174"/>
      <c r="L15" s="174"/>
      <c r="M15" s="85"/>
      <c r="N15" s="85"/>
      <c r="O15" s="85"/>
      <c r="P15" s="85"/>
    </row>
    <row r="16" spans="1:22" ht="15.95" customHeight="1">
      <c r="A16" s="45" t="s">
        <v>220</v>
      </c>
      <c r="B16" s="46"/>
      <c r="C16" s="46"/>
      <c r="D16" s="48" t="s">
        <v>221</v>
      </c>
      <c r="E16" s="86" t="s">
        <v>271</v>
      </c>
      <c r="F16" s="86" t="s">
        <v>271</v>
      </c>
      <c r="G16" s="86" t="s">
        <v>271</v>
      </c>
      <c r="H16" s="86" t="s">
        <v>271</v>
      </c>
      <c r="I16" s="86" t="s">
        <v>271</v>
      </c>
      <c r="J16" s="86" t="s">
        <v>271</v>
      </c>
      <c r="K16" s="173"/>
      <c r="L16" s="173"/>
      <c r="M16" s="68"/>
      <c r="N16" s="68"/>
      <c r="O16" s="68"/>
      <c r="P16" s="68"/>
    </row>
    <row r="17" spans="1:16" ht="15.95" customHeight="1">
      <c r="A17" s="45" t="s">
        <v>223</v>
      </c>
      <c r="B17" s="46"/>
      <c r="C17" s="46"/>
      <c r="D17" s="48" t="s">
        <v>221</v>
      </c>
      <c r="E17" s="70"/>
      <c r="F17" s="70"/>
      <c r="G17" s="70"/>
      <c r="H17" s="70"/>
      <c r="I17" s="87"/>
      <c r="J17" s="70"/>
      <c r="K17" s="106"/>
      <c r="L17" s="106"/>
      <c r="M17" s="70"/>
      <c r="N17" s="70"/>
      <c r="O17" s="70"/>
      <c r="P17" s="70"/>
    </row>
    <row r="18" spans="1:16" ht="15.95" customHeight="1">
      <c r="A18" s="45" t="s">
        <v>224</v>
      </c>
      <c r="B18" s="46"/>
      <c r="C18" s="46"/>
      <c r="D18" s="48" t="s">
        <v>221</v>
      </c>
      <c r="E18" s="70"/>
      <c r="F18" s="70"/>
      <c r="G18" s="70"/>
      <c r="H18" s="70"/>
      <c r="I18" s="87"/>
      <c r="J18" s="70"/>
      <c r="K18" s="106"/>
      <c r="L18" s="106"/>
      <c r="M18" s="70"/>
      <c r="N18" s="70"/>
      <c r="O18" s="70"/>
      <c r="P18" s="70"/>
    </row>
    <row r="19" spans="1:16" ht="15.95" customHeight="1">
      <c r="A19" s="45" t="s">
        <v>225</v>
      </c>
      <c r="B19" s="46"/>
      <c r="C19" s="46"/>
      <c r="D19" s="48"/>
      <c r="E19" s="87"/>
      <c r="F19" s="88"/>
      <c r="G19" s="88"/>
      <c r="H19" s="88"/>
      <c r="I19" s="88"/>
      <c r="J19" s="88"/>
      <c r="K19" s="106"/>
      <c r="L19" s="88"/>
      <c r="M19" s="88"/>
      <c r="N19" s="88"/>
      <c r="O19" s="88"/>
      <c r="P19" s="106"/>
    </row>
    <row r="20" spans="1:16" ht="15.95" customHeight="1">
      <c r="A20" s="45" t="s">
        <v>226</v>
      </c>
      <c r="B20" s="46"/>
      <c r="C20" s="46"/>
      <c r="D20" s="48"/>
      <c r="E20" s="78">
        <v>7.8</v>
      </c>
      <c r="F20" s="78">
        <v>7.8</v>
      </c>
      <c r="G20" s="78">
        <v>8.1</v>
      </c>
      <c r="H20" s="78">
        <v>7.9</v>
      </c>
      <c r="I20" s="78">
        <v>8</v>
      </c>
      <c r="J20" s="78">
        <v>7.4</v>
      </c>
      <c r="K20" s="78"/>
      <c r="L20" s="78"/>
      <c r="M20" s="78"/>
      <c r="N20" s="78"/>
      <c r="O20" s="78"/>
      <c r="P20" s="78"/>
    </row>
    <row r="21" spans="1:16" ht="15.95" customHeight="1">
      <c r="A21" s="45" t="s">
        <v>227</v>
      </c>
      <c r="B21" s="46"/>
      <c r="C21" s="46"/>
      <c r="D21" s="48" t="s">
        <v>228</v>
      </c>
      <c r="E21" s="78">
        <v>7.5</v>
      </c>
      <c r="F21" s="78">
        <v>5.9</v>
      </c>
      <c r="G21" s="78">
        <v>7.4</v>
      </c>
      <c r="H21" s="78">
        <v>6.7</v>
      </c>
      <c r="I21" s="78">
        <v>5.5</v>
      </c>
      <c r="J21" s="78">
        <v>6.3</v>
      </c>
      <c r="K21" s="78"/>
      <c r="L21" s="78"/>
      <c r="M21" s="78"/>
      <c r="N21" s="78"/>
      <c r="O21" s="78"/>
      <c r="P21" s="78"/>
    </row>
    <row r="22" spans="1:16" ht="15.95" customHeight="1">
      <c r="A22" s="45" t="s">
        <v>229</v>
      </c>
      <c r="B22" s="46"/>
      <c r="C22" s="46"/>
      <c r="D22" s="48" t="s">
        <v>228</v>
      </c>
      <c r="E22" s="78">
        <v>1.2</v>
      </c>
      <c r="F22" s="78">
        <v>2.7</v>
      </c>
      <c r="G22" s="78">
        <v>2.9</v>
      </c>
      <c r="H22" s="78">
        <v>1.3</v>
      </c>
      <c r="I22" s="78">
        <v>1.2</v>
      </c>
      <c r="J22" s="78">
        <v>2.4</v>
      </c>
      <c r="K22" s="78"/>
      <c r="L22" s="78"/>
      <c r="M22" s="78"/>
      <c r="N22" s="78"/>
      <c r="O22" s="78"/>
      <c r="P22" s="78"/>
    </row>
    <row r="23" spans="1:16" ht="15.95" customHeight="1">
      <c r="A23" s="45" t="s">
        <v>231</v>
      </c>
      <c r="B23" s="46"/>
      <c r="C23" s="46"/>
      <c r="D23" s="48" t="s">
        <v>228</v>
      </c>
      <c r="E23" s="67"/>
      <c r="F23" s="67"/>
      <c r="G23" s="67"/>
      <c r="H23" s="67"/>
      <c r="I23" s="67"/>
      <c r="J23" s="67"/>
      <c r="K23" s="106"/>
      <c r="L23" s="106"/>
      <c r="M23" s="70"/>
      <c r="N23" s="70"/>
      <c r="O23" s="70"/>
      <c r="P23" s="70"/>
    </row>
    <row r="24" spans="1:16" ht="15.95" customHeight="1">
      <c r="A24" s="45" t="s">
        <v>232</v>
      </c>
      <c r="B24" s="46"/>
      <c r="C24" s="46"/>
      <c r="D24" s="48" t="s">
        <v>228</v>
      </c>
      <c r="E24" s="68">
        <v>9</v>
      </c>
      <c r="F24" s="68">
        <v>27</v>
      </c>
      <c r="G24" s="68">
        <v>34</v>
      </c>
      <c r="H24" s="68">
        <v>7</v>
      </c>
      <c r="I24" s="68">
        <v>9</v>
      </c>
      <c r="J24" s="68">
        <v>11</v>
      </c>
      <c r="K24" s="177"/>
      <c r="L24" s="106"/>
      <c r="M24" s="70"/>
      <c r="N24" s="70"/>
      <c r="O24" s="70"/>
      <c r="P24" s="70"/>
    </row>
    <row r="25" spans="1:16" ht="15.95" customHeight="1">
      <c r="A25" s="45" t="s">
        <v>270</v>
      </c>
      <c r="B25" s="46"/>
      <c r="C25" s="46"/>
      <c r="D25" s="71" t="s">
        <v>234</v>
      </c>
      <c r="E25" s="72">
        <v>28000</v>
      </c>
      <c r="F25" s="72">
        <v>1300</v>
      </c>
      <c r="G25" s="72">
        <v>7900</v>
      </c>
      <c r="H25" s="72">
        <v>54000</v>
      </c>
      <c r="I25" s="72">
        <v>24000</v>
      </c>
      <c r="J25" s="72">
        <v>92000</v>
      </c>
      <c r="K25" s="171"/>
      <c r="L25" s="72"/>
      <c r="M25" s="72"/>
      <c r="N25" s="72"/>
      <c r="O25" s="72"/>
      <c r="P25" s="72"/>
    </row>
    <row r="26" spans="1:16" ht="15.95" customHeight="1">
      <c r="A26" s="45" t="s">
        <v>269</v>
      </c>
      <c r="B26" s="46"/>
      <c r="C26" s="46"/>
      <c r="D26" s="48" t="s">
        <v>228</v>
      </c>
      <c r="E26" s="70"/>
      <c r="F26" s="70"/>
      <c r="G26" s="70"/>
      <c r="H26" s="70"/>
      <c r="I26" s="70"/>
      <c r="J26" s="70"/>
      <c r="K26" s="106"/>
      <c r="L26" s="70"/>
      <c r="M26" s="70"/>
      <c r="N26" s="70"/>
      <c r="O26" s="70"/>
      <c r="P26" s="70"/>
    </row>
    <row r="27" spans="1:16" ht="15.95" customHeight="1">
      <c r="A27" s="45" t="s">
        <v>236</v>
      </c>
      <c r="B27" s="46"/>
      <c r="C27" s="46"/>
      <c r="D27" s="48" t="s">
        <v>228</v>
      </c>
      <c r="E27" s="70"/>
      <c r="F27" s="70"/>
      <c r="G27" s="70"/>
      <c r="H27" s="70"/>
      <c r="I27" s="70"/>
      <c r="J27" s="70"/>
      <c r="K27" s="106"/>
      <c r="L27" s="70"/>
      <c r="M27" s="70"/>
      <c r="N27" s="70"/>
      <c r="O27" s="70"/>
      <c r="P27" s="70"/>
    </row>
    <row r="28" spans="1:16" ht="15.95" customHeight="1">
      <c r="A28" s="45" t="s">
        <v>237</v>
      </c>
      <c r="B28" s="46"/>
      <c r="C28" s="46"/>
      <c r="D28" s="48" t="s">
        <v>228</v>
      </c>
      <c r="E28" s="70"/>
      <c r="F28" s="70"/>
      <c r="G28" s="70"/>
      <c r="H28" s="70"/>
      <c r="I28" s="70"/>
      <c r="J28" s="70"/>
      <c r="K28" s="106"/>
      <c r="L28" s="70"/>
      <c r="M28" s="70"/>
      <c r="N28" s="70"/>
      <c r="O28" s="70"/>
      <c r="P28" s="70"/>
    </row>
    <row r="29" spans="1:16" ht="15.95" customHeight="1">
      <c r="A29" s="45" t="s">
        <v>238</v>
      </c>
      <c r="B29" s="46"/>
      <c r="C29" s="46"/>
      <c r="D29" s="48"/>
      <c r="E29" s="87"/>
      <c r="F29" s="88"/>
      <c r="G29" s="88"/>
      <c r="H29" s="88"/>
      <c r="I29" s="88"/>
      <c r="J29" s="88"/>
      <c r="K29" s="88"/>
      <c r="L29" s="88"/>
      <c r="M29" s="88"/>
      <c r="N29" s="88"/>
      <c r="O29" s="88"/>
      <c r="P29" s="106"/>
    </row>
    <row r="30" spans="1:16" ht="15.95" customHeight="1">
      <c r="A30" s="45" t="s">
        <v>239</v>
      </c>
      <c r="B30" s="46"/>
      <c r="C30" s="46"/>
      <c r="D30" s="48" t="s">
        <v>240</v>
      </c>
      <c r="E30" s="79">
        <v>27</v>
      </c>
      <c r="F30" s="79">
        <v>18</v>
      </c>
      <c r="G30" s="79" t="s">
        <v>268</v>
      </c>
      <c r="H30" s="79" t="s">
        <v>268</v>
      </c>
      <c r="I30" s="79" t="s">
        <v>268</v>
      </c>
      <c r="J30" s="79" t="s">
        <v>268</v>
      </c>
      <c r="K30" s="70"/>
      <c r="L30" s="70"/>
      <c r="M30" s="152"/>
      <c r="N30" s="68"/>
      <c r="O30" s="68"/>
      <c r="P30" s="70"/>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280</v>
      </c>
      <c r="C33" s="230"/>
      <c r="D33" s="231"/>
      <c r="E33" s="232" t="s">
        <v>191</v>
      </c>
      <c r="F33" s="235" t="s">
        <v>192</v>
      </c>
      <c r="G33" s="238" t="s">
        <v>193</v>
      </c>
      <c r="H33" s="239" t="s">
        <v>522</v>
      </c>
      <c r="I33" s="239"/>
      <c r="J33" s="239"/>
      <c r="K33" s="239"/>
      <c r="L33" s="240" t="s">
        <v>195</v>
      </c>
      <c r="M33" s="240"/>
      <c r="N33" s="241" t="s">
        <v>196</v>
      </c>
      <c r="O33" s="242"/>
      <c r="P33" s="243"/>
    </row>
    <row r="34" spans="1:17"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64" t="s">
        <v>365</v>
      </c>
      <c r="I35" s="250"/>
      <c r="J35" s="250"/>
      <c r="K35" s="251"/>
      <c r="L35" s="255" t="s">
        <v>277</v>
      </c>
      <c r="M35" s="256"/>
      <c r="N35" s="238" t="s">
        <v>276</v>
      </c>
      <c r="O35" s="238"/>
      <c r="P35" s="238"/>
    </row>
    <row r="36" spans="1:17" s="39" customFormat="1" ht="15.95" customHeight="1">
      <c r="A36" s="40">
        <v>97</v>
      </c>
      <c r="B36" s="40">
        <v>47</v>
      </c>
      <c r="C36" s="41" t="s">
        <v>523</v>
      </c>
      <c r="D36" s="41" t="s">
        <v>282</v>
      </c>
      <c r="E36" s="40" t="s">
        <v>299</v>
      </c>
      <c r="F36" s="40">
        <f>F7</f>
        <v>2014</v>
      </c>
      <c r="G36" s="234"/>
      <c r="H36" s="252"/>
      <c r="I36" s="253"/>
      <c r="J36" s="253"/>
      <c r="K36" s="254"/>
      <c r="L36" s="257"/>
      <c r="M36" s="258"/>
      <c r="N36" s="238"/>
      <c r="O36" s="238"/>
      <c r="P36" s="238"/>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112">
        <v>41736</v>
      </c>
      <c r="F38" s="112">
        <v>41774</v>
      </c>
      <c r="G38" s="112">
        <v>41807</v>
      </c>
      <c r="H38" s="112">
        <v>41843</v>
      </c>
      <c r="I38" s="112">
        <v>41864</v>
      </c>
      <c r="J38" s="112">
        <v>41899</v>
      </c>
      <c r="K38" s="112">
        <v>41920</v>
      </c>
      <c r="L38" s="112">
        <v>41948</v>
      </c>
      <c r="M38" s="112">
        <v>41983</v>
      </c>
      <c r="N38" s="112">
        <v>42011</v>
      </c>
      <c r="O38" s="112">
        <v>42052</v>
      </c>
      <c r="P38" s="112">
        <v>42067</v>
      </c>
      <c r="Q38" s="74"/>
    </row>
    <row r="39" spans="1:17" ht="15.95" customHeight="1">
      <c r="A39" s="45" t="s">
        <v>209</v>
      </c>
      <c r="B39" s="46"/>
      <c r="C39" s="46"/>
      <c r="D39" s="48"/>
      <c r="E39" s="82">
        <v>0.43055555555555558</v>
      </c>
      <c r="F39" s="82">
        <v>0.4375</v>
      </c>
      <c r="G39" s="82">
        <v>0.4201388888888889</v>
      </c>
      <c r="H39" s="82">
        <v>0.4513888888888889</v>
      </c>
      <c r="I39" s="82">
        <v>0.41666666666666669</v>
      </c>
      <c r="J39" s="82">
        <v>0.4861111111111111</v>
      </c>
      <c r="K39" s="82">
        <v>0.42499999999999999</v>
      </c>
      <c r="L39" s="82">
        <v>0.4375</v>
      </c>
      <c r="M39" s="82">
        <v>0.4201388888888889</v>
      </c>
      <c r="N39" s="82">
        <v>0.43055555555555558</v>
      </c>
      <c r="O39" s="82">
        <v>0.4236111111111111</v>
      </c>
      <c r="P39" s="82">
        <v>0.43402777777777773</v>
      </c>
      <c r="Q39" s="74"/>
    </row>
    <row r="40" spans="1:17" ht="15.95" customHeight="1">
      <c r="A40" s="45" t="s">
        <v>272</v>
      </c>
      <c r="B40" s="46"/>
      <c r="C40" s="46"/>
      <c r="D40" s="48"/>
      <c r="E40" s="85" t="s">
        <v>212</v>
      </c>
      <c r="F40" s="85" t="s">
        <v>211</v>
      </c>
      <c r="G40" s="85" t="s">
        <v>212</v>
      </c>
      <c r="H40" s="85" t="s">
        <v>212</v>
      </c>
      <c r="I40" s="85" t="s">
        <v>211</v>
      </c>
      <c r="J40" s="85" t="s">
        <v>212</v>
      </c>
      <c r="K40" s="85" t="s">
        <v>212</v>
      </c>
      <c r="L40" s="85" t="s">
        <v>211</v>
      </c>
      <c r="M40" s="85" t="s">
        <v>211</v>
      </c>
      <c r="N40" s="85" t="s">
        <v>211</v>
      </c>
      <c r="O40" s="85" t="s">
        <v>212</v>
      </c>
      <c r="P40" s="85" t="s">
        <v>211</v>
      </c>
      <c r="Q40" s="74"/>
    </row>
    <row r="41" spans="1:17" ht="15.95" customHeight="1">
      <c r="A41" s="45" t="s">
        <v>213</v>
      </c>
      <c r="B41" s="46"/>
      <c r="C41" s="46"/>
      <c r="D41" s="48" t="s">
        <v>214</v>
      </c>
      <c r="E41" s="58">
        <v>25</v>
      </c>
      <c r="F41" s="58">
        <v>27.5</v>
      </c>
      <c r="G41" s="58">
        <v>30</v>
      </c>
      <c r="H41" s="58">
        <v>30</v>
      </c>
      <c r="I41" s="58">
        <v>32</v>
      </c>
      <c r="J41" s="58">
        <v>33</v>
      </c>
      <c r="K41" s="58">
        <v>27.3</v>
      </c>
      <c r="L41" s="58">
        <v>24</v>
      </c>
      <c r="M41" s="58">
        <v>22.3</v>
      </c>
      <c r="N41" s="58">
        <v>17.5</v>
      </c>
      <c r="O41" s="58">
        <v>17</v>
      </c>
      <c r="P41" s="58">
        <v>18</v>
      </c>
      <c r="Q41" s="74"/>
    </row>
    <row r="42" spans="1:17" ht="15.95" customHeight="1">
      <c r="A42" s="45" t="s">
        <v>215</v>
      </c>
      <c r="B42" s="46"/>
      <c r="C42" s="46"/>
      <c r="D42" s="48" t="s">
        <v>214</v>
      </c>
      <c r="E42" s="58">
        <v>20.8</v>
      </c>
      <c r="F42" s="58">
        <v>24.7</v>
      </c>
      <c r="G42" s="58">
        <v>28</v>
      </c>
      <c r="H42" s="58">
        <v>29.5</v>
      </c>
      <c r="I42" s="58">
        <v>28</v>
      </c>
      <c r="J42" s="58">
        <v>29.2</v>
      </c>
      <c r="K42" s="58">
        <v>24.3</v>
      </c>
      <c r="L42" s="58">
        <v>21</v>
      </c>
      <c r="M42" s="58">
        <v>19.5</v>
      </c>
      <c r="N42" s="58">
        <v>18</v>
      </c>
      <c r="O42" s="58">
        <v>17.5</v>
      </c>
      <c r="P42" s="58">
        <v>15.5</v>
      </c>
      <c r="Q42" s="74"/>
    </row>
    <row r="43" spans="1:17" ht="15.95" customHeight="1">
      <c r="A43" s="45" t="s">
        <v>216</v>
      </c>
      <c r="B43" s="46"/>
      <c r="C43" s="46"/>
      <c r="D43" s="48" t="s">
        <v>217</v>
      </c>
      <c r="E43" s="70"/>
      <c r="F43" s="70"/>
      <c r="G43" s="70"/>
      <c r="H43" s="70"/>
      <c r="I43" s="70"/>
      <c r="J43" s="70"/>
      <c r="K43" s="70"/>
      <c r="L43" s="70"/>
      <c r="M43" s="70"/>
      <c r="N43" s="70"/>
      <c r="O43" s="70"/>
      <c r="P43" s="70"/>
      <c r="Q43" s="74"/>
    </row>
    <row r="44" spans="1:17" ht="15.95" customHeight="1">
      <c r="A44" s="45" t="s">
        <v>218</v>
      </c>
      <c r="B44" s="46"/>
      <c r="C44" s="46"/>
      <c r="D44" s="48"/>
      <c r="E44" s="85" t="s">
        <v>248</v>
      </c>
      <c r="F44" s="85" t="s">
        <v>248</v>
      </c>
      <c r="G44" s="85" t="s">
        <v>248</v>
      </c>
      <c r="H44" s="85" t="s">
        <v>248</v>
      </c>
      <c r="I44" s="85" t="s">
        <v>248</v>
      </c>
      <c r="J44" s="85" t="s">
        <v>248</v>
      </c>
      <c r="K44" s="85" t="s">
        <v>248</v>
      </c>
      <c r="L44" s="85" t="s">
        <v>248</v>
      </c>
      <c r="M44" s="85" t="s">
        <v>248</v>
      </c>
      <c r="N44" s="85" t="s">
        <v>248</v>
      </c>
      <c r="O44" s="85" t="s">
        <v>248</v>
      </c>
      <c r="P44" s="85" t="s">
        <v>248</v>
      </c>
      <c r="Q44" s="74"/>
    </row>
    <row r="45" spans="1:17" ht="15.95" customHeight="1">
      <c r="A45" s="45" t="s">
        <v>220</v>
      </c>
      <c r="B45" s="46"/>
      <c r="C45" s="46"/>
      <c r="D45" s="48" t="s">
        <v>221</v>
      </c>
      <c r="E45" s="86" t="s">
        <v>271</v>
      </c>
      <c r="F45" s="86" t="s">
        <v>271</v>
      </c>
      <c r="G45" s="86" t="s">
        <v>271</v>
      </c>
      <c r="H45" s="86" t="s">
        <v>271</v>
      </c>
      <c r="I45" s="86" t="s">
        <v>271</v>
      </c>
      <c r="J45" s="86" t="s">
        <v>271</v>
      </c>
      <c r="K45" s="86" t="s">
        <v>271</v>
      </c>
      <c r="L45" s="86" t="s">
        <v>271</v>
      </c>
      <c r="M45" s="86" t="s">
        <v>271</v>
      </c>
      <c r="N45" s="86" t="s">
        <v>271</v>
      </c>
      <c r="O45" s="86" t="s">
        <v>271</v>
      </c>
      <c r="P45" s="86" t="s">
        <v>271</v>
      </c>
      <c r="Q45" s="74"/>
    </row>
    <row r="46" spans="1:17" ht="15.95" customHeight="1">
      <c r="A46" s="45" t="s">
        <v>223</v>
      </c>
      <c r="B46" s="46"/>
      <c r="C46" s="46"/>
      <c r="D46" s="48" t="s">
        <v>221</v>
      </c>
      <c r="E46" s="70"/>
      <c r="F46" s="70"/>
      <c r="G46" s="70"/>
      <c r="H46" s="70"/>
      <c r="I46" s="70"/>
      <c r="J46" s="70"/>
      <c r="K46" s="70"/>
      <c r="L46" s="70"/>
      <c r="M46" s="70"/>
      <c r="N46" s="70"/>
      <c r="O46" s="70"/>
      <c r="P46" s="70"/>
      <c r="Q46" s="74"/>
    </row>
    <row r="47" spans="1:17" ht="15.95" customHeight="1">
      <c r="A47" s="45" t="s">
        <v>224</v>
      </c>
      <c r="B47" s="46"/>
      <c r="C47" s="46"/>
      <c r="D47" s="48" t="s">
        <v>221</v>
      </c>
      <c r="E47" s="70"/>
      <c r="F47" s="70"/>
      <c r="G47" s="70"/>
      <c r="H47" s="70"/>
      <c r="I47" s="70"/>
      <c r="J47" s="70"/>
      <c r="K47" s="70"/>
      <c r="L47" s="70"/>
      <c r="M47" s="70"/>
      <c r="N47" s="70"/>
      <c r="O47" s="70"/>
      <c r="P47" s="70"/>
      <c r="Q47" s="74"/>
    </row>
    <row r="48" spans="1:17" ht="15.95" customHeight="1">
      <c r="A48" s="45" t="s">
        <v>225</v>
      </c>
      <c r="B48" s="46"/>
      <c r="C48" s="46"/>
      <c r="D48" s="48"/>
      <c r="E48" s="87"/>
      <c r="F48" s="88"/>
      <c r="G48" s="88"/>
      <c r="H48" s="88"/>
      <c r="I48" s="88"/>
      <c r="J48" s="88"/>
      <c r="K48" s="88"/>
      <c r="L48" s="88"/>
      <c r="M48" s="88"/>
      <c r="N48" s="88"/>
      <c r="O48" s="88"/>
      <c r="P48" s="106"/>
      <c r="Q48" s="74"/>
    </row>
    <row r="49" spans="1:17" ht="15.95" customHeight="1">
      <c r="A49" s="45" t="s">
        <v>226</v>
      </c>
      <c r="B49" s="46"/>
      <c r="C49" s="46"/>
      <c r="D49" s="48"/>
      <c r="E49" s="78">
        <v>8.1</v>
      </c>
      <c r="F49" s="78">
        <v>8</v>
      </c>
      <c r="G49" s="78">
        <v>8.1</v>
      </c>
      <c r="H49" s="78">
        <v>8.1999999999999993</v>
      </c>
      <c r="I49" s="78">
        <v>8.1</v>
      </c>
      <c r="J49" s="78">
        <v>8.1</v>
      </c>
      <c r="K49" s="78">
        <v>7.8</v>
      </c>
      <c r="L49" s="78">
        <v>8.1</v>
      </c>
      <c r="M49" s="78">
        <v>8.1</v>
      </c>
      <c r="N49" s="78">
        <v>7.9</v>
      </c>
      <c r="O49" s="78">
        <v>7.6</v>
      </c>
      <c r="P49" s="78">
        <v>7.7</v>
      </c>
      <c r="Q49" s="74"/>
    </row>
    <row r="50" spans="1:17" ht="15.95" customHeight="1">
      <c r="A50" s="45" t="s">
        <v>227</v>
      </c>
      <c r="B50" s="46"/>
      <c r="C50" s="46"/>
      <c r="D50" s="48" t="s">
        <v>228</v>
      </c>
      <c r="E50" s="78">
        <v>8.4</v>
      </c>
      <c r="F50" s="78">
        <v>7.8</v>
      </c>
      <c r="G50" s="78">
        <v>8</v>
      </c>
      <c r="H50" s="78">
        <v>8.3000000000000007</v>
      </c>
      <c r="I50" s="78">
        <v>7.5</v>
      </c>
      <c r="J50" s="78">
        <v>7.6</v>
      </c>
      <c r="K50" s="78">
        <v>7.2</v>
      </c>
      <c r="L50" s="78">
        <v>8</v>
      </c>
      <c r="M50" s="78">
        <v>7.7</v>
      </c>
      <c r="N50" s="78">
        <v>6.4</v>
      </c>
      <c r="O50" s="78">
        <v>6.9</v>
      </c>
      <c r="P50" s="78">
        <v>6.8</v>
      </c>
    </row>
    <row r="51" spans="1:17" ht="15.95" customHeight="1">
      <c r="A51" s="45" t="s">
        <v>229</v>
      </c>
      <c r="B51" s="46"/>
      <c r="C51" s="46"/>
      <c r="D51" s="48" t="s">
        <v>228</v>
      </c>
      <c r="E51" s="78">
        <v>2.5</v>
      </c>
      <c r="F51" s="78">
        <v>1.7</v>
      </c>
      <c r="G51" s="78">
        <v>1.2</v>
      </c>
      <c r="H51" s="78">
        <v>1.3</v>
      </c>
      <c r="I51" s="78">
        <v>1.2</v>
      </c>
      <c r="J51" s="78">
        <v>2</v>
      </c>
      <c r="K51" s="78">
        <v>4.3</v>
      </c>
      <c r="L51" s="78">
        <v>3.8</v>
      </c>
      <c r="M51" s="78">
        <v>4.5</v>
      </c>
      <c r="N51" s="102">
        <v>10</v>
      </c>
      <c r="O51" s="102">
        <v>11</v>
      </c>
      <c r="P51" s="78">
        <v>8.4</v>
      </c>
    </row>
    <row r="52" spans="1:17" ht="15.95" customHeight="1">
      <c r="A52" s="45" t="s">
        <v>231</v>
      </c>
      <c r="B52" s="46"/>
      <c r="C52" s="46"/>
      <c r="D52" s="48" t="s">
        <v>228</v>
      </c>
      <c r="E52" s="67"/>
      <c r="F52" s="67"/>
      <c r="G52" s="67"/>
      <c r="H52" s="67"/>
      <c r="I52" s="67"/>
      <c r="J52" s="67"/>
      <c r="K52" s="67"/>
      <c r="L52" s="67"/>
      <c r="M52" s="67"/>
      <c r="N52" s="67"/>
      <c r="O52" s="67"/>
      <c r="P52" s="67"/>
      <c r="Q52" s="74"/>
    </row>
    <row r="53" spans="1:17" ht="15.95" customHeight="1">
      <c r="A53" s="45" t="s">
        <v>232</v>
      </c>
      <c r="B53" s="46"/>
      <c r="C53" s="46"/>
      <c r="D53" s="48" t="s">
        <v>228</v>
      </c>
      <c r="E53" s="68">
        <v>9</v>
      </c>
      <c r="F53" s="68">
        <v>5</v>
      </c>
      <c r="G53" s="68">
        <v>10</v>
      </c>
      <c r="H53" s="68">
        <v>13</v>
      </c>
      <c r="I53" s="68">
        <v>8</v>
      </c>
      <c r="J53" s="68">
        <v>11</v>
      </c>
      <c r="K53" s="68">
        <v>6</v>
      </c>
      <c r="L53" s="68">
        <v>17</v>
      </c>
      <c r="M53" s="68">
        <v>14</v>
      </c>
      <c r="N53" s="68">
        <v>14</v>
      </c>
      <c r="O53" s="68">
        <v>14</v>
      </c>
      <c r="P53" s="68">
        <v>17</v>
      </c>
      <c r="Q53" s="74"/>
    </row>
    <row r="54" spans="1:17" ht="15.95" customHeight="1">
      <c r="A54" s="45" t="s">
        <v>270</v>
      </c>
      <c r="B54" s="46"/>
      <c r="C54" s="46"/>
      <c r="D54" s="71" t="s">
        <v>234</v>
      </c>
      <c r="E54" s="72">
        <v>17000</v>
      </c>
      <c r="F54" s="72">
        <v>92000</v>
      </c>
      <c r="G54" s="72">
        <v>13000</v>
      </c>
      <c r="H54" s="72">
        <v>160000</v>
      </c>
      <c r="I54" s="72">
        <v>7000</v>
      </c>
      <c r="J54" s="72">
        <v>13000</v>
      </c>
      <c r="K54" s="72">
        <v>17000</v>
      </c>
      <c r="L54" s="72">
        <v>35000</v>
      </c>
      <c r="M54" s="72">
        <v>22000</v>
      </c>
      <c r="N54" s="72">
        <v>2400000</v>
      </c>
      <c r="O54" s="72">
        <v>170000</v>
      </c>
      <c r="P54" s="72">
        <v>34000</v>
      </c>
      <c r="Q54" s="74"/>
    </row>
    <row r="55" spans="1:17" ht="15.95" customHeight="1">
      <c r="A55" s="45" t="s">
        <v>269</v>
      </c>
      <c r="B55" s="46"/>
      <c r="C55" s="46"/>
      <c r="D55" s="48" t="s">
        <v>228</v>
      </c>
      <c r="E55" s="70"/>
      <c r="F55" s="70"/>
      <c r="G55" s="70"/>
      <c r="H55" s="70"/>
      <c r="I55" s="70"/>
      <c r="J55" s="70"/>
      <c r="K55" s="70"/>
      <c r="L55" s="70"/>
      <c r="M55" s="70"/>
      <c r="N55" s="70"/>
      <c r="O55" s="70"/>
      <c r="P55" s="70"/>
      <c r="Q55" s="74"/>
    </row>
    <row r="56" spans="1:17" ht="15.95" customHeight="1">
      <c r="A56" s="45" t="s">
        <v>236</v>
      </c>
      <c r="B56" s="46"/>
      <c r="C56" s="46"/>
      <c r="D56" s="48" t="s">
        <v>228</v>
      </c>
      <c r="E56" s="70"/>
      <c r="F56" s="70"/>
      <c r="G56" s="70"/>
      <c r="H56" s="70"/>
      <c r="I56" s="70"/>
      <c r="J56" s="70"/>
      <c r="K56" s="70"/>
      <c r="L56" s="70"/>
      <c r="M56" s="70"/>
      <c r="N56" s="70"/>
      <c r="O56" s="70"/>
      <c r="P56" s="70"/>
      <c r="Q56" s="74"/>
    </row>
    <row r="57" spans="1:17" ht="15.95" customHeight="1">
      <c r="A57" s="45" t="s">
        <v>237</v>
      </c>
      <c r="B57" s="46"/>
      <c r="C57" s="46"/>
      <c r="D57" s="48" t="s">
        <v>228</v>
      </c>
      <c r="E57" s="70"/>
      <c r="F57" s="70"/>
      <c r="G57" s="70"/>
      <c r="H57" s="70"/>
      <c r="I57" s="70"/>
      <c r="J57" s="70"/>
      <c r="K57" s="70"/>
      <c r="L57" s="70"/>
      <c r="M57" s="70"/>
      <c r="N57" s="70"/>
      <c r="O57" s="70"/>
      <c r="P57" s="70"/>
      <c r="Q57" s="74"/>
    </row>
    <row r="58" spans="1:17" ht="15.95" customHeight="1">
      <c r="A58" s="45" t="s">
        <v>238</v>
      </c>
      <c r="B58" s="46"/>
      <c r="C58" s="46"/>
      <c r="D58" s="48"/>
      <c r="E58" s="87"/>
      <c r="F58" s="88"/>
      <c r="G58" s="88"/>
      <c r="H58" s="88"/>
      <c r="I58" s="88"/>
      <c r="J58" s="88"/>
      <c r="K58" s="88"/>
      <c r="L58" s="88"/>
      <c r="M58" s="88"/>
      <c r="N58" s="88"/>
      <c r="O58" s="88"/>
      <c r="P58" s="106"/>
    </row>
    <row r="59" spans="1:17" ht="15.95" customHeight="1">
      <c r="A59" s="45" t="s">
        <v>239</v>
      </c>
      <c r="B59" s="46"/>
      <c r="C59" s="46"/>
      <c r="D59" s="48" t="s">
        <v>240</v>
      </c>
      <c r="E59" s="79" t="s">
        <v>268</v>
      </c>
      <c r="F59" s="79" t="s">
        <v>268</v>
      </c>
      <c r="G59" s="79" t="s">
        <v>268</v>
      </c>
      <c r="H59" s="79" t="s">
        <v>268</v>
      </c>
      <c r="I59" s="79" t="s">
        <v>268</v>
      </c>
      <c r="J59" s="79" t="s">
        <v>268</v>
      </c>
      <c r="K59" s="79" t="s">
        <v>268</v>
      </c>
      <c r="L59" s="79" t="s">
        <v>268</v>
      </c>
      <c r="M59" s="79" t="s">
        <v>268</v>
      </c>
      <c r="N59" s="79" t="s">
        <v>268</v>
      </c>
      <c r="O59" s="79" t="s">
        <v>268</v>
      </c>
      <c r="P59" s="79" t="s">
        <v>268</v>
      </c>
    </row>
    <row r="60" spans="1:17" ht="15.95" customHeight="1">
      <c r="A60" s="39"/>
      <c r="B60" s="39"/>
      <c r="C60" s="39"/>
      <c r="D60" s="39"/>
      <c r="E60" s="39"/>
      <c r="F60" s="39"/>
      <c r="G60" s="39"/>
      <c r="H60" s="39"/>
      <c r="I60" s="39"/>
      <c r="J60" s="39"/>
      <c r="K60" s="39"/>
      <c r="L60" s="39"/>
      <c r="M60" s="39"/>
      <c r="N60" s="39"/>
      <c r="O60" s="39"/>
      <c r="P60" s="39"/>
    </row>
    <row r="61" spans="1:17" ht="15.95" customHeight="1">
      <c r="A61" s="39"/>
      <c r="B61" s="39"/>
      <c r="C61" s="39"/>
      <c r="D61" s="39"/>
      <c r="E61" s="39"/>
      <c r="F61" s="39"/>
      <c r="G61" s="39"/>
      <c r="H61" s="39"/>
      <c r="I61" s="39"/>
      <c r="J61" s="39"/>
      <c r="K61" s="39"/>
      <c r="L61" s="39"/>
      <c r="M61" s="39"/>
      <c r="N61" s="39"/>
      <c r="O61" s="39"/>
      <c r="P61" s="39"/>
    </row>
    <row r="62" spans="1:17" s="39" customFormat="1" ht="15.95" customHeight="1">
      <c r="A62" s="228" t="s">
        <v>189</v>
      </c>
      <c r="B62" s="229" t="s">
        <v>280</v>
      </c>
      <c r="C62" s="230"/>
      <c r="D62" s="231"/>
      <c r="E62" s="232" t="s">
        <v>191</v>
      </c>
      <c r="F62" s="235" t="s">
        <v>192</v>
      </c>
      <c r="G62" s="238" t="s">
        <v>193</v>
      </c>
      <c r="H62" s="239" t="s">
        <v>522</v>
      </c>
      <c r="I62" s="239"/>
      <c r="J62" s="239"/>
      <c r="K62" s="239"/>
      <c r="L62" s="240" t="s">
        <v>521</v>
      </c>
      <c r="M62" s="240"/>
      <c r="N62" s="241" t="s">
        <v>196</v>
      </c>
      <c r="O62" s="242"/>
      <c r="P62" s="243"/>
    </row>
    <row r="63" spans="1:17" s="39" customFormat="1" ht="15.95" customHeight="1">
      <c r="A63" s="228"/>
      <c r="B63" s="228" t="s">
        <v>520</v>
      </c>
      <c r="C63" s="247" t="s">
        <v>198</v>
      </c>
      <c r="D63" s="247" t="s">
        <v>199</v>
      </c>
      <c r="E63" s="233"/>
      <c r="F63" s="236"/>
      <c r="G63" s="238"/>
      <c r="H63" s="239"/>
      <c r="I63" s="239"/>
      <c r="J63" s="239"/>
      <c r="K63" s="239"/>
      <c r="L63" s="240"/>
      <c r="M63" s="240"/>
      <c r="N63" s="244"/>
      <c r="O63" s="245"/>
      <c r="P63" s="246"/>
    </row>
    <row r="64" spans="1:17" s="39" customFormat="1" ht="15.95" customHeight="1">
      <c r="A64" s="228"/>
      <c r="B64" s="228"/>
      <c r="C64" s="248"/>
      <c r="D64" s="248"/>
      <c r="E64" s="234"/>
      <c r="F64" s="237"/>
      <c r="G64" s="232" t="s">
        <v>200</v>
      </c>
      <c r="H64" s="264" t="s">
        <v>519</v>
      </c>
      <c r="I64" s="250"/>
      <c r="J64" s="250"/>
      <c r="K64" s="251"/>
      <c r="L64" s="255" t="s">
        <v>518</v>
      </c>
      <c r="M64" s="256"/>
      <c r="N64" s="238" t="s">
        <v>276</v>
      </c>
      <c r="O64" s="238"/>
      <c r="P64" s="238"/>
    </row>
    <row r="65" spans="1:16" s="39" customFormat="1" ht="15.95" customHeight="1">
      <c r="A65" s="40">
        <v>98</v>
      </c>
      <c r="B65" s="40">
        <v>47</v>
      </c>
      <c r="C65" s="41" t="s">
        <v>517</v>
      </c>
      <c r="D65" s="41" t="s">
        <v>416</v>
      </c>
      <c r="E65" s="40" t="s">
        <v>516</v>
      </c>
      <c r="F65" s="40">
        <f>F7</f>
        <v>2014</v>
      </c>
      <c r="G65" s="234"/>
      <c r="H65" s="252"/>
      <c r="I65" s="253"/>
      <c r="J65" s="253"/>
      <c r="K65" s="254"/>
      <c r="L65" s="257"/>
      <c r="M65" s="258"/>
      <c r="N65" s="238"/>
      <c r="O65" s="238"/>
      <c r="P65" s="238"/>
    </row>
    <row r="66" spans="1:16" ht="15.95" customHeight="1">
      <c r="A66" s="42" t="s">
        <v>207</v>
      </c>
      <c r="B66" s="43"/>
      <c r="C66" s="39"/>
      <c r="D66" s="44"/>
      <c r="E66" s="45"/>
      <c r="F66" s="46"/>
      <c r="G66" s="46"/>
      <c r="H66" s="46"/>
      <c r="I66" s="46"/>
      <c r="J66" s="46"/>
      <c r="K66" s="47"/>
      <c r="L66" s="46"/>
      <c r="M66" s="46"/>
      <c r="N66" s="46"/>
      <c r="O66" s="46"/>
      <c r="P66" s="48"/>
    </row>
    <row r="67" spans="1:16" ht="15.95" customHeight="1">
      <c r="A67" s="45" t="s">
        <v>208</v>
      </c>
      <c r="B67" s="46"/>
      <c r="C67" s="46"/>
      <c r="D67" s="48"/>
      <c r="E67" s="112">
        <v>41774</v>
      </c>
      <c r="F67" s="112">
        <v>41843</v>
      </c>
      <c r="G67" s="112">
        <v>41899</v>
      </c>
      <c r="H67" s="112">
        <v>41948</v>
      </c>
      <c r="I67" s="112">
        <v>42011</v>
      </c>
      <c r="J67" s="112">
        <v>42067</v>
      </c>
      <c r="K67" s="176"/>
      <c r="L67" s="140"/>
      <c r="M67" s="140"/>
      <c r="N67" s="140"/>
      <c r="O67" s="140"/>
      <c r="P67" s="140"/>
    </row>
    <row r="68" spans="1:16" ht="15.95" customHeight="1">
      <c r="A68" s="45" t="s">
        <v>209</v>
      </c>
      <c r="B68" s="46"/>
      <c r="C68" s="46"/>
      <c r="D68" s="48"/>
      <c r="E68" s="82">
        <v>0.42708333333333331</v>
      </c>
      <c r="F68" s="82">
        <v>0.43402777777777773</v>
      </c>
      <c r="G68" s="82">
        <v>0.47222222222222227</v>
      </c>
      <c r="H68" s="82">
        <v>0.4236111111111111</v>
      </c>
      <c r="I68" s="82">
        <v>0.4201388888888889</v>
      </c>
      <c r="J68" s="82">
        <v>0.4201388888888889</v>
      </c>
      <c r="K68" s="175"/>
      <c r="L68" s="125"/>
      <c r="M68" s="82"/>
      <c r="N68" s="125"/>
      <c r="O68" s="82"/>
      <c r="P68" s="125"/>
    </row>
    <row r="69" spans="1:16" ht="15.95" customHeight="1">
      <c r="A69" s="45" t="s">
        <v>272</v>
      </c>
      <c r="B69" s="46"/>
      <c r="C69" s="46"/>
      <c r="D69" s="48"/>
      <c r="E69" s="85" t="s">
        <v>211</v>
      </c>
      <c r="F69" s="85" t="s">
        <v>211</v>
      </c>
      <c r="G69" s="85" t="s">
        <v>212</v>
      </c>
      <c r="H69" s="85" t="s">
        <v>211</v>
      </c>
      <c r="I69" s="85" t="s">
        <v>211</v>
      </c>
      <c r="J69" s="85" t="s">
        <v>211</v>
      </c>
      <c r="K69" s="174"/>
      <c r="L69" s="85"/>
      <c r="M69" s="85"/>
      <c r="N69" s="85"/>
      <c r="O69" s="85"/>
      <c r="P69" s="85"/>
    </row>
    <row r="70" spans="1:16" ht="15.95" customHeight="1">
      <c r="A70" s="45" t="s">
        <v>213</v>
      </c>
      <c r="B70" s="46"/>
      <c r="C70" s="46"/>
      <c r="D70" s="48" t="s">
        <v>214</v>
      </c>
      <c r="E70" s="58">
        <v>27</v>
      </c>
      <c r="F70" s="58">
        <v>28.5</v>
      </c>
      <c r="G70" s="58">
        <v>31</v>
      </c>
      <c r="H70" s="58">
        <v>24</v>
      </c>
      <c r="I70" s="58">
        <v>17.5</v>
      </c>
      <c r="J70" s="58">
        <v>17.5</v>
      </c>
      <c r="K70" s="58"/>
      <c r="L70" s="58"/>
      <c r="M70" s="58"/>
      <c r="N70" s="58"/>
      <c r="O70" s="58"/>
      <c r="P70" s="58"/>
    </row>
    <row r="71" spans="1:16" ht="15.95" customHeight="1">
      <c r="A71" s="45" t="s">
        <v>215</v>
      </c>
      <c r="B71" s="46"/>
      <c r="C71" s="46"/>
      <c r="D71" s="48" t="s">
        <v>214</v>
      </c>
      <c r="E71" s="58">
        <v>25</v>
      </c>
      <c r="F71" s="58">
        <v>29.5</v>
      </c>
      <c r="G71" s="58">
        <v>30.5</v>
      </c>
      <c r="H71" s="58">
        <v>20</v>
      </c>
      <c r="I71" s="58">
        <v>18.5</v>
      </c>
      <c r="J71" s="58">
        <v>16.600000000000001</v>
      </c>
      <c r="K71" s="58"/>
      <c r="L71" s="58"/>
      <c r="M71" s="58"/>
      <c r="N71" s="58"/>
      <c r="O71" s="58"/>
      <c r="P71" s="58"/>
    </row>
    <row r="72" spans="1:16" ht="15.95" customHeight="1">
      <c r="A72" s="45" t="s">
        <v>216</v>
      </c>
      <c r="B72" s="46"/>
      <c r="C72" s="46"/>
      <c r="D72" s="48" t="s">
        <v>217</v>
      </c>
      <c r="E72" s="70"/>
      <c r="F72" s="70"/>
      <c r="G72" s="70"/>
      <c r="H72" s="70"/>
      <c r="I72" s="70"/>
      <c r="J72" s="70"/>
      <c r="K72" s="106"/>
      <c r="L72" s="70"/>
      <c r="M72" s="70"/>
      <c r="N72" s="70"/>
      <c r="O72" s="70"/>
      <c r="P72" s="70"/>
    </row>
    <row r="73" spans="1:16" ht="15.95" customHeight="1">
      <c r="A73" s="45" t="s">
        <v>515</v>
      </c>
      <c r="B73" s="46"/>
      <c r="C73" s="46"/>
      <c r="D73" s="48"/>
      <c r="E73" s="85" t="s">
        <v>248</v>
      </c>
      <c r="F73" s="85" t="s">
        <v>248</v>
      </c>
      <c r="G73" s="85" t="s">
        <v>248</v>
      </c>
      <c r="H73" s="85" t="s">
        <v>248</v>
      </c>
      <c r="I73" s="85" t="s">
        <v>248</v>
      </c>
      <c r="J73" s="85" t="s">
        <v>248</v>
      </c>
      <c r="K73" s="174"/>
      <c r="L73" s="85"/>
      <c r="M73" s="85"/>
      <c r="N73" s="85"/>
      <c r="O73" s="85"/>
      <c r="P73" s="85"/>
    </row>
    <row r="74" spans="1:16" ht="15.95" customHeight="1">
      <c r="A74" s="45" t="s">
        <v>220</v>
      </c>
      <c r="B74" s="46"/>
      <c r="C74" s="46"/>
      <c r="D74" s="48" t="s">
        <v>221</v>
      </c>
      <c r="E74" s="86" t="s">
        <v>271</v>
      </c>
      <c r="F74" s="86" t="s">
        <v>271</v>
      </c>
      <c r="G74" s="86" t="s">
        <v>271</v>
      </c>
      <c r="H74" s="86" t="s">
        <v>271</v>
      </c>
      <c r="I74" s="86" t="s">
        <v>271</v>
      </c>
      <c r="J74" s="86" t="s">
        <v>271</v>
      </c>
      <c r="K74" s="173"/>
      <c r="L74" s="68"/>
      <c r="M74" s="68"/>
      <c r="N74" s="68"/>
      <c r="O74" s="68"/>
      <c r="P74" s="68"/>
    </row>
    <row r="75" spans="1:16" ht="15.95" customHeight="1">
      <c r="A75" s="45" t="s">
        <v>223</v>
      </c>
      <c r="B75" s="46"/>
      <c r="C75" s="46"/>
      <c r="D75" s="48" t="s">
        <v>221</v>
      </c>
      <c r="E75" s="85"/>
      <c r="F75" s="85"/>
      <c r="G75" s="85"/>
      <c r="H75" s="85"/>
      <c r="I75" s="85"/>
      <c r="J75" s="85"/>
      <c r="K75" s="174"/>
      <c r="L75" s="85"/>
      <c r="M75" s="85"/>
      <c r="N75" s="85"/>
      <c r="O75" s="70"/>
      <c r="P75" s="70"/>
    </row>
    <row r="76" spans="1:16" ht="15.95" customHeight="1">
      <c r="A76" s="45" t="s">
        <v>224</v>
      </c>
      <c r="B76" s="46"/>
      <c r="C76" s="46"/>
      <c r="D76" s="48" t="s">
        <v>221</v>
      </c>
      <c r="E76" s="86"/>
      <c r="F76" s="68"/>
      <c r="G76" s="68"/>
      <c r="H76" s="68"/>
      <c r="I76" s="68"/>
      <c r="J76" s="68"/>
      <c r="K76" s="173"/>
      <c r="L76" s="68"/>
      <c r="M76" s="68"/>
      <c r="N76" s="68"/>
      <c r="O76" s="70"/>
      <c r="P76" s="70"/>
    </row>
    <row r="77" spans="1:16" ht="15.95" customHeight="1">
      <c r="A77" s="45" t="s">
        <v>225</v>
      </c>
      <c r="B77" s="46"/>
      <c r="C77" s="46"/>
      <c r="D77" s="48"/>
      <c r="E77" s="87"/>
      <c r="F77" s="88"/>
      <c r="G77" s="88"/>
      <c r="H77" s="88"/>
      <c r="I77" s="88"/>
      <c r="J77" s="88"/>
      <c r="K77" s="88"/>
      <c r="L77" s="88"/>
      <c r="M77" s="88"/>
      <c r="N77" s="88"/>
      <c r="O77" s="88"/>
      <c r="P77" s="106"/>
    </row>
    <row r="78" spans="1:16" ht="15.95" customHeight="1">
      <c r="A78" s="45" t="s">
        <v>226</v>
      </c>
      <c r="B78" s="46"/>
      <c r="C78" s="46"/>
      <c r="D78" s="48"/>
      <c r="E78" s="78">
        <v>8</v>
      </c>
      <c r="F78" s="78">
        <v>7.9</v>
      </c>
      <c r="G78" s="78">
        <v>7.8</v>
      </c>
      <c r="H78" s="78">
        <v>7.9</v>
      </c>
      <c r="I78" s="78">
        <v>7.7</v>
      </c>
      <c r="J78" s="78">
        <v>7.5</v>
      </c>
      <c r="K78" s="78"/>
      <c r="L78" s="78"/>
      <c r="M78" s="78"/>
      <c r="N78" s="78"/>
      <c r="O78" s="78"/>
      <c r="P78" s="78"/>
    </row>
    <row r="79" spans="1:16" ht="15.95" customHeight="1">
      <c r="A79" s="45" t="s">
        <v>227</v>
      </c>
      <c r="B79" s="46"/>
      <c r="C79" s="46"/>
      <c r="D79" s="48" t="s">
        <v>228</v>
      </c>
      <c r="E79" s="78">
        <v>6.4</v>
      </c>
      <c r="F79" s="78">
        <v>4.3</v>
      </c>
      <c r="G79" s="78">
        <v>2.1</v>
      </c>
      <c r="H79" s="78">
        <v>2.4</v>
      </c>
      <c r="I79" s="78">
        <v>2.2999999999999998</v>
      </c>
      <c r="J79" s="78">
        <v>0.6</v>
      </c>
      <c r="K79" s="78"/>
      <c r="L79" s="78"/>
      <c r="M79" s="78"/>
      <c r="N79" s="78"/>
      <c r="O79" s="78"/>
      <c r="P79" s="78"/>
    </row>
    <row r="80" spans="1:16" ht="15.95" customHeight="1">
      <c r="A80" s="45" t="s">
        <v>229</v>
      </c>
      <c r="B80" s="46"/>
      <c r="C80" s="46"/>
      <c r="D80" s="48" t="s">
        <v>228</v>
      </c>
      <c r="E80" s="78">
        <v>8</v>
      </c>
      <c r="F80" s="78">
        <v>2.9</v>
      </c>
      <c r="G80" s="78">
        <v>4.9000000000000004</v>
      </c>
      <c r="H80" s="78">
        <v>4.5</v>
      </c>
      <c r="I80" s="102">
        <v>10</v>
      </c>
      <c r="J80" s="102">
        <v>37</v>
      </c>
      <c r="K80" s="78"/>
      <c r="L80" s="78"/>
      <c r="M80" s="78"/>
      <c r="N80" s="78"/>
      <c r="O80" s="78"/>
      <c r="P80" s="78"/>
    </row>
    <row r="81" spans="1:16" ht="15.95" customHeight="1">
      <c r="A81" s="45" t="s">
        <v>231</v>
      </c>
      <c r="B81" s="46"/>
      <c r="C81" s="46"/>
      <c r="D81" s="48" t="s">
        <v>228</v>
      </c>
      <c r="E81" s="67"/>
      <c r="F81" s="67"/>
      <c r="G81" s="67"/>
      <c r="H81" s="67"/>
      <c r="I81" s="67"/>
      <c r="J81" s="67"/>
      <c r="K81" s="172"/>
      <c r="L81" s="70"/>
      <c r="M81" s="70"/>
      <c r="N81" s="70"/>
      <c r="O81" s="70"/>
      <c r="P81" s="70"/>
    </row>
    <row r="82" spans="1:16" ht="15.95" customHeight="1">
      <c r="A82" s="45" t="s">
        <v>232</v>
      </c>
      <c r="B82" s="46"/>
      <c r="C82" s="46"/>
      <c r="D82" s="48" t="s">
        <v>228</v>
      </c>
      <c r="E82" s="68">
        <v>23</v>
      </c>
      <c r="F82" s="68">
        <v>27</v>
      </c>
      <c r="G82" s="68">
        <v>9</v>
      </c>
      <c r="H82" s="68">
        <v>18</v>
      </c>
      <c r="I82" s="68">
        <v>8</v>
      </c>
      <c r="J82" s="68">
        <v>28</v>
      </c>
      <c r="K82" s="172"/>
      <c r="L82" s="70"/>
      <c r="M82" s="69"/>
      <c r="N82" s="70"/>
      <c r="O82" s="70"/>
      <c r="P82" s="70"/>
    </row>
    <row r="83" spans="1:16" ht="15.95" customHeight="1">
      <c r="A83" s="45" t="s">
        <v>270</v>
      </c>
      <c r="B83" s="46"/>
      <c r="C83" s="46"/>
      <c r="D83" s="71" t="s">
        <v>234</v>
      </c>
      <c r="E83" s="72">
        <v>540000</v>
      </c>
      <c r="F83" s="72">
        <v>33000</v>
      </c>
      <c r="G83" s="72">
        <v>170000</v>
      </c>
      <c r="H83" s="72">
        <v>22000</v>
      </c>
      <c r="I83" s="72">
        <v>33000</v>
      </c>
      <c r="J83" s="72">
        <v>330000</v>
      </c>
      <c r="K83" s="171"/>
      <c r="L83" s="72"/>
      <c r="M83" s="72"/>
      <c r="N83" s="72"/>
      <c r="O83" s="72"/>
      <c r="P83" s="72"/>
    </row>
    <row r="84" spans="1:16" ht="15.95" customHeight="1">
      <c r="A84" s="45" t="s">
        <v>269</v>
      </c>
      <c r="B84" s="46"/>
      <c r="C84" s="46"/>
      <c r="D84" s="48" t="s">
        <v>228</v>
      </c>
      <c r="E84" s="70"/>
      <c r="F84" s="70"/>
      <c r="G84" s="70"/>
      <c r="H84" s="70"/>
      <c r="I84" s="70"/>
      <c r="J84" s="70"/>
      <c r="K84" s="106"/>
      <c r="L84" s="70"/>
      <c r="M84" s="70"/>
      <c r="N84" s="70"/>
      <c r="O84" s="70"/>
      <c r="P84" s="70"/>
    </row>
    <row r="85" spans="1:16" ht="15.95" customHeight="1">
      <c r="A85" s="45" t="s">
        <v>236</v>
      </c>
      <c r="B85" s="46"/>
      <c r="C85" s="46"/>
      <c r="D85" s="48" t="s">
        <v>228</v>
      </c>
      <c r="E85" s="70"/>
      <c r="F85" s="70"/>
      <c r="G85" s="70"/>
      <c r="H85" s="70"/>
      <c r="I85" s="70"/>
      <c r="J85" s="70"/>
      <c r="K85" s="106"/>
      <c r="L85" s="70"/>
      <c r="M85" s="70"/>
      <c r="N85" s="70"/>
      <c r="O85" s="70"/>
      <c r="P85" s="70"/>
    </row>
    <row r="86" spans="1:16" ht="15.95" customHeight="1">
      <c r="A86" s="45" t="s">
        <v>237</v>
      </c>
      <c r="B86" s="46"/>
      <c r="C86" s="46"/>
      <c r="D86" s="48" t="s">
        <v>228</v>
      </c>
      <c r="E86" s="70"/>
      <c r="F86" s="70"/>
      <c r="G86" s="70"/>
      <c r="H86" s="70"/>
      <c r="I86" s="70"/>
      <c r="J86" s="70"/>
      <c r="K86" s="106"/>
      <c r="L86" s="70"/>
      <c r="M86" s="70"/>
      <c r="N86" s="70"/>
      <c r="O86" s="70"/>
      <c r="P86" s="70"/>
    </row>
    <row r="87" spans="1:16" ht="15.95" customHeight="1">
      <c r="A87" s="45" t="s">
        <v>238</v>
      </c>
      <c r="B87" s="46"/>
      <c r="C87" s="46"/>
      <c r="D87" s="48"/>
      <c r="E87" s="87"/>
      <c r="F87" s="88"/>
      <c r="G87" s="88"/>
      <c r="H87" s="88"/>
      <c r="I87" s="88"/>
      <c r="J87" s="88"/>
      <c r="K87" s="88"/>
      <c r="L87" s="88"/>
      <c r="M87" s="88"/>
      <c r="N87" s="88"/>
      <c r="O87" s="88"/>
      <c r="P87" s="106"/>
    </row>
    <row r="88" spans="1:16" ht="15.95" customHeight="1">
      <c r="A88" s="45" t="s">
        <v>239</v>
      </c>
      <c r="B88" s="46"/>
      <c r="C88" s="46"/>
      <c r="D88" s="48" t="s">
        <v>240</v>
      </c>
      <c r="E88" s="68">
        <v>25</v>
      </c>
      <c r="F88" s="85" t="s">
        <v>268</v>
      </c>
      <c r="G88" s="67" t="s">
        <v>268</v>
      </c>
      <c r="H88" s="79" t="s">
        <v>268</v>
      </c>
      <c r="I88" s="85" t="s">
        <v>268</v>
      </c>
      <c r="J88" s="85" t="s">
        <v>514</v>
      </c>
      <c r="K88" s="69"/>
      <c r="L88" s="70"/>
      <c r="M88" s="69"/>
      <c r="N88" s="70"/>
      <c r="O88" s="69"/>
      <c r="P88" s="70"/>
    </row>
    <row r="89" spans="1:16" ht="15.9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45">
    <mergeCell ref="F33:F35"/>
    <mergeCell ref="B34:B35"/>
    <mergeCell ref="C34:C35"/>
    <mergeCell ref="D34:D35"/>
    <mergeCell ref="H4:K5"/>
    <mergeCell ref="H35:K36"/>
    <mergeCell ref="H33:K34"/>
    <mergeCell ref="A62:A64"/>
    <mergeCell ref="B62:D62"/>
    <mergeCell ref="A33:A35"/>
    <mergeCell ref="B33:D33"/>
    <mergeCell ref="E33:E35"/>
    <mergeCell ref="E4:E6"/>
    <mergeCell ref="F4:F6"/>
    <mergeCell ref="A4:A6"/>
    <mergeCell ref="B4:D4"/>
    <mergeCell ref="B5:B6"/>
    <mergeCell ref="C5:C6"/>
    <mergeCell ref="D5:D6"/>
    <mergeCell ref="E62:E64"/>
    <mergeCell ref="F62:F64"/>
    <mergeCell ref="B63:B64"/>
    <mergeCell ref="C63:C64"/>
    <mergeCell ref="D63:D64"/>
    <mergeCell ref="N62:P63"/>
    <mergeCell ref="G64:G65"/>
    <mergeCell ref="H64:K65"/>
    <mergeCell ref="L64:M65"/>
    <mergeCell ref="N64:P65"/>
    <mergeCell ref="G62:G63"/>
    <mergeCell ref="H62:K63"/>
    <mergeCell ref="L62:M63"/>
    <mergeCell ref="G33:G34"/>
    <mergeCell ref="G35:G36"/>
    <mergeCell ref="G4:G5"/>
    <mergeCell ref="G6:G7"/>
    <mergeCell ref="N35:P36"/>
    <mergeCell ref="H6:K7"/>
    <mergeCell ref="L35:M36"/>
    <mergeCell ref="L33:M34"/>
    <mergeCell ref="N4:P5"/>
    <mergeCell ref="N6:P7"/>
    <mergeCell ref="N33:P34"/>
    <mergeCell ref="L6:M7"/>
    <mergeCell ref="L4:M5"/>
  </mergeCells>
  <phoneticPr fontId="3"/>
  <conditionalFormatting sqref="E22:P22">
    <cfRule type="cellIs" dxfId="214" priority="15" operator="between">
      <formula>10.001</formula>
      <formula>100000</formula>
    </cfRule>
  </conditionalFormatting>
  <conditionalFormatting sqref="E20:P20">
    <cfRule type="cellIs" dxfId="213" priority="13" operator="equal">
      <formula>0</formula>
    </cfRule>
    <cfRule type="cellIs" dxfId="212" priority="14" operator="notBetween">
      <formula>6</formula>
      <formula>8.5</formula>
    </cfRule>
  </conditionalFormatting>
  <conditionalFormatting sqref="E21:P21">
    <cfRule type="cellIs" dxfId="211" priority="11" operator="equal">
      <formula>0</formula>
    </cfRule>
    <cfRule type="cellIs" dxfId="210" priority="12" operator="lessThan">
      <formula>2</formula>
    </cfRule>
  </conditionalFormatting>
  <conditionalFormatting sqref="E51:P51">
    <cfRule type="cellIs" dxfId="209" priority="10" operator="between">
      <formula>10.001</formula>
      <formula>100000</formula>
    </cfRule>
  </conditionalFormatting>
  <conditionalFormatting sqref="E49:P49">
    <cfRule type="cellIs" dxfId="208" priority="8" operator="equal">
      <formula>0</formula>
    </cfRule>
    <cfRule type="cellIs" dxfId="207" priority="9" operator="notBetween">
      <formula>6</formula>
      <formula>8.5</formula>
    </cfRule>
  </conditionalFormatting>
  <conditionalFormatting sqref="E50:P50">
    <cfRule type="cellIs" dxfId="206" priority="6" operator="equal">
      <formula>0</formula>
    </cfRule>
    <cfRule type="cellIs" dxfId="205" priority="7" operator="lessThan">
      <formula>2</formula>
    </cfRule>
  </conditionalFormatting>
  <conditionalFormatting sqref="E80:P80">
    <cfRule type="cellIs" dxfId="204" priority="5" operator="between">
      <formula>10.001</formula>
      <formula>100000</formula>
    </cfRule>
  </conditionalFormatting>
  <conditionalFormatting sqref="E78:P78">
    <cfRule type="cellIs" dxfId="203" priority="3" operator="equal">
      <formula>0</formula>
    </cfRule>
    <cfRule type="cellIs" dxfId="202" priority="4" operator="notBetween">
      <formula>6</formula>
      <formula>8.5</formula>
    </cfRule>
  </conditionalFormatting>
  <conditionalFormatting sqref="E79:P79">
    <cfRule type="cellIs" dxfId="201" priority="1" operator="equal">
      <formula>0</formula>
    </cfRule>
    <cfRule type="cellIs" dxfId="200" priority="2" operator="lessThan">
      <formula>2</formula>
    </cfRule>
  </conditionalFormatting>
  <printOptions horizontalCentered="1" gridLinesSet="0"/>
  <pageMargins left="0.86614173228346458" right="0.86614173228346458" top="0.78740157480314965" bottom="0.43307086614173229" header="0.55118110236220474" footer="0.31496062992125984"/>
  <pageSetup paperSize="9" scale="78" firstPageNumber="73" orientation="portrait" r:id="rId1"/>
  <headerFooter alignWithMargins="0"/>
  <rowBreaks count="1" manualBreakCount="1">
    <brk id="5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F4" sqref="F4"/>
    </sheetView>
  </sheetViews>
  <sheetFormatPr defaultColWidth="9.625" defaultRowHeight="14.25"/>
  <cols>
    <col min="1" max="1" width="9.625" style="1" customWidth="1"/>
    <col min="2" max="2" width="9.625" style="286" customWidth="1"/>
    <col min="3" max="3" width="11.625" style="286" customWidth="1"/>
    <col min="4" max="4" width="9.625" style="1" customWidth="1"/>
    <col min="5" max="5" width="9.625" style="286" customWidth="1"/>
    <col min="6" max="6" width="21.625" style="286" customWidth="1"/>
    <col min="7" max="256" width="9.625" style="1"/>
    <col min="257" max="258" width="9.625" style="1" customWidth="1"/>
    <col min="259" max="259" width="11.625" style="1" customWidth="1"/>
    <col min="260" max="261" width="9.625" style="1" customWidth="1"/>
    <col min="262" max="262" width="21.625" style="1" customWidth="1"/>
    <col min="263" max="512" width="9.625" style="1"/>
    <col min="513" max="514" width="9.625" style="1" customWidth="1"/>
    <col min="515" max="515" width="11.625" style="1" customWidth="1"/>
    <col min="516" max="517" width="9.625" style="1" customWidth="1"/>
    <col min="518" max="518" width="21.625" style="1" customWidth="1"/>
    <col min="519" max="768" width="9.625" style="1"/>
    <col min="769" max="770" width="9.625" style="1" customWidth="1"/>
    <col min="771" max="771" width="11.625" style="1" customWidth="1"/>
    <col min="772" max="773" width="9.625" style="1" customWidth="1"/>
    <col min="774" max="774" width="21.625" style="1" customWidth="1"/>
    <col min="775" max="1024" width="9.625" style="1"/>
    <col min="1025" max="1026" width="9.625" style="1" customWidth="1"/>
    <col min="1027" max="1027" width="11.625" style="1" customWidth="1"/>
    <col min="1028" max="1029" width="9.625" style="1" customWidth="1"/>
    <col min="1030" max="1030" width="21.625" style="1" customWidth="1"/>
    <col min="1031" max="1280" width="9.625" style="1"/>
    <col min="1281" max="1282" width="9.625" style="1" customWidth="1"/>
    <col min="1283" max="1283" width="11.625" style="1" customWidth="1"/>
    <col min="1284" max="1285" width="9.625" style="1" customWidth="1"/>
    <col min="1286" max="1286" width="21.625" style="1" customWidth="1"/>
    <col min="1287" max="1536" width="9.625" style="1"/>
    <col min="1537" max="1538" width="9.625" style="1" customWidth="1"/>
    <col min="1539" max="1539" width="11.625" style="1" customWidth="1"/>
    <col min="1540" max="1541" width="9.625" style="1" customWidth="1"/>
    <col min="1542" max="1542" width="21.625" style="1" customWidth="1"/>
    <col min="1543" max="1792" width="9.625" style="1"/>
    <col min="1793" max="1794" width="9.625" style="1" customWidth="1"/>
    <col min="1795" max="1795" width="11.625" style="1" customWidth="1"/>
    <col min="1796" max="1797" width="9.625" style="1" customWidth="1"/>
    <col min="1798" max="1798" width="21.625" style="1" customWidth="1"/>
    <col min="1799" max="2048" width="9.625" style="1"/>
    <col min="2049" max="2050" width="9.625" style="1" customWidth="1"/>
    <col min="2051" max="2051" width="11.625" style="1" customWidth="1"/>
    <col min="2052" max="2053" width="9.625" style="1" customWidth="1"/>
    <col min="2054" max="2054" width="21.625" style="1" customWidth="1"/>
    <col min="2055" max="2304" width="9.625" style="1"/>
    <col min="2305" max="2306" width="9.625" style="1" customWidth="1"/>
    <col min="2307" max="2307" width="11.625" style="1" customWidth="1"/>
    <col min="2308" max="2309" width="9.625" style="1" customWidth="1"/>
    <col min="2310" max="2310" width="21.625" style="1" customWidth="1"/>
    <col min="2311" max="2560" width="9.625" style="1"/>
    <col min="2561" max="2562" width="9.625" style="1" customWidth="1"/>
    <col min="2563" max="2563" width="11.625" style="1" customWidth="1"/>
    <col min="2564" max="2565" width="9.625" style="1" customWidth="1"/>
    <col min="2566" max="2566" width="21.625" style="1" customWidth="1"/>
    <col min="2567" max="2816" width="9.625" style="1"/>
    <col min="2817" max="2818" width="9.625" style="1" customWidth="1"/>
    <col min="2819" max="2819" width="11.625" style="1" customWidth="1"/>
    <col min="2820" max="2821" width="9.625" style="1" customWidth="1"/>
    <col min="2822" max="2822" width="21.625" style="1" customWidth="1"/>
    <col min="2823" max="3072" width="9.625" style="1"/>
    <col min="3073" max="3074" width="9.625" style="1" customWidth="1"/>
    <col min="3075" max="3075" width="11.625" style="1" customWidth="1"/>
    <col min="3076" max="3077" width="9.625" style="1" customWidth="1"/>
    <col min="3078" max="3078" width="21.625" style="1" customWidth="1"/>
    <col min="3079" max="3328" width="9.625" style="1"/>
    <col min="3329" max="3330" width="9.625" style="1" customWidth="1"/>
    <col min="3331" max="3331" width="11.625" style="1" customWidth="1"/>
    <col min="3332" max="3333" width="9.625" style="1" customWidth="1"/>
    <col min="3334" max="3334" width="21.625" style="1" customWidth="1"/>
    <col min="3335" max="3584" width="9.625" style="1"/>
    <col min="3585" max="3586" width="9.625" style="1" customWidth="1"/>
    <col min="3587" max="3587" width="11.625" style="1" customWidth="1"/>
    <col min="3588" max="3589" width="9.625" style="1" customWidth="1"/>
    <col min="3590" max="3590" width="21.625" style="1" customWidth="1"/>
    <col min="3591" max="3840" width="9.625" style="1"/>
    <col min="3841" max="3842" width="9.625" style="1" customWidth="1"/>
    <col min="3843" max="3843" width="11.625" style="1" customWidth="1"/>
    <col min="3844" max="3845" width="9.625" style="1" customWidth="1"/>
    <col min="3846" max="3846" width="21.625" style="1" customWidth="1"/>
    <col min="3847" max="4096" width="9.625" style="1"/>
    <col min="4097" max="4098" width="9.625" style="1" customWidth="1"/>
    <col min="4099" max="4099" width="11.625" style="1" customWidth="1"/>
    <col min="4100" max="4101" width="9.625" style="1" customWidth="1"/>
    <col min="4102" max="4102" width="21.625" style="1" customWidth="1"/>
    <col min="4103" max="4352" width="9.625" style="1"/>
    <col min="4353" max="4354" width="9.625" style="1" customWidth="1"/>
    <col min="4355" max="4355" width="11.625" style="1" customWidth="1"/>
    <col min="4356" max="4357" width="9.625" style="1" customWidth="1"/>
    <col min="4358" max="4358" width="21.625" style="1" customWidth="1"/>
    <col min="4359" max="4608" width="9.625" style="1"/>
    <col min="4609" max="4610" width="9.625" style="1" customWidth="1"/>
    <col min="4611" max="4611" width="11.625" style="1" customWidth="1"/>
    <col min="4612" max="4613" width="9.625" style="1" customWidth="1"/>
    <col min="4614" max="4614" width="21.625" style="1" customWidth="1"/>
    <col min="4615" max="4864" width="9.625" style="1"/>
    <col min="4865" max="4866" width="9.625" style="1" customWidth="1"/>
    <col min="4867" max="4867" width="11.625" style="1" customWidth="1"/>
    <col min="4868" max="4869" width="9.625" style="1" customWidth="1"/>
    <col min="4870" max="4870" width="21.625" style="1" customWidth="1"/>
    <col min="4871" max="5120" width="9.625" style="1"/>
    <col min="5121" max="5122" width="9.625" style="1" customWidth="1"/>
    <col min="5123" max="5123" width="11.625" style="1" customWidth="1"/>
    <col min="5124" max="5125" width="9.625" style="1" customWidth="1"/>
    <col min="5126" max="5126" width="21.625" style="1" customWidth="1"/>
    <col min="5127" max="5376" width="9.625" style="1"/>
    <col min="5377" max="5378" width="9.625" style="1" customWidth="1"/>
    <col min="5379" max="5379" width="11.625" style="1" customWidth="1"/>
    <col min="5380" max="5381" width="9.625" style="1" customWidth="1"/>
    <col min="5382" max="5382" width="21.625" style="1" customWidth="1"/>
    <col min="5383" max="5632" width="9.625" style="1"/>
    <col min="5633" max="5634" width="9.625" style="1" customWidth="1"/>
    <col min="5635" max="5635" width="11.625" style="1" customWidth="1"/>
    <col min="5636" max="5637" width="9.625" style="1" customWidth="1"/>
    <col min="5638" max="5638" width="21.625" style="1" customWidth="1"/>
    <col min="5639" max="5888" width="9.625" style="1"/>
    <col min="5889" max="5890" width="9.625" style="1" customWidth="1"/>
    <col min="5891" max="5891" width="11.625" style="1" customWidth="1"/>
    <col min="5892" max="5893" width="9.625" style="1" customWidth="1"/>
    <col min="5894" max="5894" width="21.625" style="1" customWidth="1"/>
    <col min="5895" max="6144" width="9.625" style="1"/>
    <col min="6145" max="6146" width="9.625" style="1" customWidth="1"/>
    <col min="6147" max="6147" width="11.625" style="1" customWidth="1"/>
    <col min="6148" max="6149" width="9.625" style="1" customWidth="1"/>
    <col min="6150" max="6150" width="21.625" style="1" customWidth="1"/>
    <col min="6151" max="6400" width="9.625" style="1"/>
    <col min="6401" max="6402" width="9.625" style="1" customWidth="1"/>
    <col min="6403" max="6403" width="11.625" style="1" customWidth="1"/>
    <col min="6404" max="6405" width="9.625" style="1" customWidth="1"/>
    <col min="6406" max="6406" width="21.625" style="1" customWidth="1"/>
    <col min="6407" max="6656" width="9.625" style="1"/>
    <col min="6657" max="6658" width="9.625" style="1" customWidth="1"/>
    <col min="6659" max="6659" width="11.625" style="1" customWidth="1"/>
    <col min="6660" max="6661" width="9.625" style="1" customWidth="1"/>
    <col min="6662" max="6662" width="21.625" style="1" customWidth="1"/>
    <col min="6663" max="6912" width="9.625" style="1"/>
    <col min="6913" max="6914" width="9.625" style="1" customWidth="1"/>
    <col min="6915" max="6915" width="11.625" style="1" customWidth="1"/>
    <col min="6916" max="6917" width="9.625" style="1" customWidth="1"/>
    <col min="6918" max="6918" width="21.625" style="1" customWidth="1"/>
    <col min="6919" max="7168" width="9.625" style="1"/>
    <col min="7169" max="7170" width="9.625" style="1" customWidth="1"/>
    <col min="7171" max="7171" width="11.625" style="1" customWidth="1"/>
    <col min="7172" max="7173" width="9.625" style="1" customWidth="1"/>
    <col min="7174" max="7174" width="21.625" style="1" customWidth="1"/>
    <col min="7175" max="7424" width="9.625" style="1"/>
    <col min="7425" max="7426" width="9.625" style="1" customWidth="1"/>
    <col min="7427" max="7427" width="11.625" style="1" customWidth="1"/>
    <col min="7428" max="7429" width="9.625" style="1" customWidth="1"/>
    <col min="7430" max="7430" width="21.625" style="1" customWidth="1"/>
    <col min="7431" max="7680" width="9.625" style="1"/>
    <col min="7681" max="7682" width="9.625" style="1" customWidth="1"/>
    <col min="7683" max="7683" width="11.625" style="1" customWidth="1"/>
    <col min="7684" max="7685" width="9.625" style="1" customWidth="1"/>
    <col min="7686" max="7686" width="21.625" style="1" customWidth="1"/>
    <col min="7687" max="7936" width="9.625" style="1"/>
    <col min="7937" max="7938" width="9.625" style="1" customWidth="1"/>
    <col min="7939" max="7939" width="11.625" style="1" customWidth="1"/>
    <col min="7940" max="7941" width="9.625" style="1" customWidth="1"/>
    <col min="7942" max="7942" width="21.625" style="1" customWidth="1"/>
    <col min="7943" max="8192" width="9.625" style="1"/>
    <col min="8193" max="8194" width="9.625" style="1" customWidth="1"/>
    <col min="8195" max="8195" width="11.625" style="1" customWidth="1"/>
    <col min="8196" max="8197" width="9.625" style="1" customWidth="1"/>
    <col min="8198" max="8198" width="21.625" style="1" customWidth="1"/>
    <col min="8199" max="8448" width="9.625" style="1"/>
    <col min="8449" max="8450" width="9.625" style="1" customWidth="1"/>
    <col min="8451" max="8451" width="11.625" style="1" customWidth="1"/>
    <col min="8452" max="8453" width="9.625" style="1" customWidth="1"/>
    <col min="8454" max="8454" width="21.625" style="1" customWidth="1"/>
    <col min="8455" max="8704" width="9.625" style="1"/>
    <col min="8705" max="8706" width="9.625" style="1" customWidth="1"/>
    <col min="8707" max="8707" width="11.625" style="1" customWidth="1"/>
    <col min="8708" max="8709" width="9.625" style="1" customWidth="1"/>
    <col min="8710" max="8710" width="21.625" style="1" customWidth="1"/>
    <col min="8711" max="8960" width="9.625" style="1"/>
    <col min="8961" max="8962" width="9.625" style="1" customWidth="1"/>
    <col min="8963" max="8963" width="11.625" style="1" customWidth="1"/>
    <col min="8964" max="8965" width="9.625" style="1" customWidth="1"/>
    <col min="8966" max="8966" width="21.625" style="1" customWidth="1"/>
    <col min="8967" max="9216" width="9.625" style="1"/>
    <col min="9217" max="9218" width="9.625" style="1" customWidth="1"/>
    <col min="9219" max="9219" width="11.625" style="1" customWidth="1"/>
    <col min="9220" max="9221" width="9.625" style="1" customWidth="1"/>
    <col min="9222" max="9222" width="21.625" style="1" customWidth="1"/>
    <col min="9223" max="9472" width="9.625" style="1"/>
    <col min="9473" max="9474" width="9.625" style="1" customWidth="1"/>
    <col min="9475" max="9475" width="11.625" style="1" customWidth="1"/>
    <col min="9476" max="9477" width="9.625" style="1" customWidth="1"/>
    <col min="9478" max="9478" width="21.625" style="1" customWidth="1"/>
    <col min="9479" max="9728" width="9.625" style="1"/>
    <col min="9729" max="9730" width="9.625" style="1" customWidth="1"/>
    <col min="9731" max="9731" width="11.625" style="1" customWidth="1"/>
    <col min="9732" max="9733" width="9.625" style="1" customWidth="1"/>
    <col min="9734" max="9734" width="21.625" style="1" customWidth="1"/>
    <col min="9735" max="9984" width="9.625" style="1"/>
    <col min="9985" max="9986" width="9.625" style="1" customWidth="1"/>
    <col min="9987" max="9987" width="11.625" style="1" customWidth="1"/>
    <col min="9988" max="9989" width="9.625" style="1" customWidth="1"/>
    <col min="9990" max="9990" width="21.625" style="1" customWidth="1"/>
    <col min="9991" max="10240" width="9.625" style="1"/>
    <col min="10241" max="10242" width="9.625" style="1" customWidth="1"/>
    <col min="10243" max="10243" width="11.625" style="1" customWidth="1"/>
    <col min="10244" max="10245" width="9.625" style="1" customWidth="1"/>
    <col min="10246" max="10246" width="21.625" style="1" customWidth="1"/>
    <col min="10247" max="10496" width="9.625" style="1"/>
    <col min="10497" max="10498" width="9.625" style="1" customWidth="1"/>
    <col min="10499" max="10499" width="11.625" style="1" customWidth="1"/>
    <col min="10500" max="10501" width="9.625" style="1" customWidth="1"/>
    <col min="10502" max="10502" width="21.625" style="1" customWidth="1"/>
    <col min="10503" max="10752" width="9.625" style="1"/>
    <col min="10753" max="10754" width="9.625" style="1" customWidth="1"/>
    <col min="10755" max="10755" width="11.625" style="1" customWidth="1"/>
    <col min="10756" max="10757" width="9.625" style="1" customWidth="1"/>
    <col min="10758" max="10758" width="21.625" style="1" customWidth="1"/>
    <col min="10759" max="11008" width="9.625" style="1"/>
    <col min="11009" max="11010" width="9.625" style="1" customWidth="1"/>
    <col min="11011" max="11011" width="11.625" style="1" customWidth="1"/>
    <col min="11012" max="11013" width="9.625" style="1" customWidth="1"/>
    <col min="11014" max="11014" width="21.625" style="1" customWidth="1"/>
    <col min="11015" max="11264" width="9.625" style="1"/>
    <col min="11265" max="11266" width="9.625" style="1" customWidth="1"/>
    <col min="11267" max="11267" width="11.625" style="1" customWidth="1"/>
    <col min="11268" max="11269" width="9.625" style="1" customWidth="1"/>
    <col min="11270" max="11270" width="21.625" style="1" customWidth="1"/>
    <col min="11271" max="11520" width="9.625" style="1"/>
    <col min="11521" max="11522" width="9.625" style="1" customWidth="1"/>
    <col min="11523" max="11523" width="11.625" style="1" customWidth="1"/>
    <col min="11524" max="11525" width="9.625" style="1" customWidth="1"/>
    <col min="11526" max="11526" width="21.625" style="1" customWidth="1"/>
    <col min="11527" max="11776" width="9.625" style="1"/>
    <col min="11777" max="11778" width="9.625" style="1" customWidth="1"/>
    <col min="11779" max="11779" width="11.625" style="1" customWidth="1"/>
    <col min="11780" max="11781" width="9.625" style="1" customWidth="1"/>
    <col min="11782" max="11782" width="21.625" style="1" customWidth="1"/>
    <col min="11783" max="12032" width="9.625" style="1"/>
    <col min="12033" max="12034" width="9.625" style="1" customWidth="1"/>
    <col min="12035" max="12035" width="11.625" style="1" customWidth="1"/>
    <col min="12036" max="12037" width="9.625" style="1" customWidth="1"/>
    <col min="12038" max="12038" width="21.625" style="1" customWidth="1"/>
    <col min="12039" max="12288" width="9.625" style="1"/>
    <col min="12289" max="12290" width="9.625" style="1" customWidth="1"/>
    <col min="12291" max="12291" width="11.625" style="1" customWidth="1"/>
    <col min="12292" max="12293" width="9.625" style="1" customWidth="1"/>
    <col min="12294" max="12294" width="21.625" style="1" customWidth="1"/>
    <col min="12295" max="12544" width="9.625" style="1"/>
    <col min="12545" max="12546" width="9.625" style="1" customWidth="1"/>
    <col min="12547" max="12547" width="11.625" style="1" customWidth="1"/>
    <col min="12548" max="12549" width="9.625" style="1" customWidth="1"/>
    <col min="12550" max="12550" width="21.625" style="1" customWidth="1"/>
    <col min="12551" max="12800" width="9.625" style="1"/>
    <col min="12801" max="12802" width="9.625" style="1" customWidth="1"/>
    <col min="12803" max="12803" width="11.625" style="1" customWidth="1"/>
    <col min="12804" max="12805" width="9.625" style="1" customWidth="1"/>
    <col min="12806" max="12806" width="21.625" style="1" customWidth="1"/>
    <col min="12807" max="13056" width="9.625" style="1"/>
    <col min="13057" max="13058" width="9.625" style="1" customWidth="1"/>
    <col min="13059" max="13059" width="11.625" style="1" customWidth="1"/>
    <col min="13060" max="13061" width="9.625" style="1" customWidth="1"/>
    <col min="13062" max="13062" width="21.625" style="1" customWidth="1"/>
    <col min="13063" max="13312" width="9.625" style="1"/>
    <col min="13313" max="13314" width="9.625" style="1" customWidth="1"/>
    <col min="13315" max="13315" width="11.625" style="1" customWidth="1"/>
    <col min="13316" max="13317" width="9.625" style="1" customWidth="1"/>
    <col min="13318" max="13318" width="21.625" style="1" customWidth="1"/>
    <col min="13319" max="13568" width="9.625" style="1"/>
    <col min="13569" max="13570" width="9.625" style="1" customWidth="1"/>
    <col min="13571" max="13571" width="11.625" style="1" customWidth="1"/>
    <col min="13572" max="13573" width="9.625" style="1" customWidth="1"/>
    <col min="13574" max="13574" width="21.625" style="1" customWidth="1"/>
    <col min="13575" max="13824" width="9.625" style="1"/>
    <col min="13825" max="13826" width="9.625" style="1" customWidth="1"/>
    <col min="13827" max="13827" width="11.625" style="1" customWidth="1"/>
    <col min="13828" max="13829" width="9.625" style="1" customWidth="1"/>
    <col min="13830" max="13830" width="21.625" style="1" customWidth="1"/>
    <col min="13831" max="14080" width="9.625" style="1"/>
    <col min="14081" max="14082" width="9.625" style="1" customWidth="1"/>
    <col min="14083" max="14083" width="11.625" style="1" customWidth="1"/>
    <col min="14084" max="14085" width="9.625" style="1" customWidth="1"/>
    <col min="14086" max="14086" width="21.625" style="1" customWidth="1"/>
    <col min="14087" max="14336" width="9.625" style="1"/>
    <col min="14337" max="14338" width="9.625" style="1" customWidth="1"/>
    <col min="14339" max="14339" width="11.625" style="1" customWidth="1"/>
    <col min="14340" max="14341" width="9.625" style="1" customWidth="1"/>
    <col min="14342" max="14342" width="21.625" style="1" customWidth="1"/>
    <col min="14343" max="14592" width="9.625" style="1"/>
    <col min="14593" max="14594" width="9.625" style="1" customWidth="1"/>
    <col min="14595" max="14595" width="11.625" style="1" customWidth="1"/>
    <col min="14596" max="14597" width="9.625" style="1" customWidth="1"/>
    <col min="14598" max="14598" width="21.625" style="1" customWidth="1"/>
    <col min="14599" max="14848" width="9.625" style="1"/>
    <col min="14849" max="14850" width="9.625" style="1" customWidth="1"/>
    <col min="14851" max="14851" width="11.625" style="1" customWidth="1"/>
    <col min="14852" max="14853" width="9.625" style="1" customWidth="1"/>
    <col min="14854" max="14854" width="21.625" style="1" customWidth="1"/>
    <col min="14855" max="15104" width="9.625" style="1"/>
    <col min="15105" max="15106" width="9.625" style="1" customWidth="1"/>
    <col min="15107" max="15107" width="11.625" style="1" customWidth="1"/>
    <col min="15108" max="15109" width="9.625" style="1" customWidth="1"/>
    <col min="15110" max="15110" width="21.625" style="1" customWidth="1"/>
    <col min="15111" max="15360" width="9.625" style="1"/>
    <col min="15361" max="15362" width="9.625" style="1" customWidth="1"/>
    <col min="15363" max="15363" width="11.625" style="1" customWidth="1"/>
    <col min="15364" max="15365" width="9.625" style="1" customWidth="1"/>
    <col min="15366" max="15366" width="21.625" style="1" customWidth="1"/>
    <col min="15367" max="15616" width="9.625" style="1"/>
    <col min="15617" max="15618" width="9.625" style="1" customWidth="1"/>
    <col min="15619" max="15619" width="11.625" style="1" customWidth="1"/>
    <col min="15620" max="15621" width="9.625" style="1" customWidth="1"/>
    <col min="15622" max="15622" width="21.625" style="1" customWidth="1"/>
    <col min="15623" max="15872" width="9.625" style="1"/>
    <col min="15873" max="15874" width="9.625" style="1" customWidth="1"/>
    <col min="15875" max="15875" width="11.625" style="1" customWidth="1"/>
    <col min="15876" max="15877" width="9.625" style="1" customWidth="1"/>
    <col min="15878" max="15878" width="21.625" style="1" customWidth="1"/>
    <col min="15879" max="16128" width="9.625" style="1"/>
    <col min="16129" max="16130" width="9.625" style="1" customWidth="1"/>
    <col min="16131" max="16131" width="11.625" style="1" customWidth="1"/>
    <col min="16132" max="16133" width="9.625" style="1" customWidth="1"/>
    <col min="16134" max="16134" width="21.625" style="1" customWidth="1"/>
    <col min="16135" max="16384" width="9.625" style="1"/>
  </cols>
  <sheetData>
    <row r="2" spans="2:6" ht="21" customHeight="1">
      <c r="B2" s="285" t="s">
        <v>583</v>
      </c>
      <c r="C2" s="285" t="s">
        <v>584</v>
      </c>
      <c r="E2" s="286" t="s">
        <v>585</v>
      </c>
      <c r="F2" s="286" t="s">
        <v>3</v>
      </c>
    </row>
    <row r="3" spans="2:6" ht="21" customHeight="1">
      <c r="B3" s="287" t="s">
        <v>586</v>
      </c>
      <c r="C3" s="288" t="s">
        <v>587</v>
      </c>
      <c r="E3" s="285" t="s">
        <v>588</v>
      </c>
      <c r="F3" s="285" t="s">
        <v>589</v>
      </c>
    </row>
    <row r="4" spans="2:6" ht="21" customHeight="1">
      <c r="B4" s="287" t="s">
        <v>212</v>
      </c>
      <c r="C4" s="288" t="s">
        <v>590</v>
      </c>
      <c r="E4" s="287" t="s">
        <v>591</v>
      </c>
      <c r="F4" s="289" t="s">
        <v>592</v>
      </c>
    </row>
    <row r="5" spans="2:6" ht="21" customHeight="1">
      <c r="B5" s="287" t="s">
        <v>219</v>
      </c>
      <c r="C5" s="288" t="s">
        <v>593</v>
      </c>
      <c r="E5" s="290" t="s">
        <v>212</v>
      </c>
      <c r="F5" s="291" t="s">
        <v>594</v>
      </c>
    </row>
    <row r="6" spans="2:6" ht="21" customHeight="1">
      <c r="B6" s="287" t="s">
        <v>211</v>
      </c>
      <c r="C6" s="288" t="s">
        <v>595</v>
      </c>
      <c r="E6" s="290" t="s">
        <v>219</v>
      </c>
      <c r="F6" s="291" t="s">
        <v>596</v>
      </c>
    </row>
    <row r="7" spans="2:6" ht="21" customHeight="1">
      <c r="B7" s="290" t="s">
        <v>597</v>
      </c>
      <c r="C7" s="285" t="s">
        <v>598</v>
      </c>
      <c r="E7" s="290" t="s">
        <v>211</v>
      </c>
      <c r="F7" s="291" t="s">
        <v>599</v>
      </c>
    </row>
    <row r="8" spans="2:6" ht="21" customHeight="1">
      <c r="B8" s="290" t="s">
        <v>600</v>
      </c>
      <c r="C8" s="285" t="s">
        <v>601</v>
      </c>
      <c r="E8" s="290" t="s">
        <v>597</v>
      </c>
      <c r="F8" s="291" t="s">
        <v>602</v>
      </c>
    </row>
    <row r="9" spans="2:6" ht="21" customHeight="1">
      <c r="B9" s="290" t="s">
        <v>603</v>
      </c>
      <c r="C9" s="285" t="s">
        <v>604</v>
      </c>
    </row>
    <row r="10" spans="2:6" ht="21" customHeight="1">
      <c r="B10" s="290" t="s">
        <v>605</v>
      </c>
      <c r="C10" s="285" t="s">
        <v>606</v>
      </c>
    </row>
    <row r="11" spans="2:6" ht="21" customHeight="1">
      <c r="B11" s="290" t="s">
        <v>607</v>
      </c>
      <c r="C11" s="285" t="s">
        <v>608</v>
      </c>
    </row>
    <row r="12" spans="2:6" ht="21" customHeight="1">
      <c r="B12" s="287" t="s">
        <v>323</v>
      </c>
      <c r="C12" s="288" t="s">
        <v>609</v>
      </c>
    </row>
    <row r="13" spans="2:6" ht="21" customHeight="1">
      <c r="B13" s="290" t="s">
        <v>346</v>
      </c>
      <c r="C13" s="285" t="s">
        <v>610</v>
      </c>
    </row>
    <row r="14" spans="2:6" ht="21" customHeight="1">
      <c r="B14" s="290" t="s">
        <v>611</v>
      </c>
      <c r="C14" s="285" t="s">
        <v>612</v>
      </c>
    </row>
    <row r="15" spans="2:6" ht="21" customHeight="1">
      <c r="B15" s="290" t="s">
        <v>613</v>
      </c>
      <c r="C15" s="285" t="s">
        <v>614</v>
      </c>
    </row>
    <row r="16" spans="2:6" ht="21" customHeight="1">
      <c r="B16" s="290" t="s">
        <v>615</v>
      </c>
      <c r="C16" s="285" t="s">
        <v>616</v>
      </c>
    </row>
    <row r="17" spans="2:3" ht="21" customHeight="1">
      <c r="B17" s="290" t="s">
        <v>617</v>
      </c>
      <c r="C17" s="285" t="s">
        <v>618</v>
      </c>
    </row>
    <row r="18" spans="2:3" ht="21" customHeight="1">
      <c r="B18" s="287" t="s">
        <v>411</v>
      </c>
      <c r="C18" s="288" t="s">
        <v>619</v>
      </c>
    </row>
    <row r="19" spans="2:3" ht="21" customHeight="1">
      <c r="B19" s="290" t="s">
        <v>620</v>
      </c>
      <c r="C19" s="285" t="s">
        <v>621</v>
      </c>
    </row>
    <row r="20" spans="2:3" ht="21" customHeight="1">
      <c r="B20" s="287" t="s">
        <v>622</v>
      </c>
      <c r="C20" s="288" t="s">
        <v>623</v>
      </c>
    </row>
    <row r="21" spans="2:3" ht="21" customHeight="1">
      <c r="B21" s="290" t="s">
        <v>624</v>
      </c>
      <c r="C21" s="285" t="s">
        <v>625</v>
      </c>
    </row>
    <row r="22" spans="2:3" ht="21" customHeight="1">
      <c r="B22" s="290" t="s">
        <v>626</v>
      </c>
      <c r="C22" s="285" t="s">
        <v>627</v>
      </c>
    </row>
    <row r="23" spans="2:3" ht="21" customHeight="1">
      <c r="B23" s="290" t="s">
        <v>628</v>
      </c>
      <c r="C23" s="285" t="s">
        <v>629</v>
      </c>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280</v>
      </c>
      <c r="C4" s="230"/>
      <c r="D4" s="231"/>
      <c r="E4" s="232" t="s">
        <v>191</v>
      </c>
      <c r="F4" s="235" t="s">
        <v>192</v>
      </c>
      <c r="G4" s="238" t="s">
        <v>193</v>
      </c>
      <c r="H4" s="239" t="s">
        <v>527</v>
      </c>
      <c r="I4" s="239"/>
      <c r="J4" s="239"/>
      <c r="K4" s="239"/>
      <c r="L4" s="240" t="s">
        <v>195</v>
      </c>
      <c r="M4" s="240"/>
      <c r="N4" s="241" t="s">
        <v>196</v>
      </c>
      <c r="O4" s="242"/>
      <c r="P4" s="243"/>
    </row>
    <row r="5" spans="1:22" s="39" customFormat="1" ht="15.95" customHeight="1">
      <c r="A5" s="228"/>
      <c r="B5" s="228" t="s">
        <v>197</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535</v>
      </c>
      <c r="I6" s="250"/>
      <c r="J6" s="250"/>
      <c r="K6" s="251"/>
      <c r="L6" s="255" t="s">
        <v>277</v>
      </c>
      <c r="M6" s="256"/>
      <c r="N6" s="238" t="s">
        <v>276</v>
      </c>
      <c r="O6" s="238"/>
      <c r="P6" s="238"/>
    </row>
    <row r="7" spans="1:22" s="39" customFormat="1" ht="15.95" customHeight="1">
      <c r="A7" s="40">
        <v>99</v>
      </c>
      <c r="B7" s="40">
        <v>47</v>
      </c>
      <c r="C7" s="41" t="s">
        <v>525</v>
      </c>
      <c r="D7" s="41" t="s">
        <v>376</v>
      </c>
      <c r="E7" s="40" t="s">
        <v>473</v>
      </c>
      <c r="F7" s="40">
        <v>2014</v>
      </c>
      <c r="G7" s="234"/>
      <c r="H7" s="252"/>
      <c r="I7" s="253"/>
      <c r="J7" s="253"/>
      <c r="K7" s="254"/>
      <c r="L7" s="257"/>
      <c r="M7" s="258"/>
      <c r="N7" s="238"/>
      <c r="O7" s="238"/>
      <c r="P7" s="238"/>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104">
        <v>41774</v>
      </c>
      <c r="F9" s="104">
        <v>41843</v>
      </c>
      <c r="G9" s="104">
        <v>41899</v>
      </c>
      <c r="H9" s="104">
        <v>41948</v>
      </c>
      <c r="I9" s="104">
        <v>42011</v>
      </c>
      <c r="J9" s="104">
        <v>42067</v>
      </c>
      <c r="K9" s="135"/>
      <c r="L9" s="135"/>
      <c r="M9" s="135"/>
      <c r="N9" s="135"/>
      <c r="O9" s="135"/>
      <c r="P9" s="81"/>
    </row>
    <row r="10" spans="1:22" ht="15.95" customHeight="1">
      <c r="A10" s="45" t="s">
        <v>209</v>
      </c>
      <c r="B10" s="46"/>
      <c r="C10" s="46"/>
      <c r="D10" s="48"/>
      <c r="E10" s="103">
        <v>0.43402777777777773</v>
      </c>
      <c r="F10" s="103">
        <v>0.44791666666666669</v>
      </c>
      <c r="G10" s="103">
        <v>0.4375</v>
      </c>
      <c r="H10" s="103">
        <v>0.44444444444444442</v>
      </c>
      <c r="I10" s="103">
        <v>0.43055555555555558</v>
      </c>
      <c r="J10" s="103">
        <v>0.41666666666666669</v>
      </c>
      <c r="K10" s="167"/>
      <c r="L10" s="167"/>
      <c r="M10" s="167"/>
      <c r="N10" s="167"/>
      <c r="O10" s="167"/>
      <c r="P10" s="167"/>
    </row>
    <row r="11" spans="1:22" ht="15.95" customHeight="1">
      <c r="A11" s="45" t="s">
        <v>272</v>
      </c>
      <c r="B11" s="46"/>
      <c r="C11" s="46"/>
      <c r="D11" s="48"/>
      <c r="E11" s="85" t="s">
        <v>211</v>
      </c>
      <c r="F11" s="85" t="s">
        <v>212</v>
      </c>
      <c r="G11" s="85" t="s">
        <v>212</v>
      </c>
      <c r="H11" s="85" t="s">
        <v>211</v>
      </c>
      <c r="I11" s="85" t="s">
        <v>211</v>
      </c>
      <c r="J11" s="85" t="s">
        <v>211</v>
      </c>
      <c r="K11" s="61"/>
      <c r="L11" s="61"/>
      <c r="M11" s="61"/>
      <c r="N11" s="61"/>
      <c r="O11" s="61"/>
      <c r="P11" s="61"/>
      <c r="R11" s="57"/>
      <c r="S11" s="57"/>
      <c r="T11" s="57"/>
      <c r="U11" s="57"/>
      <c r="V11" s="57"/>
    </row>
    <row r="12" spans="1:22" ht="15.95" customHeight="1">
      <c r="A12" s="45" t="s">
        <v>213</v>
      </c>
      <c r="B12" s="46"/>
      <c r="C12" s="46"/>
      <c r="D12" s="48" t="s">
        <v>214</v>
      </c>
      <c r="E12" s="58">
        <v>27.6</v>
      </c>
      <c r="F12" s="58">
        <v>31</v>
      </c>
      <c r="G12" s="58">
        <v>31.3</v>
      </c>
      <c r="H12" s="58">
        <v>25.2</v>
      </c>
      <c r="I12" s="58">
        <v>17.7</v>
      </c>
      <c r="J12" s="58">
        <v>17.5</v>
      </c>
      <c r="K12" s="58"/>
      <c r="L12" s="58"/>
      <c r="M12" s="58"/>
      <c r="N12" s="58"/>
      <c r="O12" s="58"/>
      <c r="P12" s="58"/>
      <c r="R12" s="59"/>
      <c r="S12" s="59"/>
      <c r="T12" s="59"/>
      <c r="U12" s="59"/>
      <c r="V12" s="59"/>
    </row>
    <row r="13" spans="1:22" ht="15.95" customHeight="1">
      <c r="A13" s="45" t="s">
        <v>215</v>
      </c>
      <c r="B13" s="46"/>
      <c r="C13" s="46"/>
      <c r="D13" s="48" t="s">
        <v>214</v>
      </c>
      <c r="E13" s="58">
        <v>24.7</v>
      </c>
      <c r="F13" s="58">
        <v>28.5</v>
      </c>
      <c r="G13" s="58">
        <v>29.8</v>
      </c>
      <c r="H13" s="58">
        <v>24</v>
      </c>
      <c r="I13" s="58">
        <v>17.2</v>
      </c>
      <c r="J13" s="58">
        <v>19.3</v>
      </c>
      <c r="K13" s="58"/>
      <c r="L13" s="58"/>
      <c r="M13" s="58"/>
      <c r="N13" s="58"/>
      <c r="O13" s="58"/>
      <c r="P13" s="58"/>
    </row>
    <row r="14" spans="1:22" ht="15.95" customHeight="1">
      <c r="A14" s="45" t="s">
        <v>216</v>
      </c>
      <c r="B14" s="46"/>
      <c r="C14" s="46"/>
      <c r="D14" s="48" t="s">
        <v>217</v>
      </c>
      <c r="E14" s="85"/>
      <c r="F14" s="85"/>
      <c r="G14" s="85"/>
      <c r="H14" s="85"/>
      <c r="I14" s="85"/>
      <c r="J14" s="85"/>
      <c r="K14" s="60"/>
      <c r="L14" s="60"/>
      <c r="M14" s="60"/>
      <c r="N14" s="60"/>
      <c r="O14" s="60"/>
      <c r="P14" s="60"/>
    </row>
    <row r="15" spans="1:22" ht="15.95" customHeight="1">
      <c r="A15" s="45" t="s">
        <v>218</v>
      </c>
      <c r="B15" s="46"/>
      <c r="C15" s="46"/>
      <c r="D15" s="48"/>
      <c r="E15" s="85" t="s">
        <v>248</v>
      </c>
      <c r="F15" s="85" t="s">
        <v>248</v>
      </c>
      <c r="G15" s="85" t="s">
        <v>248</v>
      </c>
      <c r="H15" s="85" t="s">
        <v>248</v>
      </c>
      <c r="I15" s="85" t="s">
        <v>248</v>
      </c>
      <c r="J15" s="85" t="s">
        <v>248</v>
      </c>
      <c r="K15" s="61"/>
      <c r="L15" s="61"/>
      <c r="M15" s="61"/>
      <c r="N15" s="61"/>
      <c r="O15" s="61"/>
      <c r="P15" s="61"/>
    </row>
    <row r="16" spans="1:22" ht="15.95" customHeight="1">
      <c r="A16" s="45" t="s">
        <v>220</v>
      </c>
      <c r="B16" s="46"/>
      <c r="C16" s="46"/>
      <c r="D16" s="48" t="s">
        <v>221</v>
      </c>
      <c r="E16" s="86" t="s">
        <v>271</v>
      </c>
      <c r="F16" s="86" t="s">
        <v>271</v>
      </c>
      <c r="G16" s="86" t="s">
        <v>271</v>
      </c>
      <c r="H16" s="86" t="s">
        <v>271</v>
      </c>
      <c r="I16" s="86" t="s">
        <v>271</v>
      </c>
      <c r="J16" s="86" t="s">
        <v>271</v>
      </c>
      <c r="K16" s="63"/>
      <c r="L16" s="63"/>
      <c r="M16" s="63"/>
      <c r="N16" s="63"/>
      <c r="O16" s="63"/>
      <c r="P16" s="63"/>
    </row>
    <row r="17" spans="1:16" ht="15.95" customHeight="1">
      <c r="A17" s="45" t="s">
        <v>223</v>
      </c>
      <c r="B17" s="46"/>
      <c r="C17" s="46"/>
      <c r="D17" s="48" t="s">
        <v>221</v>
      </c>
      <c r="E17" s="85"/>
      <c r="F17" s="70"/>
      <c r="G17" s="70"/>
      <c r="H17" s="70"/>
      <c r="I17" s="70"/>
      <c r="J17" s="70"/>
      <c r="K17" s="60"/>
      <c r="L17" s="60"/>
      <c r="M17" s="60"/>
      <c r="N17" s="60"/>
      <c r="O17" s="60"/>
      <c r="P17" s="60"/>
    </row>
    <row r="18" spans="1:16" ht="15.95" customHeight="1">
      <c r="A18" s="45" t="s">
        <v>224</v>
      </c>
      <c r="B18" s="46"/>
      <c r="C18" s="46"/>
      <c r="D18" s="48" t="s">
        <v>221</v>
      </c>
      <c r="E18" s="70"/>
      <c r="F18" s="70"/>
      <c r="G18" s="70"/>
      <c r="H18" s="70"/>
      <c r="I18" s="70"/>
      <c r="J18" s="70"/>
      <c r="K18" s="60"/>
      <c r="L18" s="60"/>
      <c r="M18" s="60"/>
      <c r="N18" s="60"/>
      <c r="O18" s="60"/>
      <c r="P18" s="60"/>
    </row>
    <row r="19" spans="1:16" ht="15.95" customHeight="1">
      <c r="A19" s="45" t="s">
        <v>225</v>
      </c>
      <c r="B19" s="46"/>
      <c r="C19" s="46"/>
      <c r="D19" s="48"/>
      <c r="E19" s="87"/>
      <c r="F19" s="88"/>
      <c r="G19" s="88"/>
      <c r="H19" s="88"/>
      <c r="I19" s="88"/>
      <c r="J19" s="88"/>
      <c r="K19" s="66"/>
      <c r="L19" s="66"/>
      <c r="M19" s="66"/>
      <c r="N19" s="66"/>
      <c r="O19" s="66"/>
      <c r="P19" s="75"/>
    </row>
    <row r="20" spans="1:16" ht="15.95" customHeight="1">
      <c r="A20" s="45" t="s">
        <v>226</v>
      </c>
      <c r="B20" s="46"/>
      <c r="C20" s="46"/>
      <c r="D20" s="48"/>
      <c r="E20" s="67">
        <v>8</v>
      </c>
      <c r="F20" s="67">
        <v>7.8</v>
      </c>
      <c r="G20" s="67">
        <v>7.8</v>
      </c>
      <c r="H20" s="67">
        <v>7.8</v>
      </c>
      <c r="I20" s="67">
        <v>8</v>
      </c>
      <c r="J20" s="67">
        <v>7.4</v>
      </c>
      <c r="K20" s="68"/>
      <c r="L20" s="68"/>
      <c r="M20" s="68"/>
      <c r="N20" s="68"/>
      <c r="O20" s="68"/>
      <c r="P20" s="68"/>
    </row>
    <row r="21" spans="1:16" ht="15.95" customHeight="1">
      <c r="A21" s="45" t="s">
        <v>227</v>
      </c>
      <c r="B21" s="46"/>
      <c r="C21" s="46"/>
      <c r="D21" s="48" t="s">
        <v>228</v>
      </c>
      <c r="E21" s="67">
        <v>5.8</v>
      </c>
      <c r="F21" s="67">
        <v>5.2</v>
      </c>
      <c r="G21" s="67">
        <v>5.6</v>
      </c>
      <c r="H21" s="67">
        <v>6.4</v>
      </c>
      <c r="I21" s="67">
        <v>6.7</v>
      </c>
      <c r="J21" s="67">
        <v>7.3</v>
      </c>
      <c r="K21" s="69"/>
      <c r="L21" s="68"/>
      <c r="M21" s="68"/>
      <c r="N21" s="68"/>
      <c r="O21" s="69"/>
      <c r="P21" s="68"/>
    </row>
    <row r="22" spans="1:16" ht="15.95" customHeight="1">
      <c r="A22" s="45" t="s">
        <v>229</v>
      </c>
      <c r="B22" s="46"/>
      <c r="C22" s="46"/>
      <c r="D22" s="48" t="s">
        <v>228</v>
      </c>
      <c r="E22" s="67">
        <v>1</v>
      </c>
      <c r="F22" s="67">
        <v>0.5</v>
      </c>
      <c r="G22" s="67">
        <v>1</v>
      </c>
      <c r="H22" s="67">
        <v>0.5</v>
      </c>
      <c r="I22" s="67">
        <v>0.6</v>
      </c>
      <c r="J22" s="67">
        <v>0.9</v>
      </c>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17</v>
      </c>
      <c r="F24" s="68">
        <v>33</v>
      </c>
      <c r="G24" s="68">
        <v>5</v>
      </c>
      <c r="H24" s="68">
        <v>5</v>
      </c>
      <c r="I24" s="68">
        <v>2</v>
      </c>
      <c r="J24" s="68">
        <v>3</v>
      </c>
      <c r="K24" s="68"/>
      <c r="L24" s="68"/>
      <c r="M24" s="68"/>
      <c r="N24" s="68"/>
      <c r="O24" s="68"/>
      <c r="P24" s="68"/>
    </row>
    <row r="25" spans="1:16" ht="15.95" customHeight="1">
      <c r="A25" s="45" t="s">
        <v>270</v>
      </c>
      <c r="B25" s="46"/>
      <c r="C25" s="46"/>
      <c r="D25" s="71" t="s">
        <v>234</v>
      </c>
      <c r="E25" s="72">
        <v>17000</v>
      </c>
      <c r="F25" s="72">
        <v>2200</v>
      </c>
      <c r="G25" s="72">
        <v>7900</v>
      </c>
      <c r="H25" s="72">
        <v>13000</v>
      </c>
      <c r="I25" s="72">
        <v>24000</v>
      </c>
      <c r="J25" s="72">
        <v>54000</v>
      </c>
      <c r="K25" s="72"/>
      <c r="L25" s="72"/>
      <c r="M25" s="72"/>
      <c r="N25" s="72"/>
      <c r="O25" s="72"/>
      <c r="P25" s="72"/>
    </row>
    <row r="26" spans="1:16" ht="15.95" customHeight="1">
      <c r="A26" s="45" t="s">
        <v>269</v>
      </c>
      <c r="B26" s="46"/>
      <c r="C26" s="46"/>
      <c r="D26" s="48" t="s">
        <v>228</v>
      </c>
      <c r="E26" s="85"/>
      <c r="F26" s="70"/>
      <c r="G26" s="70"/>
      <c r="H26" s="70"/>
      <c r="I26" s="70"/>
      <c r="J26" s="70"/>
      <c r="K26" s="60"/>
      <c r="L26" s="60"/>
      <c r="M26" s="60"/>
      <c r="N26" s="60"/>
      <c r="O26" s="60"/>
      <c r="P26" s="60"/>
    </row>
    <row r="27" spans="1:16" ht="15.95" customHeight="1">
      <c r="A27" s="45" t="s">
        <v>236</v>
      </c>
      <c r="B27" s="46"/>
      <c r="C27" s="46"/>
      <c r="D27" s="48" t="s">
        <v>228</v>
      </c>
      <c r="E27" s="85"/>
      <c r="F27" s="70"/>
      <c r="G27" s="70"/>
      <c r="H27" s="70"/>
      <c r="I27" s="70"/>
      <c r="J27" s="70"/>
      <c r="K27" s="60"/>
      <c r="L27" s="60"/>
      <c r="M27" s="60"/>
      <c r="N27" s="60"/>
      <c r="O27" s="60"/>
      <c r="P27" s="60"/>
    </row>
    <row r="28" spans="1:16" ht="15.95" customHeight="1">
      <c r="A28" s="45" t="s">
        <v>237</v>
      </c>
      <c r="B28" s="46"/>
      <c r="C28" s="46"/>
      <c r="D28" s="48" t="s">
        <v>228</v>
      </c>
      <c r="E28" s="85"/>
      <c r="F28" s="70"/>
      <c r="G28" s="70"/>
      <c r="H28" s="70"/>
      <c r="I28" s="70"/>
      <c r="J28" s="70"/>
      <c r="K28" s="60"/>
      <c r="L28" s="60"/>
      <c r="M28" s="60"/>
      <c r="N28" s="60"/>
      <c r="O28" s="60"/>
      <c r="P28" s="60"/>
    </row>
    <row r="29" spans="1:16" ht="15.95" customHeight="1">
      <c r="A29" s="45" t="s">
        <v>238</v>
      </c>
      <c r="B29" s="46"/>
      <c r="C29" s="46"/>
      <c r="D29" s="48"/>
      <c r="E29" s="87"/>
      <c r="F29" s="88"/>
      <c r="G29" s="88"/>
      <c r="H29" s="88"/>
      <c r="I29" s="88"/>
      <c r="J29" s="88"/>
      <c r="K29" s="66"/>
      <c r="L29" s="66"/>
      <c r="M29" s="66"/>
      <c r="N29" s="66"/>
      <c r="O29" s="66"/>
      <c r="P29" s="75"/>
    </row>
    <row r="30" spans="1:16" ht="15.95" customHeight="1">
      <c r="A30" s="45" t="s">
        <v>239</v>
      </c>
      <c r="B30" s="46"/>
      <c r="C30" s="46"/>
      <c r="D30" s="48" t="s">
        <v>240</v>
      </c>
      <c r="E30" s="79" t="s">
        <v>268</v>
      </c>
      <c r="F30" s="79" t="s">
        <v>268</v>
      </c>
      <c r="G30" s="79" t="s">
        <v>268</v>
      </c>
      <c r="H30" s="79" t="s">
        <v>268</v>
      </c>
      <c r="I30" s="79" t="s">
        <v>268</v>
      </c>
      <c r="J30" s="79" t="s">
        <v>268</v>
      </c>
      <c r="K30" s="60"/>
      <c r="L30" s="60"/>
      <c r="M30" s="76"/>
      <c r="N30" s="63"/>
      <c r="O30" s="63"/>
      <c r="P30" s="60"/>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280</v>
      </c>
      <c r="C33" s="230"/>
      <c r="D33" s="231"/>
      <c r="E33" s="232" t="s">
        <v>191</v>
      </c>
      <c r="F33" s="235" t="s">
        <v>192</v>
      </c>
      <c r="G33" s="238" t="s">
        <v>193</v>
      </c>
      <c r="H33" s="239" t="s">
        <v>527</v>
      </c>
      <c r="I33" s="239"/>
      <c r="J33" s="239"/>
      <c r="K33" s="239"/>
      <c r="L33" s="240" t="s">
        <v>195</v>
      </c>
      <c r="M33" s="240"/>
      <c r="N33" s="241" t="s">
        <v>196</v>
      </c>
      <c r="O33" s="242"/>
      <c r="P33" s="243"/>
    </row>
    <row r="34" spans="1:17"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73" t="s">
        <v>534</v>
      </c>
      <c r="I35" s="259"/>
      <c r="J35" s="259"/>
      <c r="K35" s="260"/>
      <c r="L35" s="255" t="s">
        <v>277</v>
      </c>
      <c r="M35" s="256"/>
      <c r="N35" s="238" t="s">
        <v>276</v>
      </c>
      <c r="O35" s="238"/>
      <c r="P35" s="238"/>
    </row>
    <row r="36" spans="1:17" s="39" customFormat="1" ht="15.95" customHeight="1">
      <c r="A36" s="40">
        <v>100</v>
      </c>
      <c r="B36" s="40">
        <v>47</v>
      </c>
      <c r="C36" s="41" t="s">
        <v>525</v>
      </c>
      <c r="D36" s="41" t="s">
        <v>282</v>
      </c>
      <c r="E36" s="40" t="s">
        <v>531</v>
      </c>
      <c r="F36" s="40">
        <f>F7</f>
        <v>2014</v>
      </c>
      <c r="G36" s="234"/>
      <c r="H36" s="261"/>
      <c r="I36" s="262"/>
      <c r="J36" s="262"/>
      <c r="K36" s="263"/>
      <c r="L36" s="257"/>
      <c r="M36" s="258"/>
      <c r="N36" s="238"/>
      <c r="O36" s="238"/>
      <c r="P36" s="238"/>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104">
        <v>41736</v>
      </c>
      <c r="F38" s="104">
        <v>41774</v>
      </c>
      <c r="G38" s="104">
        <v>41807</v>
      </c>
      <c r="H38" s="104">
        <v>41843</v>
      </c>
      <c r="I38" s="104">
        <v>41864</v>
      </c>
      <c r="J38" s="104">
        <v>41899</v>
      </c>
      <c r="K38" s="104">
        <v>41920</v>
      </c>
      <c r="L38" s="104">
        <v>41948</v>
      </c>
      <c r="M38" s="104">
        <v>41983</v>
      </c>
      <c r="N38" s="104">
        <v>42011</v>
      </c>
      <c r="O38" s="104">
        <v>42052</v>
      </c>
      <c r="P38" s="104">
        <v>42067</v>
      </c>
      <c r="Q38" s="74"/>
    </row>
    <row r="39" spans="1:17" ht="15.95" customHeight="1">
      <c r="A39" s="45" t="s">
        <v>209</v>
      </c>
      <c r="B39" s="46"/>
      <c r="C39" s="46"/>
      <c r="D39" s="48"/>
      <c r="E39" s="103">
        <v>0.48958333333333331</v>
      </c>
      <c r="F39" s="103">
        <v>0.4236111111111111</v>
      </c>
      <c r="G39" s="103">
        <v>0.48958333333333331</v>
      </c>
      <c r="H39" s="103">
        <v>0.42708333333333331</v>
      </c>
      <c r="I39" s="103">
        <v>0.47569444444444442</v>
      </c>
      <c r="J39" s="103">
        <v>0.42708333333333331</v>
      </c>
      <c r="K39" s="103">
        <v>0.49861111111111112</v>
      </c>
      <c r="L39" s="103">
        <v>0.43472222222222223</v>
      </c>
      <c r="M39" s="103">
        <v>0.47916666666666669</v>
      </c>
      <c r="N39" s="103">
        <v>0.4201388888888889</v>
      </c>
      <c r="O39" s="103">
        <v>0.50694444444444442</v>
      </c>
      <c r="P39" s="103">
        <v>0.4513888888888889</v>
      </c>
      <c r="Q39" s="74"/>
    </row>
    <row r="40" spans="1:17" ht="15.95" customHeight="1">
      <c r="A40" s="45" t="s">
        <v>272</v>
      </c>
      <c r="B40" s="46"/>
      <c r="C40" s="46"/>
      <c r="D40" s="48"/>
      <c r="E40" s="85" t="s">
        <v>212</v>
      </c>
      <c r="F40" s="85" t="s">
        <v>211</v>
      </c>
      <c r="G40" s="85" t="s">
        <v>212</v>
      </c>
      <c r="H40" s="85" t="s">
        <v>212</v>
      </c>
      <c r="I40" s="85" t="s">
        <v>211</v>
      </c>
      <c r="J40" s="85" t="s">
        <v>212</v>
      </c>
      <c r="K40" s="85" t="s">
        <v>212</v>
      </c>
      <c r="L40" s="85" t="s">
        <v>211</v>
      </c>
      <c r="M40" s="85" t="s">
        <v>211</v>
      </c>
      <c r="N40" s="85" t="s">
        <v>211</v>
      </c>
      <c r="O40" s="85" t="s">
        <v>212</v>
      </c>
      <c r="P40" s="85" t="s">
        <v>211</v>
      </c>
      <c r="Q40" s="74"/>
    </row>
    <row r="41" spans="1:17" ht="15.95" customHeight="1">
      <c r="A41" s="45" t="s">
        <v>213</v>
      </c>
      <c r="B41" s="46"/>
      <c r="C41" s="46"/>
      <c r="D41" s="48" t="s">
        <v>214</v>
      </c>
      <c r="E41" s="58">
        <v>24</v>
      </c>
      <c r="F41" s="58">
        <v>27.5</v>
      </c>
      <c r="G41" s="58">
        <v>31.6</v>
      </c>
      <c r="H41" s="58">
        <v>31.9</v>
      </c>
      <c r="I41" s="58">
        <v>32</v>
      </c>
      <c r="J41" s="58">
        <v>31</v>
      </c>
      <c r="K41" s="58">
        <v>30</v>
      </c>
      <c r="L41" s="58">
        <v>24</v>
      </c>
      <c r="M41" s="58">
        <v>23</v>
      </c>
      <c r="N41" s="58">
        <v>17.8</v>
      </c>
      <c r="O41" s="58">
        <v>18</v>
      </c>
      <c r="P41" s="58">
        <v>17.399999999999999</v>
      </c>
      <c r="Q41" s="74"/>
    </row>
    <row r="42" spans="1:17" ht="15.95" customHeight="1">
      <c r="A42" s="45" t="s">
        <v>215</v>
      </c>
      <c r="B42" s="46"/>
      <c r="C42" s="46"/>
      <c r="D42" s="48" t="s">
        <v>214</v>
      </c>
      <c r="E42" s="58">
        <v>20.2</v>
      </c>
      <c r="F42" s="58">
        <v>24</v>
      </c>
      <c r="G42" s="58">
        <v>27.1</v>
      </c>
      <c r="H42" s="58">
        <v>28.4</v>
      </c>
      <c r="I42" s="58">
        <v>28.5</v>
      </c>
      <c r="J42" s="58">
        <v>28</v>
      </c>
      <c r="K42" s="58">
        <v>25</v>
      </c>
      <c r="L42" s="58">
        <v>21.3</v>
      </c>
      <c r="M42" s="58">
        <v>19.5</v>
      </c>
      <c r="N42" s="58">
        <v>16.8</v>
      </c>
      <c r="O42" s="58">
        <v>17.5</v>
      </c>
      <c r="P42" s="58">
        <v>18</v>
      </c>
      <c r="Q42" s="74"/>
    </row>
    <row r="43" spans="1:17" ht="15.95" customHeight="1">
      <c r="A43" s="45" t="s">
        <v>216</v>
      </c>
      <c r="B43" s="46"/>
      <c r="C43" s="46"/>
      <c r="D43" s="48" t="s">
        <v>217</v>
      </c>
      <c r="E43" s="85"/>
      <c r="F43" s="85"/>
      <c r="G43" s="85"/>
      <c r="H43" s="85"/>
      <c r="I43" s="85"/>
      <c r="J43" s="85"/>
      <c r="K43" s="85"/>
      <c r="L43" s="85"/>
      <c r="M43" s="85"/>
      <c r="N43" s="85"/>
      <c r="O43" s="85"/>
      <c r="P43" s="85"/>
      <c r="Q43" s="74"/>
    </row>
    <row r="44" spans="1:17" ht="15.95" customHeight="1">
      <c r="A44" s="45" t="s">
        <v>218</v>
      </c>
      <c r="B44" s="46"/>
      <c r="C44" s="46"/>
      <c r="D44" s="48"/>
      <c r="E44" s="85" t="s">
        <v>248</v>
      </c>
      <c r="F44" s="85" t="s">
        <v>248</v>
      </c>
      <c r="G44" s="85" t="s">
        <v>248</v>
      </c>
      <c r="H44" s="85" t="s">
        <v>248</v>
      </c>
      <c r="I44" s="85" t="s">
        <v>248</v>
      </c>
      <c r="J44" s="85" t="s">
        <v>248</v>
      </c>
      <c r="K44" s="85" t="s">
        <v>248</v>
      </c>
      <c r="L44" s="85" t="s">
        <v>248</v>
      </c>
      <c r="M44" s="85" t="s">
        <v>248</v>
      </c>
      <c r="N44" s="85" t="s">
        <v>248</v>
      </c>
      <c r="O44" s="85" t="s">
        <v>248</v>
      </c>
      <c r="P44" s="85" t="s">
        <v>248</v>
      </c>
      <c r="Q44" s="74"/>
    </row>
    <row r="45" spans="1:17" ht="15.95" customHeight="1">
      <c r="A45" s="45" t="s">
        <v>220</v>
      </c>
      <c r="B45" s="46"/>
      <c r="C45" s="46"/>
      <c r="D45" s="48" t="s">
        <v>221</v>
      </c>
      <c r="E45" s="86" t="s">
        <v>271</v>
      </c>
      <c r="F45" s="86" t="s">
        <v>271</v>
      </c>
      <c r="G45" s="86" t="s">
        <v>271</v>
      </c>
      <c r="H45" s="86" t="s">
        <v>271</v>
      </c>
      <c r="I45" s="86" t="s">
        <v>271</v>
      </c>
      <c r="J45" s="86" t="s">
        <v>271</v>
      </c>
      <c r="K45" s="86" t="s">
        <v>271</v>
      </c>
      <c r="L45" s="86" t="s">
        <v>271</v>
      </c>
      <c r="M45" s="86" t="s">
        <v>271</v>
      </c>
      <c r="N45" s="86" t="s">
        <v>271</v>
      </c>
      <c r="O45" s="86" t="s">
        <v>271</v>
      </c>
      <c r="P45" s="86" t="s">
        <v>271</v>
      </c>
      <c r="Q45" s="74"/>
    </row>
    <row r="46" spans="1:17" ht="15.95" customHeight="1">
      <c r="A46" s="45" t="s">
        <v>223</v>
      </c>
      <c r="B46" s="46"/>
      <c r="C46" s="46"/>
      <c r="D46" s="48" t="s">
        <v>221</v>
      </c>
      <c r="E46" s="70"/>
      <c r="F46" s="70"/>
      <c r="G46" s="70"/>
      <c r="H46" s="70"/>
      <c r="I46" s="70"/>
      <c r="J46" s="70"/>
      <c r="K46" s="70"/>
      <c r="L46" s="70"/>
      <c r="M46" s="70"/>
      <c r="N46" s="70"/>
      <c r="O46" s="70"/>
      <c r="P46" s="70"/>
      <c r="Q46" s="74"/>
    </row>
    <row r="47" spans="1:17" ht="15.95" customHeight="1">
      <c r="A47" s="45" t="s">
        <v>224</v>
      </c>
      <c r="B47" s="46"/>
      <c r="C47" s="46"/>
      <c r="D47" s="48" t="s">
        <v>221</v>
      </c>
      <c r="E47" s="70"/>
      <c r="F47" s="70"/>
      <c r="G47" s="70"/>
      <c r="H47" s="70"/>
      <c r="I47" s="70"/>
      <c r="J47" s="70"/>
      <c r="K47" s="70"/>
      <c r="L47" s="70"/>
      <c r="M47" s="70"/>
      <c r="N47" s="70"/>
      <c r="O47" s="70"/>
      <c r="P47" s="70"/>
      <c r="Q47" s="74"/>
    </row>
    <row r="48" spans="1:17" ht="15.95" customHeight="1">
      <c r="A48" s="45" t="s">
        <v>225</v>
      </c>
      <c r="B48" s="46"/>
      <c r="C48" s="46"/>
      <c r="D48" s="48"/>
      <c r="E48" s="87"/>
      <c r="F48" s="88"/>
      <c r="G48" s="88"/>
      <c r="H48" s="88"/>
      <c r="I48" s="88"/>
      <c r="J48" s="88"/>
      <c r="K48" s="88"/>
      <c r="L48" s="88"/>
      <c r="M48" s="88"/>
      <c r="N48" s="88"/>
      <c r="O48" s="88"/>
      <c r="P48" s="106"/>
      <c r="Q48" s="74"/>
    </row>
    <row r="49" spans="1:17" ht="15.95" customHeight="1">
      <c r="A49" s="45" t="s">
        <v>226</v>
      </c>
      <c r="B49" s="46"/>
      <c r="C49" s="46"/>
      <c r="D49" s="48"/>
      <c r="E49" s="78">
        <v>8.1</v>
      </c>
      <c r="F49" s="78">
        <v>8.3000000000000007</v>
      </c>
      <c r="G49" s="78">
        <v>8.3000000000000007</v>
      </c>
      <c r="H49" s="78">
        <v>8.4</v>
      </c>
      <c r="I49" s="78">
        <v>8.3000000000000007</v>
      </c>
      <c r="J49" s="78">
        <v>8.3000000000000007</v>
      </c>
      <c r="K49" s="78">
        <v>8.1999999999999993</v>
      </c>
      <c r="L49" s="78">
        <v>8</v>
      </c>
      <c r="M49" s="78">
        <v>8.4</v>
      </c>
      <c r="N49" s="78">
        <v>8.1999999999999993</v>
      </c>
      <c r="O49" s="78">
        <v>8.1</v>
      </c>
      <c r="P49" s="78">
        <v>8.1</v>
      </c>
      <c r="Q49" s="74"/>
    </row>
    <row r="50" spans="1:17" ht="15.95" customHeight="1">
      <c r="A50" s="45" t="s">
        <v>227</v>
      </c>
      <c r="B50" s="46"/>
      <c r="C50" s="46"/>
      <c r="D50" s="48" t="s">
        <v>228</v>
      </c>
      <c r="E50" s="78">
        <v>9</v>
      </c>
      <c r="F50" s="78">
        <v>8</v>
      </c>
      <c r="G50" s="78">
        <v>7.9</v>
      </c>
      <c r="H50" s="78">
        <v>7.9</v>
      </c>
      <c r="I50" s="78">
        <v>7.9</v>
      </c>
      <c r="J50" s="78">
        <v>7.4</v>
      </c>
      <c r="K50" s="78">
        <v>8.3000000000000007</v>
      </c>
      <c r="L50" s="78">
        <v>8.6999999999999993</v>
      </c>
      <c r="M50" s="78">
        <v>9.1</v>
      </c>
      <c r="N50" s="78">
        <v>8.9</v>
      </c>
      <c r="O50" s="78">
        <v>9.6</v>
      </c>
      <c r="P50" s="78">
        <v>9.1999999999999993</v>
      </c>
      <c r="Q50" s="74"/>
    </row>
    <row r="51" spans="1:17" ht="15.95" customHeight="1">
      <c r="A51" s="45" t="s">
        <v>229</v>
      </c>
      <c r="B51" s="46"/>
      <c r="C51" s="46"/>
      <c r="D51" s="48" t="s">
        <v>228</v>
      </c>
      <c r="E51" s="78">
        <v>2</v>
      </c>
      <c r="F51" s="78">
        <v>1</v>
      </c>
      <c r="G51" s="78">
        <v>1.2</v>
      </c>
      <c r="H51" s="78">
        <v>0.9</v>
      </c>
      <c r="I51" s="78">
        <v>1</v>
      </c>
      <c r="J51" s="78">
        <v>1.5</v>
      </c>
      <c r="K51" s="78">
        <v>1.1000000000000001</v>
      </c>
      <c r="L51" s="78">
        <v>0.9</v>
      </c>
      <c r="M51" s="78">
        <v>1.2</v>
      </c>
      <c r="N51" s="78">
        <v>3</v>
      </c>
      <c r="O51" s="78">
        <v>3.6</v>
      </c>
      <c r="P51" s="78">
        <v>1.5</v>
      </c>
      <c r="Q51" s="74"/>
    </row>
    <row r="52" spans="1:17" ht="15.95" customHeight="1">
      <c r="A52" s="45" t="s">
        <v>231</v>
      </c>
      <c r="B52" s="46"/>
      <c r="C52" s="46"/>
      <c r="D52" s="48" t="s">
        <v>228</v>
      </c>
      <c r="E52" s="67"/>
      <c r="F52" s="67"/>
      <c r="G52" s="67"/>
      <c r="H52" s="67"/>
      <c r="I52" s="67"/>
      <c r="J52" s="67"/>
      <c r="K52" s="70"/>
      <c r="L52" s="70"/>
      <c r="M52" s="70"/>
      <c r="N52" s="70"/>
      <c r="O52" s="70"/>
      <c r="P52" s="70"/>
      <c r="Q52" s="74"/>
    </row>
    <row r="53" spans="1:17" ht="15.95" customHeight="1">
      <c r="A53" s="45" t="s">
        <v>232</v>
      </c>
      <c r="B53" s="46"/>
      <c r="C53" s="46"/>
      <c r="D53" s="48" t="s">
        <v>228</v>
      </c>
      <c r="E53" s="68">
        <v>4</v>
      </c>
      <c r="F53" s="68">
        <v>3</v>
      </c>
      <c r="G53" s="68">
        <v>3</v>
      </c>
      <c r="H53" s="68">
        <v>15</v>
      </c>
      <c r="I53" s="68">
        <v>3</v>
      </c>
      <c r="J53" s="68">
        <v>2</v>
      </c>
      <c r="K53" s="68">
        <v>3</v>
      </c>
      <c r="L53" s="68">
        <v>1</v>
      </c>
      <c r="M53" s="68">
        <v>3</v>
      </c>
      <c r="N53" s="68">
        <v>2</v>
      </c>
      <c r="O53" s="68">
        <v>3</v>
      </c>
      <c r="P53" s="68">
        <v>3</v>
      </c>
      <c r="Q53" s="74"/>
    </row>
    <row r="54" spans="1:17" ht="15.95" customHeight="1">
      <c r="A54" s="45" t="s">
        <v>270</v>
      </c>
      <c r="B54" s="46"/>
      <c r="C54" s="46"/>
      <c r="D54" s="71" t="s">
        <v>234</v>
      </c>
      <c r="E54" s="72">
        <v>17000</v>
      </c>
      <c r="F54" s="72">
        <v>17000</v>
      </c>
      <c r="G54" s="72">
        <v>17000</v>
      </c>
      <c r="H54" s="72">
        <v>28000</v>
      </c>
      <c r="I54" s="72">
        <v>18000</v>
      </c>
      <c r="J54" s="72">
        <v>22000</v>
      </c>
      <c r="K54" s="72">
        <v>22000</v>
      </c>
      <c r="L54" s="72">
        <v>54000</v>
      </c>
      <c r="M54" s="72">
        <v>24000</v>
      </c>
      <c r="N54" s="72">
        <v>7900</v>
      </c>
      <c r="O54" s="72">
        <v>2700</v>
      </c>
      <c r="P54" s="72">
        <v>35000</v>
      </c>
      <c r="Q54" s="74"/>
    </row>
    <row r="55" spans="1:17" ht="15.95" customHeight="1">
      <c r="A55" s="45" t="s">
        <v>269</v>
      </c>
      <c r="B55" s="46"/>
      <c r="C55" s="46"/>
      <c r="D55" s="48" t="s">
        <v>228</v>
      </c>
      <c r="E55" s="70"/>
      <c r="F55" s="70"/>
      <c r="G55" s="70"/>
      <c r="H55" s="70"/>
      <c r="I55" s="70"/>
      <c r="J55" s="70"/>
      <c r="K55" s="70"/>
      <c r="L55" s="70"/>
      <c r="M55" s="70"/>
      <c r="N55" s="70"/>
      <c r="O55" s="70"/>
      <c r="P55" s="70"/>
      <c r="Q55" s="74"/>
    </row>
    <row r="56" spans="1:17" ht="15.95" customHeight="1">
      <c r="A56" s="45" t="s">
        <v>236</v>
      </c>
      <c r="B56" s="46"/>
      <c r="C56" s="46"/>
      <c r="D56" s="48" t="s">
        <v>228</v>
      </c>
      <c r="E56" s="70"/>
      <c r="F56" s="70"/>
      <c r="G56" s="70"/>
      <c r="H56" s="70"/>
      <c r="I56" s="70"/>
      <c r="J56" s="70"/>
      <c r="K56" s="70"/>
      <c r="L56" s="70"/>
      <c r="M56" s="70"/>
      <c r="N56" s="70"/>
      <c r="O56" s="70"/>
      <c r="P56" s="70"/>
      <c r="Q56" s="74"/>
    </row>
    <row r="57" spans="1:17" ht="15.95" customHeight="1">
      <c r="A57" s="45" t="s">
        <v>237</v>
      </c>
      <c r="B57" s="46"/>
      <c r="C57" s="46"/>
      <c r="D57" s="48" t="s">
        <v>228</v>
      </c>
      <c r="E57" s="70"/>
      <c r="F57" s="70"/>
      <c r="G57" s="70"/>
      <c r="H57" s="70"/>
      <c r="I57" s="70"/>
      <c r="J57" s="70"/>
      <c r="K57" s="70"/>
      <c r="L57" s="70"/>
      <c r="M57" s="70"/>
      <c r="N57" s="70"/>
      <c r="O57" s="70"/>
      <c r="P57" s="70"/>
      <c r="Q57" s="74"/>
    </row>
    <row r="58" spans="1:17" ht="15.95" customHeight="1">
      <c r="A58" s="45" t="s">
        <v>238</v>
      </c>
      <c r="B58" s="46"/>
      <c r="C58" s="46"/>
      <c r="D58" s="48"/>
      <c r="E58" s="87"/>
      <c r="F58" s="88"/>
      <c r="G58" s="88"/>
      <c r="H58" s="88"/>
      <c r="I58" s="88"/>
      <c r="J58" s="88"/>
      <c r="K58" s="88"/>
      <c r="L58" s="88"/>
      <c r="M58" s="88"/>
      <c r="N58" s="88"/>
      <c r="O58" s="88"/>
      <c r="P58" s="106"/>
    </row>
    <row r="59" spans="1:17" ht="15.95" customHeight="1">
      <c r="A59" s="45" t="s">
        <v>239</v>
      </c>
      <c r="B59" s="46"/>
      <c r="C59" s="46"/>
      <c r="D59" s="48" t="s">
        <v>240</v>
      </c>
      <c r="E59" s="69" t="s">
        <v>268</v>
      </c>
      <c r="F59" s="69" t="s">
        <v>268</v>
      </c>
      <c r="G59" s="69" t="s">
        <v>268</v>
      </c>
      <c r="H59" s="69" t="s">
        <v>268</v>
      </c>
      <c r="I59" s="69" t="s">
        <v>268</v>
      </c>
      <c r="J59" s="69" t="s">
        <v>268</v>
      </c>
      <c r="K59" s="69" t="s">
        <v>268</v>
      </c>
      <c r="L59" s="69" t="s">
        <v>268</v>
      </c>
      <c r="M59" s="69" t="s">
        <v>268</v>
      </c>
      <c r="N59" s="69" t="s">
        <v>268</v>
      </c>
      <c r="O59" s="69" t="s">
        <v>268</v>
      </c>
      <c r="P59" s="69" t="s">
        <v>268</v>
      </c>
    </row>
    <row r="60" spans="1:17" ht="15.95" customHeight="1">
      <c r="A60" s="39"/>
      <c r="B60" s="39"/>
      <c r="C60" s="39"/>
      <c r="D60" s="39"/>
      <c r="E60" s="39"/>
      <c r="F60" s="39"/>
      <c r="G60" s="39"/>
      <c r="H60" s="39"/>
      <c r="I60" s="39"/>
      <c r="J60" s="39"/>
      <c r="K60" s="39"/>
      <c r="L60" s="39"/>
      <c r="M60" s="39"/>
      <c r="N60" s="39"/>
      <c r="O60" s="39"/>
      <c r="P60" s="39"/>
    </row>
    <row r="61" spans="1:17" ht="15.95" customHeight="1">
      <c r="A61" s="39"/>
      <c r="B61" s="39"/>
      <c r="C61" s="39"/>
      <c r="D61" s="39"/>
      <c r="E61" s="39"/>
      <c r="F61" s="39"/>
      <c r="G61" s="39"/>
      <c r="H61" s="39"/>
      <c r="I61" s="39"/>
      <c r="J61" s="39"/>
      <c r="K61" s="39"/>
      <c r="L61" s="39"/>
      <c r="M61" s="39"/>
      <c r="N61" s="39"/>
      <c r="O61" s="39"/>
      <c r="P61" s="39"/>
    </row>
    <row r="62" spans="1:17" s="39" customFormat="1" ht="15.95" customHeight="1">
      <c r="A62" s="228" t="s">
        <v>189</v>
      </c>
      <c r="B62" s="229" t="s">
        <v>280</v>
      </c>
      <c r="C62" s="230"/>
      <c r="D62" s="231"/>
      <c r="E62" s="232" t="s">
        <v>191</v>
      </c>
      <c r="F62" s="235" t="s">
        <v>192</v>
      </c>
      <c r="G62" s="238" t="s">
        <v>193</v>
      </c>
      <c r="H62" s="239" t="s">
        <v>527</v>
      </c>
      <c r="I62" s="239"/>
      <c r="J62" s="239"/>
      <c r="K62" s="239"/>
      <c r="L62" s="240" t="s">
        <v>195</v>
      </c>
      <c r="M62" s="240"/>
      <c r="N62" s="241" t="s">
        <v>196</v>
      </c>
      <c r="O62" s="242"/>
      <c r="P62" s="243"/>
    </row>
    <row r="63" spans="1:17" s="39" customFormat="1" ht="15.95" customHeight="1">
      <c r="A63" s="228"/>
      <c r="B63" s="228" t="s">
        <v>197</v>
      </c>
      <c r="C63" s="247" t="s">
        <v>198</v>
      </c>
      <c r="D63" s="247" t="s">
        <v>199</v>
      </c>
      <c r="E63" s="233"/>
      <c r="F63" s="236"/>
      <c r="G63" s="238"/>
      <c r="H63" s="239"/>
      <c r="I63" s="239"/>
      <c r="J63" s="239"/>
      <c r="K63" s="239"/>
      <c r="L63" s="240"/>
      <c r="M63" s="240"/>
      <c r="N63" s="244"/>
      <c r="O63" s="245"/>
      <c r="P63" s="246"/>
    </row>
    <row r="64" spans="1:17" s="39" customFormat="1" ht="15.95" customHeight="1">
      <c r="A64" s="228"/>
      <c r="B64" s="228"/>
      <c r="C64" s="248"/>
      <c r="D64" s="248"/>
      <c r="E64" s="234"/>
      <c r="F64" s="237"/>
      <c r="G64" s="232" t="s">
        <v>200</v>
      </c>
      <c r="H64" s="273" t="s">
        <v>533</v>
      </c>
      <c r="I64" s="250"/>
      <c r="J64" s="250"/>
      <c r="K64" s="251"/>
      <c r="L64" s="255" t="s">
        <v>277</v>
      </c>
      <c r="M64" s="256"/>
      <c r="N64" s="238" t="s">
        <v>276</v>
      </c>
      <c r="O64" s="238"/>
      <c r="P64" s="238"/>
    </row>
    <row r="65" spans="1:16" s="39" customFormat="1" ht="15.95" customHeight="1">
      <c r="A65" s="40">
        <v>101</v>
      </c>
      <c r="B65" s="40">
        <v>47</v>
      </c>
      <c r="C65" s="41" t="s">
        <v>525</v>
      </c>
      <c r="D65" s="41" t="s">
        <v>416</v>
      </c>
      <c r="E65" s="40" t="s">
        <v>473</v>
      </c>
      <c r="F65" s="40">
        <f>F7</f>
        <v>2014</v>
      </c>
      <c r="G65" s="234"/>
      <c r="H65" s="252"/>
      <c r="I65" s="253"/>
      <c r="J65" s="253"/>
      <c r="K65" s="254"/>
      <c r="L65" s="257"/>
      <c r="M65" s="258"/>
      <c r="N65" s="238"/>
      <c r="O65" s="238"/>
      <c r="P65" s="238"/>
    </row>
    <row r="66" spans="1:16" ht="15.95" customHeight="1">
      <c r="A66" s="42" t="s">
        <v>207</v>
      </c>
      <c r="B66" s="43"/>
      <c r="C66" s="39"/>
      <c r="D66" s="44"/>
      <c r="E66" s="45"/>
      <c r="F66" s="46"/>
      <c r="G66" s="46"/>
      <c r="H66" s="46"/>
      <c r="I66" s="46"/>
      <c r="J66" s="46"/>
      <c r="K66" s="47"/>
      <c r="L66" s="46"/>
      <c r="M66" s="46"/>
      <c r="N66" s="46"/>
      <c r="O66" s="46"/>
      <c r="P66" s="48"/>
    </row>
    <row r="67" spans="1:16" ht="15.95" customHeight="1">
      <c r="A67" s="45" t="s">
        <v>208</v>
      </c>
      <c r="B67" s="46"/>
      <c r="C67" s="46"/>
      <c r="D67" s="48"/>
      <c r="E67" s="104">
        <v>41774</v>
      </c>
      <c r="F67" s="104">
        <v>41843</v>
      </c>
      <c r="G67" s="104">
        <v>41899</v>
      </c>
      <c r="H67" s="104">
        <v>41948</v>
      </c>
      <c r="I67" s="104">
        <v>42011</v>
      </c>
      <c r="J67" s="104">
        <v>42067</v>
      </c>
      <c r="K67" s="168"/>
      <c r="L67" s="135"/>
      <c r="M67" s="135"/>
      <c r="N67" s="135"/>
      <c r="O67" s="168"/>
      <c r="P67" s="135"/>
    </row>
    <row r="68" spans="1:16" ht="15.95" customHeight="1">
      <c r="A68" s="45" t="s">
        <v>209</v>
      </c>
      <c r="B68" s="46"/>
      <c r="C68" s="46"/>
      <c r="D68" s="48"/>
      <c r="E68" s="103">
        <v>0.3888888888888889</v>
      </c>
      <c r="F68" s="103">
        <v>0.38541666666666669</v>
      </c>
      <c r="G68" s="103">
        <v>0.3888888888888889</v>
      </c>
      <c r="H68" s="103">
        <v>0.39999999999999997</v>
      </c>
      <c r="I68" s="103">
        <v>0.3888888888888889</v>
      </c>
      <c r="J68" s="103">
        <v>0.47222222222222227</v>
      </c>
      <c r="K68" s="167"/>
      <c r="L68" s="167"/>
      <c r="M68" s="167"/>
      <c r="N68" s="167"/>
      <c r="O68" s="167"/>
      <c r="P68" s="167"/>
    </row>
    <row r="69" spans="1:16" ht="15.95" customHeight="1">
      <c r="A69" s="45" t="s">
        <v>272</v>
      </c>
      <c r="B69" s="46"/>
      <c r="C69" s="46"/>
      <c r="D69" s="48"/>
      <c r="E69" s="85" t="s">
        <v>211</v>
      </c>
      <c r="F69" s="85" t="s">
        <v>212</v>
      </c>
      <c r="G69" s="85" t="s">
        <v>212</v>
      </c>
      <c r="H69" s="85" t="s">
        <v>211</v>
      </c>
      <c r="I69" s="85" t="s">
        <v>211</v>
      </c>
      <c r="J69" s="85" t="s">
        <v>211</v>
      </c>
      <c r="K69" s="61"/>
      <c r="L69" s="61"/>
      <c r="M69" s="61"/>
      <c r="N69" s="61"/>
      <c r="O69" s="61"/>
      <c r="P69" s="61"/>
    </row>
    <row r="70" spans="1:16" ht="15.95" customHeight="1">
      <c r="A70" s="45" t="s">
        <v>213</v>
      </c>
      <c r="B70" s="46"/>
      <c r="C70" s="46"/>
      <c r="D70" s="48" t="s">
        <v>214</v>
      </c>
      <c r="E70" s="58">
        <v>28</v>
      </c>
      <c r="F70" s="58">
        <v>31.8</v>
      </c>
      <c r="G70" s="58">
        <v>30.8</v>
      </c>
      <c r="H70" s="58">
        <v>23.8</v>
      </c>
      <c r="I70" s="58">
        <v>16.2</v>
      </c>
      <c r="J70" s="58">
        <v>17.399999999999999</v>
      </c>
      <c r="K70" s="58"/>
      <c r="L70" s="58"/>
      <c r="M70" s="58"/>
      <c r="N70" s="58"/>
      <c r="O70" s="58"/>
      <c r="P70" s="58"/>
    </row>
    <row r="71" spans="1:16" ht="15.95" customHeight="1">
      <c r="A71" s="45" t="s">
        <v>215</v>
      </c>
      <c r="B71" s="46"/>
      <c r="C71" s="46"/>
      <c r="D71" s="48" t="s">
        <v>214</v>
      </c>
      <c r="E71" s="58">
        <v>24</v>
      </c>
      <c r="F71" s="58">
        <v>28.6</v>
      </c>
      <c r="G71" s="58">
        <v>28.2</v>
      </c>
      <c r="H71" s="58">
        <v>21.2</v>
      </c>
      <c r="I71" s="58">
        <v>16.100000000000001</v>
      </c>
      <c r="J71" s="58">
        <v>18</v>
      </c>
      <c r="K71" s="58"/>
      <c r="L71" s="58"/>
      <c r="M71" s="58"/>
      <c r="N71" s="58"/>
      <c r="O71" s="58"/>
      <c r="P71" s="58"/>
    </row>
    <row r="72" spans="1:16" ht="15.95" customHeight="1">
      <c r="A72" s="45" t="s">
        <v>216</v>
      </c>
      <c r="B72" s="46"/>
      <c r="C72" s="46"/>
      <c r="D72" s="48" t="s">
        <v>217</v>
      </c>
      <c r="E72" s="85"/>
      <c r="F72" s="85"/>
      <c r="G72" s="85"/>
      <c r="H72" s="85"/>
      <c r="I72" s="85"/>
      <c r="J72" s="85"/>
      <c r="K72" s="60"/>
      <c r="L72" s="60"/>
      <c r="M72" s="60"/>
      <c r="N72" s="60"/>
      <c r="O72" s="60"/>
      <c r="P72" s="60"/>
    </row>
    <row r="73" spans="1:16" ht="15.95" customHeight="1">
      <c r="A73" s="45" t="s">
        <v>218</v>
      </c>
      <c r="B73" s="46"/>
      <c r="C73" s="46"/>
      <c r="D73" s="48"/>
      <c r="E73" s="85" t="s">
        <v>248</v>
      </c>
      <c r="F73" s="85" t="s">
        <v>248</v>
      </c>
      <c r="G73" s="85" t="s">
        <v>248</v>
      </c>
      <c r="H73" s="85" t="s">
        <v>248</v>
      </c>
      <c r="I73" s="85" t="s">
        <v>248</v>
      </c>
      <c r="J73" s="85" t="s">
        <v>248</v>
      </c>
      <c r="K73" s="61"/>
      <c r="L73" s="61"/>
      <c r="M73" s="61"/>
      <c r="N73" s="61"/>
      <c r="O73" s="61"/>
      <c r="P73" s="61"/>
    </row>
    <row r="74" spans="1:16" ht="15.95" customHeight="1">
      <c r="A74" s="45" t="s">
        <v>220</v>
      </c>
      <c r="B74" s="46"/>
      <c r="C74" s="46"/>
      <c r="D74" s="48" t="s">
        <v>221</v>
      </c>
      <c r="E74" s="86" t="s">
        <v>271</v>
      </c>
      <c r="F74" s="86" t="s">
        <v>271</v>
      </c>
      <c r="G74" s="86" t="s">
        <v>271</v>
      </c>
      <c r="H74" s="86" t="s">
        <v>271</v>
      </c>
      <c r="I74" s="86" t="s">
        <v>271</v>
      </c>
      <c r="J74" s="86" t="s">
        <v>271</v>
      </c>
      <c r="K74" s="63"/>
      <c r="L74" s="63"/>
      <c r="M74" s="63"/>
      <c r="N74" s="63"/>
      <c r="O74" s="63"/>
      <c r="P74" s="63"/>
    </row>
    <row r="75" spans="1:16" ht="15.95" customHeight="1">
      <c r="A75" s="45" t="s">
        <v>223</v>
      </c>
      <c r="B75" s="46"/>
      <c r="C75" s="46"/>
      <c r="D75" s="48" t="s">
        <v>221</v>
      </c>
      <c r="E75" s="85"/>
      <c r="F75" s="85"/>
      <c r="G75" s="85"/>
      <c r="H75" s="85"/>
      <c r="I75" s="85"/>
      <c r="J75" s="85"/>
      <c r="K75" s="61"/>
      <c r="L75" s="61"/>
      <c r="M75" s="61"/>
      <c r="N75" s="61"/>
      <c r="O75" s="60"/>
      <c r="P75" s="60"/>
    </row>
    <row r="76" spans="1:16" ht="15.95" customHeight="1">
      <c r="A76" s="45" t="s">
        <v>224</v>
      </c>
      <c r="B76" s="46"/>
      <c r="C76" s="46"/>
      <c r="D76" s="48" t="s">
        <v>221</v>
      </c>
      <c r="E76" s="86"/>
      <c r="F76" s="68"/>
      <c r="G76" s="68"/>
      <c r="H76" s="68"/>
      <c r="I76" s="68"/>
      <c r="J76" s="68"/>
      <c r="K76" s="63"/>
      <c r="L76" s="63"/>
      <c r="M76" s="63"/>
      <c r="N76" s="63"/>
      <c r="O76" s="60"/>
      <c r="P76" s="60"/>
    </row>
    <row r="77" spans="1:16" ht="15.95" customHeight="1">
      <c r="A77" s="45" t="s">
        <v>225</v>
      </c>
      <c r="B77" s="46"/>
      <c r="C77" s="46"/>
      <c r="D77" s="48"/>
      <c r="E77" s="87"/>
      <c r="F77" s="88"/>
      <c r="G77" s="88"/>
      <c r="H77" s="88"/>
      <c r="I77" s="88"/>
      <c r="J77" s="88"/>
      <c r="K77" s="66"/>
      <c r="L77" s="66"/>
      <c r="M77" s="66"/>
      <c r="N77" s="66"/>
      <c r="O77" s="66"/>
      <c r="P77" s="75"/>
    </row>
    <row r="78" spans="1:16" ht="15.95" customHeight="1">
      <c r="A78" s="45" t="s">
        <v>226</v>
      </c>
      <c r="B78" s="46"/>
      <c r="C78" s="46"/>
      <c r="D78" s="48"/>
      <c r="E78" s="67">
        <v>8.1</v>
      </c>
      <c r="F78" s="67">
        <v>7.9</v>
      </c>
      <c r="G78" s="67">
        <v>7.9</v>
      </c>
      <c r="H78" s="67">
        <v>7.6</v>
      </c>
      <c r="I78" s="67">
        <v>7.9</v>
      </c>
      <c r="J78" s="67">
        <v>7.7</v>
      </c>
      <c r="K78" s="68"/>
      <c r="L78" s="68"/>
      <c r="M78" s="68"/>
      <c r="N78" s="68"/>
      <c r="O78" s="68"/>
      <c r="P78" s="68"/>
    </row>
    <row r="79" spans="1:16" ht="15.95" customHeight="1">
      <c r="A79" s="45" t="s">
        <v>227</v>
      </c>
      <c r="B79" s="46"/>
      <c r="C79" s="46"/>
      <c r="D79" s="48" t="s">
        <v>228</v>
      </c>
      <c r="E79" s="67">
        <v>7.4</v>
      </c>
      <c r="F79" s="67">
        <v>2</v>
      </c>
      <c r="G79" s="67">
        <v>1.5</v>
      </c>
      <c r="H79" s="67">
        <v>2.7</v>
      </c>
      <c r="I79" s="67">
        <v>2.8</v>
      </c>
      <c r="J79" s="67">
        <v>7</v>
      </c>
      <c r="K79" s="69"/>
      <c r="L79" s="68"/>
      <c r="M79" s="68"/>
      <c r="N79" s="68"/>
      <c r="O79" s="69"/>
      <c r="P79" s="68"/>
    </row>
    <row r="80" spans="1:16" ht="15.95" customHeight="1">
      <c r="A80" s="45" t="s">
        <v>229</v>
      </c>
      <c r="B80" s="46"/>
      <c r="C80" s="46"/>
      <c r="D80" s="48" t="s">
        <v>228</v>
      </c>
      <c r="E80" s="67">
        <v>3.3</v>
      </c>
      <c r="F80" s="67">
        <v>9.1999999999999993</v>
      </c>
      <c r="G80" s="67">
        <v>6.8</v>
      </c>
      <c r="H80" s="67">
        <v>6.4</v>
      </c>
      <c r="I80" s="79">
        <v>14</v>
      </c>
      <c r="J80" s="67">
        <v>6.3</v>
      </c>
      <c r="K80" s="68"/>
      <c r="L80" s="69"/>
      <c r="M80" s="68"/>
      <c r="N80" s="68"/>
      <c r="O80" s="68"/>
      <c r="P80" s="70"/>
    </row>
    <row r="81" spans="1:16" ht="15.95" customHeight="1">
      <c r="A81" s="45" t="s">
        <v>231</v>
      </c>
      <c r="B81" s="46"/>
      <c r="C81" s="46"/>
      <c r="D81" s="48" t="s">
        <v>228</v>
      </c>
      <c r="E81" s="67"/>
      <c r="F81" s="67"/>
      <c r="G81" s="67"/>
      <c r="H81" s="67"/>
      <c r="I81" s="67"/>
      <c r="J81" s="67"/>
      <c r="K81" s="70"/>
      <c r="L81" s="70"/>
      <c r="M81" s="70"/>
      <c r="N81" s="70"/>
      <c r="O81" s="70"/>
      <c r="P81" s="70"/>
    </row>
    <row r="82" spans="1:16" ht="15.95" customHeight="1">
      <c r="A82" s="45" t="s">
        <v>232</v>
      </c>
      <c r="B82" s="46"/>
      <c r="C82" s="46"/>
      <c r="D82" s="48" t="s">
        <v>228</v>
      </c>
      <c r="E82" s="68">
        <v>1</v>
      </c>
      <c r="F82" s="68">
        <v>11</v>
      </c>
      <c r="G82" s="68">
        <v>3</v>
      </c>
      <c r="H82" s="68">
        <v>3</v>
      </c>
      <c r="I82" s="68">
        <v>3</v>
      </c>
      <c r="J82" s="68">
        <v>2</v>
      </c>
      <c r="K82" s="68"/>
      <c r="L82" s="68"/>
      <c r="M82" s="68"/>
      <c r="N82" s="68"/>
      <c r="O82" s="68"/>
      <c r="P82" s="68"/>
    </row>
    <row r="83" spans="1:16" ht="15.95" customHeight="1">
      <c r="A83" s="45" t="s">
        <v>270</v>
      </c>
      <c r="B83" s="46"/>
      <c r="C83" s="46"/>
      <c r="D83" s="71" t="s">
        <v>234</v>
      </c>
      <c r="E83" s="72">
        <v>170000</v>
      </c>
      <c r="F83" s="72">
        <v>79000</v>
      </c>
      <c r="G83" s="72">
        <v>49000</v>
      </c>
      <c r="H83" s="72">
        <v>49000</v>
      </c>
      <c r="I83" s="72">
        <v>49000</v>
      </c>
      <c r="J83" s="72">
        <v>11000</v>
      </c>
      <c r="K83" s="72"/>
      <c r="L83" s="72"/>
      <c r="M83" s="72"/>
      <c r="N83" s="72"/>
      <c r="O83" s="72"/>
      <c r="P83" s="72"/>
    </row>
    <row r="84" spans="1:16" ht="15.95" customHeight="1">
      <c r="A84" s="45" t="s">
        <v>269</v>
      </c>
      <c r="B84" s="46"/>
      <c r="C84" s="46"/>
      <c r="D84" s="48" t="s">
        <v>228</v>
      </c>
      <c r="E84" s="70"/>
      <c r="F84" s="70"/>
      <c r="G84" s="70"/>
      <c r="H84" s="70"/>
      <c r="I84" s="70"/>
      <c r="J84" s="70"/>
      <c r="K84" s="60"/>
      <c r="L84" s="60"/>
      <c r="M84" s="60"/>
      <c r="N84" s="60"/>
      <c r="O84" s="60"/>
      <c r="P84" s="60"/>
    </row>
    <row r="85" spans="1:16" ht="15.95" customHeight="1">
      <c r="A85" s="45" t="s">
        <v>236</v>
      </c>
      <c r="B85" s="46"/>
      <c r="C85" s="46"/>
      <c r="D85" s="48" t="s">
        <v>228</v>
      </c>
      <c r="E85" s="70"/>
      <c r="F85" s="70"/>
      <c r="G85" s="70"/>
      <c r="H85" s="70"/>
      <c r="I85" s="70"/>
      <c r="J85" s="70"/>
      <c r="K85" s="60"/>
      <c r="L85" s="60"/>
      <c r="M85" s="60"/>
      <c r="N85" s="60"/>
      <c r="O85" s="60"/>
      <c r="P85" s="60"/>
    </row>
    <row r="86" spans="1:16" ht="15.95" customHeight="1">
      <c r="A86" s="45" t="s">
        <v>237</v>
      </c>
      <c r="B86" s="46"/>
      <c r="C86" s="46"/>
      <c r="D86" s="48" t="s">
        <v>228</v>
      </c>
      <c r="E86" s="70"/>
      <c r="F86" s="70"/>
      <c r="G86" s="70"/>
      <c r="H86" s="70"/>
      <c r="I86" s="70"/>
      <c r="J86" s="70"/>
      <c r="K86" s="60"/>
      <c r="L86" s="60"/>
      <c r="M86" s="60"/>
      <c r="N86" s="60"/>
      <c r="O86" s="60"/>
      <c r="P86" s="60"/>
    </row>
    <row r="87" spans="1:16" ht="15.95" customHeight="1">
      <c r="A87" s="45" t="s">
        <v>238</v>
      </c>
      <c r="B87" s="46"/>
      <c r="C87" s="46"/>
      <c r="D87" s="48"/>
      <c r="E87" s="87"/>
      <c r="F87" s="88"/>
      <c r="G87" s="88"/>
      <c r="H87" s="88"/>
      <c r="I87" s="88"/>
      <c r="J87" s="88"/>
      <c r="K87" s="66"/>
      <c r="L87" s="66"/>
      <c r="M87" s="66"/>
      <c r="N87" s="66"/>
      <c r="O87" s="66"/>
      <c r="P87" s="75"/>
    </row>
    <row r="88" spans="1:16" ht="15.95" customHeight="1">
      <c r="A88" s="45" t="s">
        <v>239</v>
      </c>
      <c r="B88" s="46"/>
      <c r="C88" s="46"/>
      <c r="D88" s="48" t="s">
        <v>240</v>
      </c>
      <c r="E88" s="69" t="s">
        <v>268</v>
      </c>
      <c r="F88" s="69" t="s">
        <v>268</v>
      </c>
      <c r="G88" s="69" t="s">
        <v>268</v>
      </c>
      <c r="H88" s="69" t="s">
        <v>268</v>
      </c>
      <c r="I88" s="69" t="s">
        <v>268</v>
      </c>
      <c r="J88" s="69" t="s">
        <v>268</v>
      </c>
      <c r="K88" s="73"/>
      <c r="L88" s="60"/>
      <c r="M88" s="73"/>
      <c r="N88" s="60"/>
      <c r="O88" s="73"/>
      <c r="P88" s="60"/>
    </row>
    <row r="89" spans="1:16" ht="15.95" customHeight="1">
      <c r="A89" s="39"/>
      <c r="B89" s="39"/>
      <c r="C89" s="39"/>
      <c r="D89" s="39"/>
      <c r="E89" s="39"/>
      <c r="F89" s="39"/>
      <c r="G89" s="39"/>
      <c r="H89" s="39"/>
      <c r="I89" s="39"/>
      <c r="J89" s="39"/>
      <c r="K89" s="39"/>
      <c r="L89" s="39"/>
      <c r="M89" s="39"/>
      <c r="N89" s="39"/>
      <c r="O89" s="39"/>
      <c r="P89" s="39"/>
    </row>
    <row r="90" spans="1:16" ht="15.95" customHeight="1">
      <c r="A90" s="39"/>
      <c r="B90" s="39"/>
      <c r="C90" s="39"/>
      <c r="D90" s="39"/>
      <c r="E90" s="39"/>
      <c r="F90" s="39"/>
      <c r="G90" s="39"/>
      <c r="H90" s="39"/>
      <c r="I90" s="39"/>
      <c r="J90" s="39"/>
      <c r="K90" s="39"/>
      <c r="L90" s="39"/>
      <c r="M90" s="39"/>
      <c r="N90" s="39"/>
      <c r="O90" s="39"/>
      <c r="P90" s="39"/>
    </row>
    <row r="91" spans="1:16" s="39" customFormat="1" ht="15.95" customHeight="1">
      <c r="A91" s="228" t="s">
        <v>189</v>
      </c>
      <c r="B91" s="229" t="s">
        <v>280</v>
      </c>
      <c r="C91" s="230"/>
      <c r="D91" s="231"/>
      <c r="E91" s="232" t="s">
        <v>191</v>
      </c>
      <c r="F91" s="235" t="s">
        <v>192</v>
      </c>
      <c r="G91" s="238" t="s">
        <v>193</v>
      </c>
      <c r="H91" s="239" t="s">
        <v>527</v>
      </c>
      <c r="I91" s="239"/>
      <c r="J91" s="239"/>
      <c r="K91" s="239"/>
      <c r="L91" s="240" t="s">
        <v>195</v>
      </c>
      <c r="M91" s="240"/>
      <c r="N91" s="241" t="s">
        <v>196</v>
      </c>
      <c r="O91" s="242"/>
      <c r="P91" s="243"/>
    </row>
    <row r="92" spans="1:16" s="39" customFormat="1" ht="15.95" customHeight="1">
      <c r="A92" s="228"/>
      <c r="B92" s="228" t="s">
        <v>197</v>
      </c>
      <c r="C92" s="247" t="s">
        <v>198</v>
      </c>
      <c r="D92" s="247" t="s">
        <v>199</v>
      </c>
      <c r="E92" s="233"/>
      <c r="F92" s="236"/>
      <c r="G92" s="238"/>
      <c r="H92" s="239"/>
      <c r="I92" s="239"/>
      <c r="J92" s="239"/>
      <c r="K92" s="239"/>
      <c r="L92" s="240"/>
      <c r="M92" s="240"/>
      <c r="N92" s="244"/>
      <c r="O92" s="245"/>
      <c r="P92" s="246"/>
    </row>
    <row r="93" spans="1:16" s="39" customFormat="1" ht="15.95" customHeight="1">
      <c r="A93" s="228"/>
      <c r="B93" s="228"/>
      <c r="C93" s="248"/>
      <c r="D93" s="248"/>
      <c r="E93" s="234"/>
      <c r="F93" s="237"/>
      <c r="G93" s="232" t="s">
        <v>200</v>
      </c>
      <c r="H93" s="273" t="s">
        <v>532</v>
      </c>
      <c r="I93" s="250"/>
      <c r="J93" s="250"/>
      <c r="K93" s="251"/>
      <c r="L93" s="255" t="s">
        <v>277</v>
      </c>
      <c r="M93" s="256"/>
      <c r="N93" s="238" t="s">
        <v>276</v>
      </c>
      <c r="O93" s="238"/>
      <c r="P93" s="238"/>
    </row>
    <row r="94" spans="1:16" s="39" customFormat="1" ht="15.95" customHeight="1">
      <c r="A94" s="40">
        <v>102</v>
      </c>
      <c r="B94" s="40">
        <v>47</v>
      </c>
      <c r="C94" s="41" t="s">
        <v>525</v>
      </c>
      <c r="D94" s="41" t="s">
        <v>298</v>
      </c>
      <c r="E94" s="40" t="s">
        <v>531</v>
      </c>
      <c r="F94" s="40">
        <f>F7</f>
        <v>2014</v>
      </c>
      <c r="G94" s="234"/>
      <c r="H94" s="252"/>
      <c r="I94" s="253"/>
      <c r="J94" s="253"/>
      <c r="K94" s="254"/>
      <c r="L94" s="257"/>
      <c r="M94" s="258"/>
      <c r="N94" s="238"/>
      <c r="O94" s="238"/>
      <c r="P94" s="238"/>
    </row>
    <row r="95" spans="1:16" ht="15.95" customHeight="1">
      <c r="A95" s="42" t="s">
        <v>207</v>
      </c>
      <c r="B95" s="43"/>
      <c r="C95" s="39"/>
      <c r="D95" s="44"/>
      <c r="E95" s="45"/>
      <c r="F95" s="46"/>
      <c r="G95" s="46"/>
      <c r="H95" s="46"/>
      <c r="I95" s="46"/>
      <c r="J95" s="46"/>
      <c r="K95" s="47"/>
      <c r="L95" s="46"/>
      <c r="M95" s="46"/>
      <c r="N95" s="46"/>
      <c r="O95" s="46"/>
      <c r="P95" s="48"/>
    </row>
    <row r="96" spans="1:16" ht="15.95" customHeight="1">
      <c r="A96" s="45" t="s">
        <v>208</v>
      </c>
      <c r="B96" s="46"/>
      <c r="C96" s="46"/>
      <c r="D96" s="48"/>
      <c r="E96" s="104">
        <v>41736</v>
      </c>
      <c r="F96" s="104">
        <v>41774</v>
      </c>
      <c r="G96" s="104">
        <v>41807</v>
      </c>
      <c r="H96" s="104">
        <v>41843</v>
      </c>
      <c r="I96" s="104">
        <v>41864</v>
      </c>
      <c r="J96" s="104">
        <v>41899</v>
      </c>
      <c r="K96" s="104">
        <v>41920</v>
      </c>
      <c r="L96" s="104">
        <v>41948</v>
      </c>
      <c r="M96" s="104">
        <v>41983</v>
      </c>
      <c r="N96" s="104">
        <v>42011</v>
      </c>
      <c r="O96" s="104">
        <v>42052</v>
      </c>
      <c r="P96" s="104">
        <v>42067</v>
      </c>
    </row>
    <row r="97" spans="1:22" ht="15.95" customHeight="1">
      <c r="A97" s="45" t="s">
        <v>209</v>
      </c>
      <c r="B97" s="46"/>
      <c r="C97" s="46"/>
      <c r="D97" s="48"/>
      <c r="E97" s="103">
        <v>0.4826388888888889</v>
      </c>
      <c r="F97" s="103">
        <v>0.41319444444444442</v>
      </c>
      <c r="G97" s="103">
        <v>0.47916666666666669</v>
      </c>
      <c r="H97" s="103">
        <v>0.41666666666666669</v>
      </c>
      <c r="I97" s="103">
        <v>0.47013888888888888</v>
      </c>
      <c r="J97" s="103">
        <v>0.41666666666666669</v>
      </c>
      <c r="K97" s="103">
        <v>0.48958333333333331</v>
      </c>
      <c r="L97" s="103">
        <v>0.4236111111111111</v>
      </c>
      <c r="M97" s="103">
        <v>0.4861111111111111</v>
      </c>
      <c r="N97" s="103">
        <v>0.41319444444444442</v>
      </c>
      <c r="O97" s="103">
        <v>0.49652777777777773</v>
      </c>
      <c r="P97" s="103">
        <v>0.4375</v>
      </c>
    </row>
    <row r="98" spans="1:22" ht="15.95" customHeight="1">
      <c r="A98" s="45" t="s">
        <v>530</v>
      </c>
      <c r="B98" s="46"/>
      <c r="C98" s="46"/>
      <c r="D98" s="48"/>
      <c r="E98" s="85" t="s">
        <v>212</v>
      </c>
      <c r="F98" s="85" t="s">
        <v>211</v>
      </c>
      <c r="G98" s="85" t="s">
        <v>212</v>
      </c>
      <c r="H98" s="85" t="s">
        <v>212</v>
      </c>
      <c r="I98" s="85" t="s">
        <v>212</v>
      </c>
      <c r="J98" s="85" t="s">
        <v>212</v>
      </c>
      <c r="K98" s="85" t="s">
        <v>212</v>
      </c>
      <c r="L98" s="85" t="s">
        <v>211</v>
      </c>
      <c r="M98" s="85" t="s">
        <v>211</v>
      </c>
      <c r="N98" s="85" t="s">
        <v>211</v>
      </c>
      <c r="O98" s="85" t="s">
        <v>212</v>
      </c>
      <c r="P98" s="85" t="s">
        <v>211</v>
      </c>
      <c r="R98" s="57"/>
      <c r="S98" s="57"/>
      <c r="T98" s="57"/>
      <c r="U98" s="57"/>
      <c r="V98" s="57"/>
    </row>
    <row r="99" spans="1:22" ht="15.95" customHeight="1">
      <c r="A99" s="45" t="s">
        <v>213</v>
      </c>
      <c r="B99" s="46"/>
      <c r="C99" s="46"/>
      <c r="D99" s="48" t="s">
        <v>214</v>
      </c>
      <c r="E99" s="58">
        <v>24.5</v>
      </c>
      <c r="F99" s="58">
        <v>27</v>
      </c>
      <c r="G99" s="58">
        <v>31.5</v>
      </c>
      <c r="H99" s="58">
        <v>30.9</v>
      </c>
      <c r="I99" s="58">
        <v>32</v>
      </c>
      <c r="J99" s="58">
        <v>31</v>
      </c>
      <c r="K99" s="58">
        <v>29.5</v>
      </c>
      <c r="L99" s="58">
        <v>24</v>
      </c>
      <c r="M99" s="58">
        <v>23</v>
      </c>
      <c r="N99" s="58">
        <v>17.899999999999999</v>
      </c>
      <c r="O99" s="58">
        <v>19</v>
      </c>
      <c r="P99" s="58">
        <v>17.2</v>
      </c>
      <c r="R99" s="59"/>
      <c r="S99" s="59"/>
      <c r="T99" s="59"/>
      <c r="U99" s="59"/>
      <c r="V99" s="59"/>
    </row>
    <row r="100" spans="1:22" ht="15.95" customHeight="1">
      <c r="A100" s="45" t="s">
        <v>215</v>
      </c>
      <c r="B100" s="46"/>
      <c r="C100" s="46"/>
      <c r="D100" s="48" t="s">
        <v>214</v>
      </c>
      <c r="E100" s="58">
        <v>21.5</v>
      </c>
      <c r="F100" s="58">
        <v>23.8</v>
      </c>
      <c r="G100" s="58">
        <v>27.6</v>
      </c>
      <c r="H100" s="58">
        <v>28</v>
      </c>
      <c r="I100" s="58">
        <v>28.7</v>
      </c>
      <c r="J100" s="58">
        <v>27.5</v>
      </c>
      <c r="K100" s="58">
        <v>27.5</v>
      </c>
      <c r="L100" s="58">
        <v>22.5</v>
      </c>
      <c r="M100" s="58">
        <v>20</v>
      </c>
      <c r="N100" s="58">
        <v>17.5</v>
      </c>
      <c r="O100" s="58">
        <v>19</v>
      </c>
      <c r="P100" s="58">
        <v>18</v>
      </c>
    </row>
    <row r="101" spans="1:22" ht="15.95" customHeight="1">
      <c r="A101" s="45" t="s">
        <v>216</v>
      </c>
      <c r="B101" s="46"/>
      <c r="C101" s="46"/>
      <c r="D101" s="48" t="s">
        <v>217</v>
      </c>
      <c r="E101" s="85"/>
      <c r="F101" s="85"/>
      <c r="G101" s="85"/>
      <c r="H101" s="85"/>
      <c r="I101" s="85"/>
      <c r="J101" s="85"/>
      <c r="K101" s="85"/>
      <c r="L101" s="85"/>
      <c r="M101" s="85"/>
      <c r="N101" s="85"/>
      <c r="O101" s="85"/>
      <c r="P101" s="85"/>
    </row>
    <row r="102" spans="1:22" ht="15.95" customHeight="1">
      <c r="A102" s="45" t="s">
        <v>218</v>
      </c>
      <c r="B102" s="46"/>
      <c r="C102" s="46"/>
      <c r="D102" s="48"/>
      <c r="E102" s="85" t="s">
        <v>248</v>
      </c>
      <c r="F102" s="85" t="s">
        <v>248</v>
      </c>
      <c r="G102" s="85" t="s">
        <v>248</v>
      </c>
      <c r="H102" s="85" t="s">
        <v>248</v>
      </c>
      <c r="I102" s="85" t="s">
        <v>248</v>
      </c>
      <c r="J102" s="85" t="s">
        <v>248</v>
      </c>
      <c r="K102" s="85" t="s">
        <v>248</v>
      </c>
      <c r="L102" s="85" t="s">
        <v>248</v>
      </c>
      <c r="M102" s="85" t="s">
        <v>248</v>
      </c>
      <c r="N102" s="85" t="s">
        <v>248</v>
      </c>
      <c r="O102" s="85" t="s">
        <v>248</v>
      </c>
      <c r="P102" s="85" t="s">
        <v>248</v>
      </c>
    </row>
    <row r="103" spans="1:22" ht="15.95" customHeight="1">
      <c r="A103" s="45" t="s">
        <v>220</v>
      </c>
      <c r="B103" s="46"/>
      <c r="C103" s="46"/>
      <c r="D103" s="48" t="s">
        <v>221</v>
      </c>
      <c r="E103" s="86" t="s">
        <v>271</v>
      </c>
      <c r="F103" s="86" t="s">
        <v>271</v>
      </c>
      <c r="G103" s="86" t="s">
        <v>271</v>
      </c>
      <c r="H103" s="86" t="s">
        <v>271</v>
      </c>
      <c r="I103" s="86" t="s">
        <v>271</v>
      </c>
      <c r="J103" s="86" t="s">
        <v>271</v>
      </c>
      <c r="K103" s="86" t="s">
        <v>271</v>
      </c>
      <c r="L103" s="86" t="s">
        <v>271</v>
      </c>
      <c r="M103" s="86" t="s">
        <v>271</v>
      </c>
      <c r="N103" s="86" t="s">
        <v>271</v>
      </c>
      <c r="O103" s="86" t="s">
        <v>271</v>
      </c>
      <c r="P103" s="86" t="s">
        <v>271</v>
      </c>
    </row>
    <row r="104" spans="1:22" ht="15.95" customHeight="1">
      <c r="A104" s="45" t="s">
        <v>223</v>
      </c>
      <c r="B104" s="46"/>
      <c r="C104" s="46"/>
      <c r="D104" s="48" t="s">
        <v>221</v>
      </c>
      <c r="E104" s="70"/>
      <c r="F104" s="70"/>
      <c r="G104" s="70"/>
      <c r="H104" s="70"/>
      <c r="I104" s="70"/>
      <c r="J104" s="70"/>
      <c r="K104" s="70"/>
      <c r="L104" s="70"/>
      <c r="M104" s="70"/>
      <c r="N104" s="70"/>
      <c r="O104" s="70"/>
      <c r="P104" s="70"/>
    </row>
    <row r="105" spans="1:22" ht="15.95" customHeight="1">
      <c r="A105" s="45" t="s">
        <v>224</v>
      </c>
      <c r="B105" s="46"/>
      <c r="C105" s="46"/>
      <c r="D105" s="48" t="s">
        <v>221</v>
      </c>
      <c r="E105" s="70"/>
      <c r="F105" s="70"/>
      <c r="G105" s="70"/>
      <c r="H105" s="70"/>
      <c r="I105" s="70"/>
      <c r="J105" s="70"/>
      <c r="K105" s="70"/>
      <c r="L105" s="70"/>
      <c r="M105" s="70"/>
      <c r="N105" s="70"/>
      <c r="O105" s="70"/>
      <c r="P105" s="70"/>
    </row>
    <row r="106" spans="1:22" ht="15.95" customHeight="1">
      <c r="A106" s="45" t="s">
        <v>225</v>
      </c>
      <c r="B106" s="46"/>
      <c r="C106" s="46"/>
      <c r="D106" s="48"/>
      <c r="E106" s="87"/>
      <c r="F106" s="88"/>
      <c r="G106" s="88"/>
      <c r="H106" s="88"/>
      <c r="I106" s="88"/>
      <c r="J106" s="88"/>
      <c r="K106" s="88"/>
      <c r="L106" s="88"/>
      <c r="M106" s="88"/>
      <c r="N106" s="88"/>
      <c r="O106" s="88"/>
      <c r="P106" s="106"/>
    </row>
    <row r="107" spans="1:22" ht="15.95" customHeight="1">
      <c r="A107" s="45" t="s">
        <v>226</v>
      </c>
      <c r="B107" s="46"/>
      <c r="C107" s="46"/>
      <c r="D107" s="48"/>
      <c r="E107" s="78">
        <v>8.1999999999999993</v>
      </c>
      <c r="F107" s="78">
        <v>8.3000000000000007</v>
      </c>
      <c r="G107" s="78">
        <v>8.3000000000000007</v>
      </c>
      <c r="H107" s="78">
        <v>8.1</v>
      </c>
      <c r="I107" s="78">
        <v>8.4</v>
      </c>
      <c r="J107" s="78">
        <v>8.1999999999999993</v>
      </c>
      <c r="K107" s="78">
        <v>8.1999999999999993</v>
      </c>
      <c r="L107" s="78">
        <v>8.1</v>
      </c>
      <c r="M107" s="78">
        <v>8.4</v>
      </c>
      <c r="N107" s="78">
        <v>8.1</v>
      </c>
      <c r="O107" s="78">
        <v>8</v>
      </c>
      <c r="P107" s="78">
        <v>7.9</v>
      </c>
    </row>
    <row r="108" spans="1:22" ht="15.95" customHeight="1">
      <c r="A108" s="45" t="s">
        <v>227</v>
      </c>
      <c r="B108" s="46"/>
      <c r="C108" s="46"/>
      <c r="D108" s="48" t="s">
        <v>228</v>
      </c>
      <c r="E108" s="78">
        <v>9.3000000000000007</v>
      </c>
      <c r="F108" s="78">
        <v>8</v>
      </c>
      <c r="G108" s="78">
        <v>8.1999999999999993</v>
      </c>
      <c r="H108" s="78">
        <v>8</v>
      </c>
      <c r="I108" s="78">
        <v>8</v>
      </c>
      <c r="J108" s="78">
        <v>8.1</v>
      </c>
      <c r="K108" s="78">
        <v>8.5</v>
      </c>
      <c r="L108" s="78">
        <v>8.9</v>
      </c>
      <c r="M108" s="78">
        <v>8.9</v>
      </c>
      <c r="N108" s="78">
        <v>8.8000000000000007</v>
      </c>
      <c r="O108" s="78">
        <v>9.9</v>
      </c>
      <c r="P108" s="78">
        <v>9.1</v>
      </c>
    </row>
    <row r="109" spans="1:22" ht="15.95" customHeight="1">
      <c r="A109" s="45" t="s">
        <v>229</v>
      </c>
      <c r="B109" s="46"/>
      <c r="C109" s="46"/>
      <c r="D109" s="48" t="s">
        <v>228</v>
      </c>
      <c r="E109" s="78">
        <v>1.6</v>
      </c>
      <c r="F109" s="78">
        <v>1.7</v>
      </c>
      <c r="G109" s="78">
        <v>1.4</v>
      </c>
      <c r="H109" s="78">
        <v>0.6</v>
      </c>
      <c r="I109" s="78">
        <v>0.9</v>
      </c>
      <c r="J109" s="78">
        <v>1.3</v>
      </c>
      <c r="K109" s="78">
        <v>0.6</v>
      </c>
      <c r="L109" s="78">
        <v>0.6</v>
      </c>
      <c r="M109" s="78" t="s">
        <v>529</v>
      </c>
      <c r="N109" s="78">
        <v>0.7</v>
      </c>
      <c r="O109" s="78">
        <v>1.2</v>
      </c>
      <c r="P109" s="78">
        <v>1.1000000000000001</v>
      </c>
    </row>
    <row r="110" spans="1:22" ht="15.95" customHeight="1">
      <c r="A110" s="45" t="s">
        <v>231</v>
      </c>
      <c r="B110" s="46"/>
      <c r="C110" s="46"/>
      <c r="D110" s="48" t="s">
        <v>228</v>
      </c>
      <c r="E110" s="67"/>
      <c r="F110" s="67"/>
      <c r="G110" s="67"/>
      <c r="H110" s="67"/>
      <c r="I110" s="67"/>
      <c r="J110" s="67"/>
      <c r="K110" s="70"/>
      <c r="L110" s="70"/>
      <c r="M110" s="70"/>
      <c r="N110" s="70"/>
      <c r="O110" s="70"/>
      <c r="P110" s="70"/>
    </row>
    <row r="111" spans="1:22" ht="15.95" customHeight="1">
      <c r="A111" s="45" t="s">
        <v>232</v>
      </c>
      <c r="B111" s="46"/>
      <c r="C111" s="46"/>
      <c r="D111" s="48" t="s">
        <v>228</v>
      </c>
      <c r="E111" s="68">
        <v>5</v>
      </c>
      <c r="F111" s="68">
        <v>5</v>
      </c>
      <c r="G111" s="68">
        <v>9</v>
      </c>
      <c r="H111" s="68">
        <v>12</v>
      </c>
      <c r="I111" s="68">
        <v>4</v>
      </c>
      <c r="J111" s="68">
        <v>5</v>
      </c>
      <c r="K111" s="68">
        <v>5</v>
      </c>
      <c r="L111" s="68">
        <v>4</v>
      </c>
      <c r="M111" s="68">
        <v>4</v>
      </c>
      <c r="N111" s="68">
        <v>11</v>
      </c>
      <c r="O111" s="68">
        <v>4</v>
      </c>
      <c r="P111" s="68">
        <v>16</v>
      </c>
    </row>
    <row r="112" spans="1:22" ht="15.95" customHeight="1">
      <c r="A112" s="45" t="s">
        <v>270</v>
      </c>
      <c r="B112" s="46"/>
      <c r="C112" s="46"/>
      <c r="D112" s="71" t="s">
        <v>234</v>
      </c>
      <c r="E112" s="72">
        <v>7900</v>
      </c>
      <c r="F112" s="72">
        <v>35000</v>
      </c>
      <c r="G112" s="72">
        <v>13000</v>
      </c>
      <c r="H112" s="72">
        <v>4900</v>
      </c>
      <c r="I112" s="72">
        <v>24000</v>
      </c>
      <c r="J112" s="72">
        <v>17000</v>
      </c>
      <c r="K112" s="72">
        <v>11000</v>
      </c>
      <c r="L112" s="72">
        <v>11000</v>
      </c>
      <c r="M112" s="72">
        <v>11000</v>
      </c>
      <c r="N112" s="72">
        <v>11000</v>
      </c>
      <c r="O112" s="72">
        <v>4900</v>
      </c>
      <c r="P112" s="72">
        <v>7900</v>
      </c>
    </row>
    <row r="113" spans="1:17" ht="15.95" customHeight="1">
      <c r="A113" s="45" t="s">
        <v>269</v>
      </c>
      <c r="B113" s="46"/>
      <c r="C113" s="46"/>
      <c r="D113" s="48" t="s">
        <v>228</v>
      </c>
      <c r="E113" s="70"/>
      <c r="F113" s="70"/>
      <c r="G113" s="70"/>
      <c r="H113" s="70"/>
      <c r="I113" s="70"/>
      <c r="J113" s="70"/>
      <c r="K113" s="70"/>
      <c r="L113" s="70"/>
      <c r="M113" s="70"/>
      <c r="N113" s="70"/>
      <c r="O113" s="70"/>
      <c r="P113" s="70"/>
    </row>
    <row r="114" spans="1:17" ht="15.95" customHeight="1">
      <c r="A114" s="45" t="s">
        <v>236</v>
      </c>
      <c r="B114" s="46"/>
      <c r="C114" s="46"/>
      <c r="D114" s="48" t="s">
        <v>228</v>
      </c>
      <c r="E114" s="70"/>
      <c r="F114" s="70"/>
      <c r="G114" s="70"/>
      <c r="H114" s="70"/>
      <c r="I114" s="70"/>
      <c r="J114" s="70"/>
      <c r="K114" s="70"/>
      <c r="L114" s="70"/>
      <c r="M114" s="70"/>
      <c r="N114" s="70"/>
      <c r="O114" s="70"/>
      <c r="P114" s="70"/>
    </row>
    <row r="115" spans="1:17" ht="15.95" customHeight="1">
      <c r="A115" s="45" t="s">
        <v>237</v>
      </c>
      <c r="B115" s="46"/>
      <c r="C115" s="46"/>
      <c r="D115" s="48" t="s">
        <v>228</v>
      </c>
      <c r="E115" s="70"/>
      <c r="F115" s="70"/>
      <c r="G115" s="70"/>
      <c r="H115" s="70"/>
      <c r="I115" s="70"/>
      <c r="J115" s="70"/>
      <c r="K115" s="70"/>
      <c r="L115" s="70"/>
      <c r="M115" s="70"/>
      <c r="N115" s="70"/>
      <c r="O115" s="70"/>
      <c r="P115" s="70"/>
    </row>
    <row r="116" spans="1:17" ht="15.95" customHeight="1">
      <c r="A116" s="45" t="s">
        <v>238</v>
      </c>
      <c r="B116" s="46"/>
      <c r="C116" s="46"/>
      <c r="D116" s="48"/>
      <c r="E116" s="87"/>
      <c r="F116" s="181"/>
      <c r="G116" s="88"/>
      <c r="H116" s="88"/>
      <c r="I116" s="88"/>
      <c r="J116" s="88"/>
      <c r="K116" s="88"/>
      <c r="L116" s="88"/>
      <c r="M116" s="88"/>
      <c r="N116" s="88"/>
      <c r="O116" s="88"/>
      <c r="P116" s="106"/>
    </row>
    <row r="117" spans="1:17" ht="15.95" customHeight="1">
      <c r="A117" s="45" t="s">
        <v>239</v>
      </c>
      <c r="B117" s="46"/>
      <c r="C117" s="46"/>
      <c r="D117" s="48" t="s">
        <v>240</v>
      </c>
      <c r="E117" s="69" t="s">
        <v>268</v>
      </c>
      <c r="F117" s="69" t="s">
        <v>528</v>
      </c>
      <c r="G117" s="69" t="s">
        <v>268</v>
      </c>
      <c r="H117" s="69" t="s">
        <v>268</v>
      </c>
      <c r="I117" s="69" t="s">
        <v>268</v>
      </c>
      <c r="J117" s="69" t="s">
        <v>268</v>
      </c>
      <c r="K117" s="69" t="s">
        <v>268</v>
      </c>
      <c r="L117" s="69" t="s">
        <v>268</v>
      </c>
      <c r="M117" s="69" t="s">
        <v>268</v>
      </c>
      <c r="N117" s="69" t="s">
        <v>268</v>
      </c>
      <c r="O117" s="69" t="s">
        <v>268</v>
      </c>
      <c r="P117" s="69" t="s">
        <v>268</v>
      </c>
    </row>
    <row r="118" spans="1:17" ht="15.95" customHeight="1">
      <c r="A118" s="39"/>
      <c r="B118" s="39"/>
      <c r="C118" s="39"/>
      <c r="D118" s="39"/>
      <c r="E118" s="39"/>
      <c r="F118" s="39"/>
      <c r="G118" s="39"/>
      <c r="H118" s="39"/>
      <c r="I118" s="39"/>
      <c r="J118" s="39"/>
      <c r="K118" s="39"/>
      <c r="L118" s="39"/>
      <c r="M118" s="39"/>
      <c r="N118" s="39"/>
      <c r="O118" s="39"/>
      <c r="P118" s="39"/>
    </row>
    <row r="119" spans="1:17" ht="15.95" customHeight="1">
      <c r="A119" s="39"/>
      <c r="B119" s="39"/>
      <c r="C119" s="39"/>
      <c r="D119" s="39"/>
      <c r="E119" s="39"/>
      <c r="F119" s="39"/>
      <c r="G119" s="39"/>
      <c r="H119" s="39"/>
      <c r="I119" s="39"/>
      <c r="J119" s="39"/>
      <c r="K119" s="39"/>
      <c r="L119" s="39"/>
      <c r="M119" s="39"/>
      <c r="N119" s="39"/>
      <c r="O119" s="39"/>
      <c r="P119" s="39"/>
    </row>
    <row r="120" spans="1:17" s="39" customFormat="1" ht="15.95" customHeight="1">
      <c r="A120" s="228" t="s">
        <v>189</v>
      </c>
      <c r="B120" s="229" t="s">
        <v>280</v>
      </c>
      <c r="C120" s="230"/>
      <c r="D120" s="231"/>
      <c r="E120" s="232" t="s">
        <v>191</v>
      </c>
      <c r="F120" s="235" t="s">
        <v>192</v>
      </c>
      <c r="G120" s="238" t="s">
        <v>193</v>
      </c>
      <c r="H120" s="239" t="s">
        <v>527</v>
      </c>
      <c r="I120" s="239"/>
      <c r="J120" s="239"/>
      <c r="K120" s="239"/>
      <c r="L120" s="240" t="s">
        <v>195</v>
      </c>
      <c r="M120" s="240"/>
      <c r="N120" s="241" t="s">
        <v>196</v>
      </c>
      <c r="O120" s="242"/>
      <c r="P120" s="243"/>
    </row>
    <row r="121" spans="1:17" s="39" customFormat="1" ht="15.95" customHeight="1">
      <c r="A121" s="228"/>
      <c r="B121" s="228" t="s">
        <v>197</v>
      </c>
      <c r="C121" s="247" t="s">
        <v>198</v>
      </c>
      <c r="D121" s="247" t="s">
        <v>199</v>
      </c>
      <c r="E121" s="233"/>
      <c r="F121" s="236"/>
      <c r="G121" s="238"/>
      <c r="H121" s="239"/>
      <c r="I121" s="239"/>
      <c r="J121" s="239"/>
      <c r="K121" s="239"/>
      <c r="L121" s="240"/>
      <c r="M121" s="240"/>
      <c r="N121" s="244"/>
      <c r="O121" s="245"/>
      <c r="P121" s="246"/>
    </row>
    <row r="122" spans="1:17" s="39" customFormat="1" ht="15.95" customHeight="1">
      <c r="A122" s="228"/>
      <c r="B122" s="228"/>
      <c r="C122" s="248"/>
      <c r="D122" s="248"/>
      <c r="E122" s="234"/>
      <c r="F122" s="237"/>
      <c r="G122" s="232" t="s">
        <v>200</v>
      </c>
      <c r="H122" s="273" t="s">
        <v>526</v>
      </c>
      <c r="I122" s="250"/>
      <c r="J122" s="250"/>
      <c r="K122" s="251"/>
      <c r="L122" s="255" t="s">
        <v>277</v>
      </c>
      <c r="M122" s="256"/>
      <c r="N122" s="238" t="s">
        <v>276</v>
      </c>
      <c r="O122" s="238"/>
      <c r="P122" s="238"/>
    </row>
    <row r="123" spans="1:17" s="39" customFormat="1" ht="15.95" customHeight="1">
      <c r="A123" s="40">
        <v>103</v>
      </c>
      <c r="B123" s="40">
        <v>47</v>
      </c>
      <c r="C123" s="41" t="s">
        <v>525</v>
      </c>
      <c r="D123" s="41" t="s">
        <v>506</v>
      </c>
      <c r="E123" s="40" t="s">
        <v>473</v>
      </c>
      <c r="F123" s="40">
        <f>F7</f>
        <v>2014</v>
      </c>
      <c r="G123" s="234"/>
      <c r="H123" s="252"/>
      <c r="I123" s="253"/>
      <c r="J123" s="253"/>
      <c r="K123" s="254"/>
      <c r="L123" s="257"/>
      <c r="M123" s="258"/>
      <c r="N123" s="238"/>
      <c r="O123" s="238"/>
      <c r="P123" s="238"/>
    </row>
    <row r="124" spans="1:17" ht="15.95" customHeight="1">
      <c r="A124" s="42" t="s">
        <v>207</v>
      </c>
      <c r="B124" s="43"/>
      <c r="C124" s="39"/>
      <c r="D124" s="44"/>
      <c r="E124" s="45"/>
      <c r="F124" s="46"/>
      <c r="G124" s="46"/>
      <c r="H124" s="46"/>
      <c r="I124" s="46"/>
      <c r="J124" s="46"/>
      <c r="K124" s="47"/>
      <c r="L124" s="46"/>
      <c r="M124" s="46"/>
      <c r="N124" s="46"/>
      <c r="O124" s="46"/>
      <c r="P124" s="48"/>
      <c r="Q124" s="74"/>
    </row>
    <row r="125" spans="1:17" ht="15.95" customHeight="1">
      <c r="A125" s="45" t="s">
        <v>208</v>
      </c>
      <c r="B125" s="46"/>
      <c r="C125" s="46"/>
      <c r="D125" s="48"/>
      <c r="E125" s="104">
        <v>41774</v>
      </c>
      <c r="F125" s="104">
        <v>41843</v>
      </c>
      <c r="G125" s="104">
        <v>41899</v>
      </c>
      <c r="H125" s="104">
        <v>41948</v>
      </c>
      <c r="I125" s="104">
        <v>42011</v>
      </c>
      <c r="J125" s="104">
        <v>42067</v>
      </c>
      <c r="K125" s="168"/>
      <c r="L125" s="135"/>
      <c r="M125" s="135"/>
      <c r="N125" s="135"/>
      <c r="O125" s="168"/>
      <c r="P125" s="135"/>
      <c r="Q125" s="74"/>
    </row>
    <row r="126" spans="1:17" ht="15.95" customHeight="1">
      <c r="A126" s="45" t="s">
        <v>209</v>
      </c>
      <c r="B126" s="46"/>
      <c r="C126" s="46"/>
      <c r="D126" s="48"/>
      <c r="E126" s="103">
        <v>0.40277777777777773</v>
      </c>
      <c r="F126" s="103">
        <v>0.39583333333333331</v>
      </c>
      <c r="G126" s="103">
        <v>0.39930555555555558</v>
      </c>
      <c r="H126" s="103">
        <v>0.40972222222222227</v>
      </c>
      <c r="I126" s="103">
        <v>0.39583333333333331</v>
      </c>
      <c r="J126" s="103">
        <v>0.46527777777777773</v>
      </c>
      <c r="K126" s="167"/>
      <c r="L126" s="167"/>
      <c r="M126" s="167"/>
      <c r="N126" s="166"/>
      <c r="O126" s="166"/>
      <c r="P126" s="167"/>
      <c r="Q126" s="74"/>
    </row>
    <row r="127" spans="1:17" ht="15.95" customHeight="1">
      <c r="A127" s="45" t="s">
        <v>272</v>
      </c>
      <c r="B127" s="46"/>
      <c r="C127" s="46"/>
      <c r="D127" s="48"/>
      <c r="E127" s="85" t="s">
        <v>211</v>
      </c>
      <c r="F127" s="85" t="s">
        <v>212</v>
      </c>
      <c r="G127" s="85" t="s">
        <v>212</v>
      </c>
      <c r="H127" s="85" t="s">
        <v>211</v>
      </c>
      <c r="I127" s="85" t="s">
        <v>211</v>
      </c>
      <c r="J127" s="85" t="s">
        <v>211</v>
      </c>
      <c r="K127" s="61"/>
      <c r="L127" s="61"/>
      <c r="M127" s="61"/>
      <c r="N127" s="61"/>
      <c r="O127" s="61"/>
      <c r="P127" s="61"/>
      <c r="Q127" s="74"/>
    </row>
    <row r="128" spans="1:17" ht="15.95" customHeight="1">
      <c r="A128" s="45" t="s">
        <v>213</v>
      </c>
      <c r="B128" s="46"/>
      <c r="C128" s="46"/>
      <c r="D128" s="48" t="s">
        <v>214</v>
      </c>
      <c r="E128" s="58">
        <v>27</v>
      </c>
      <c r="F128" s="58">
        <v>31.1</v>
      </c>
      <c r="G128" s="58">
        <v>30.3</v>
      </c>
      <c r="H128" s="58">
        <v>24.8</v>
      </c>
      <c r="I128" s="58">
        <v>16.5</v>
      </c>
      <c r="J128" s="58">
        <v>17.8</v>
      </c>
      <c r="K128" s="58"/>
      <c r="L128" s="58"/>
      <c r="M128" s="58"/>
      <c r="N128" s="58"/>
      <c r="O128" s="58"/>
      <c r="P128" s="58"/>
      <c r="Q128" s="74"/>
    </row>
    <row r="129" spans="1:17" ht="15.95" customHeight="1">
      <c r="A129" s="45" t="s">
        <v>215</v>
      </c>
      <c r="B129" s="46"/>
      <c r="C129" s="46"/>
      <c r="D129" s="48" t="s">
        <v>214</v>
      </c>
      <c r="E129" s="58">
        <v>23.8</v>
      </c>
      <c r="F129" s="58">
        <v>28.7</v>
      </c>
      <c r="G129" s="58">
        <v>27.5</v>
      </c>
      <c r="H129" s="58">
        <v>20.7</v>
      </c>
      <c r="I129" s="58">
        <v>15.6</v>
      </c>
      <c r="J129" s="58">
        <v>18</v>
      </c>
      <c r="K129" s="58"/>
      <c r="L129" s="58"/>
      <c r="M129" s="58"/>
      <c r="N129" s="58"/>
      <c r="O129" s="58"/>
      <c r="P129" s="58"/>
      <c r="Q129" s="74"/>
    </row>
    <row r="130" spans="1:17" ht="15.95" customHeight="1">
      <c r="A130" s="45" t="s">
        <v>216</v>
      </c>
      <c r="B130" s="46"/>
      <c r="C130" s="46"/>
      <c r="D130" s="48" t="s">
        <v>217</v>
      </c>
      <c r="E130" s="85"/>
      <c r="F130" s="85"/>
      <c r="G130" s="85"/>
      <c r="H130" s="85"/>
      <c r="I130" s="85"/>
      <c r="J130" s="85"/>
      <c r="K130" s="60"/>
      <c r="L130" s="60"/>
      <c r="M130" s="60"/>
      <c r="N130" s="60"/>
      <c r="O130" s="60"/>
      <c r="P130" s="60"/>
      <c r="Q130" s="74"/>
    </row>
    <row r="131" spans="1:17" ht="15.95" customHeight="1">
      <c r="A131" s="45" t="s">
        <v>218</v>
      </c>
      <c r="B131" s="46"/>
      <c r="C131" s="46"/>
      <c r="D131" s="48"/>
      <c r="E131" s="85" t="s">
        <v>248</v>
      </c>
      <c r="F131" s="85" t="s">
        <v>248</v>
      </c>
      <c r="G131" s="85" t="s">
        <v>248</v>
      </c>
      <c r="H131" s="85" t="s">
        <v>248</v>
      </c>
      <c r="I131" s="85" t="s">
        <v>248</v>
      </c>
      <c r="J131" s="85" t="s">
        <v>248</v>
      </c>
      <c r="K131" s="61"/>
      <c r="L131" s="61"/>
      <c r="M131" s="61"/>
      <c r="N131" s="61"/>
      <c r="O131" s="61"/>
      <c r="P131" s="61"/>
      <c r="Q131" s="74"/>
    </row>
    <row r="132" spans="1:17" ht="15.95" customHeight="1">
      <c r="A132" s="45" t="s">
        <v>220</v>
      </c>
      <c r="B132" s="46"/>
      <c r="C132" s="46"/>
      <c r="D132" s="48" t="s">
        <v>221</v>
      </c>
      <c r="E132" s="86" t="s">
        <v>271</v>
      </c>
      <c r="F132" s="86" t="s">
        <v>271</v>
      </c>
      <c r="G132" s="86" t="s">
        <v>271</v>
      </c>
      <c r="H132" s="86" t="s">
        <v>271</v>
      </c>
      <c r="I132" s="86" t="s">
        <v>271</v>
      </c>
      <c r="J132" s="86" t="s">
        <v>271</v>
      </c>
      <c r="K132" s="63"/>
      <c r="L132" s="63"/>
      <c r="M132" s="63"/>
      <c r="N132" s="63"/>
      <c r="O132" s="63"/>
      <c r="P132" s="63"/>
      <c r="Q132" s="74"/>
    </row>
    <row r="133" spans="1:17" ht="15.95" customHeight="1">
      <c r="A133" s="45" t="s">
        <v>223</v>
      </c>
      <c r="B133" s="46"/>
      <c r="C133" s="46"/>
      <c r="D133" s="48" t="s">
        <v>221</v>
      </c>
      <c r="E133" s="70"/>
      <c r="F133" s="70"/>
      <c r="G133" s="70"/>
      <c r="H133" s="70"/>
      <c r="I133" s="70"/>
      <c r="J133" s="70"/>
      <c r="K133" s="60"/>
      <c r="L133" s="60"/>
      <c r="M133" s="60"/>
      <c r="N133" s="60"/>
      <c r="O133" s="60"/>
      <c r="P133" s="60"/>
      <c r="Q133" s="74"/>
    </row>
    <row r="134" spans="1:17" ht="15.95" customHeight="1">
      <c r="A134" s="45" t="s">
        <v>224</v>
      </c>
      <c r="B134" s="46"/>
      <c r="C134" s="46"/>
      <c r="D134" s="48" t="s">
        <v>221</v>
      </c>
      <c r="E134" s="70"/>
      <c r="F134" s="70"/>
      <c r="G134" s="70"/>
      <c r="H134" s="70"/>
      <c r="I134" s="70"/>
      <c r="J134" s="70"/>
      <c r="K134" s="60"/>
      <c r="L134" s="60"/>
      <c r="M134" s="60"/>
      <c r="N134" s="60"/>
      <c r="O134" s="60"/>
      <c r="P134" s="60"/>
      <c r="Q134" s="74"/>
    </row>
    <row r="135" spans="1:17" ht="15.95" customHeight="1">
      <c r="A135" s="45" t="s">
        <v>225</v>
      </c>
      <c r="B135" s="46"/>
      <c r="C135" s="46"/>
      <c r="D135" s="48"/>
      <c r="E135" s="87"/>
      <c r="F135" s="88"/>
      <c r="G135" s="88"/>
      <c r="H135" s="88"/>
      <c r="I135" s="88"/>
      <c r="J135" s="88"/>
      <c r="K135" s="66"/>
      <c r="L135" s="66"/>
      <c r="M135" s="66"/>
      <c r="N135" s="66"/>
      <c r="O135" s="66"/>
      <c r="P135" s="75"/>
      <c r="Q135" s="74"/>
    </row>
    <row r="136" spans="1:17" ht="15.95" customHeight="1">
      <c r="A136" s="45" t="s">
        <v>226</v>
      </c>
      <c r="B136" s="46"/>
      <c r="C136" s="46"/>
      <c r="D136" s="48"/>
      <c r="E136" s="67">
        <v>8.1999999999999993</v>
      </c>
      <c r="F136" s="67">
        <v>7.9</v>
      </c>
      <c r="G136" s="67">
        <v>8.4</v>
      </c>
      <c r="H136" s="67">
        <v>7.8</v>
      </c>
      <c r="I136" s="67">
        <v>8</v>
      </c>
      <c r="J136" s="67">
        <v>7.9</v>
      </c>
      <c r="K136" s="68"/>
      <c r="L136" s="68"/>
      <c r="M136" s="68"/>
      <c r="N136" s="68"/>
      <c r="O136" s="68"/>
      <c r="P136" s="68"/>
      <c r="Q136" s="74"/>
    </row>
    <row r="137" spans="1:17" ht="15.95" customHeight="1">
      <c r="A137" s="45" t="s">
        <v>227</v>
      </c>
      <c r="B137" s="46"/>
      <c r="C137" s="46"/>
      <c r="D137" s="48" t="s">
        <v>228</v>
      </c>
      <c r="E137" s="67">
        <v>7.4</v>
      </c>
      <c r="F137" s="67">
        <v>5.5</v>
      </c>
      <c r="G137" s="67">
        <v>5.4</v>
      </c>
      <c r="H137" s="67">
        <v>6.8</v>
      </c>
      <c r="I137" s="67">
        <v>6.5</v>
      </c>
      <c r="J137" s="67">
        <v>8</v>
      </c>
      <c r="K137" s="69"/>
      <c r="L137" s="68"/>
      <c r="M137" s="68"/>
      <c r="N137" s="68"/>
      <c r="O137" s="69"/>
      <c r="P137" s="68"/>
    </row>
    <row r="138" spans="1:17" ht="15.95" customHeight="1">
      <c r="A138" s="45" t="s">
        <v>229</v>
      </c>
      <c r="B138" s="46"/>
      <c r="C138" s="46"/>
      <c r="D138" s="48" t="s">
        <v>228</v>
      </c>
      <c r="E138" s="67">
        <v>1.8</v>
      </c>
      <c r="F138" s="67">
        <v>2.9</v>
      </c>
      <c r="G138" s="67">
        <v>3.9</v>
      </c>
      <c r="H138" s="67">
        <v>3.1</v>
      </c>
      <c r="I138" s="67">
        <v>7</v>
      </c>
      <c r="J138" s="67">
        <v>4.4000000000000004</v>
      </c>
      <c r="K138" s="68"/>
      <c r="L138" s="69"/>
      <c r="M138" s="68"/>
      <c r="N138" s="68"/>
      <c r="O138" s="68"/>
      <c r="P138" s="70"/>
      <c r="Q138" s="74"/>
    </row>
    <row r="139" spans="1:17" ht="15.95" customHeight="1">
      <c r="A139" s="45" t="s">
        <v>231</v>
      </c>
      <c r="B139" s="46"/>
      <c r="C139" s="46"/>
      <c r="D139" s="48" t="s">
        <v>228</v>
      </c>
      <c r="E139" s="67"/>
      <c r="F139" s="67"/>
      <c r="G139" s="67"/>
      <c r="H139" s="67"/>
      <c r="I139" s="67"/>
      <c r="J139" s="67"/>
      <c r="K139" s="70"/>
      <c r="L139" s="70"/>
      <c r="M139" s="70"/>
      <c r="N139" s="70"/>
      <c r="O139" s="70"/>
      <c r="P139" s="70"/>
      <c r="Q139" s="74"/>
    </row>
    <row r="140" spans="1:17" ht="15.95" customHeight="1">
      <c r="A140" s="45" t="s">
        <v>232</v>
      </c>
      <c r="B140" s="46"/>
      <c r="C140" s="46"/>
      <c r="D140" s="48" t="s">
        <v>228</v>
      </c>
      <c r="E140" s="68">
        <v>4</v>
      </c>
      <c r="F140" s="68">
        <v>12</v>
      </c>
      <c r="G140" s="68">
        <v>5</v>
      </c>
      <c r="H140" s="68">
        <v>3</v>
      </c>
      <c r="I140" s="68">
        <v>4</v>
      </c>
      <c r="J140" s="68">
        <v>7</v>
      </c>
      <c r="K140" s="68"/>
      <c r="L140" s="68"/>
      <c r="M140" s="68"/>
      <c r="N140" s="68"/>
      <c r="O140" s="68"/>
      <c r="P140" s="68"/>
      <c r="Q140" s="74"/>
    </row>
    <row r="141" spans="1:17" ht="15.95" customHeight="1">
      <c r="A141" s="45" t="s">
        <v>270</v>
      </c>
      <c r="B141" s="46"/>
      <c r="C141" s="46"/>
      <c r="D141" s="71" t="s">
        <v>234</v>
      </c>
      <c r="E141" s="72">
        <v>130000</v>
      </c>
      <c r="F141" s="72">
        <v>350000</v>
      </c>
      <c r="G141" s="72">
        <v>79000</v>
      </c>
      <c r="H141" s="72">
        <v>49000</v>
      </c>
      <c r="I141" s="72">
        <v>17000</v>
      </c>
      <c r="J141" s="72">
        <v>130000</v>
      </c>
      <c r="K141" s="72"/>
      <c r="L141" s="72"/>
      <c r="M141" s="72"/>
      <c r="N141" s="72"/>
      <c r="O141" s="72"/>
      <c r="P141" s="72"/>
      <c r="Q141" s="74"/>
    </row>
    <row r="142" spans="1:17" ht="15.95" customHeight="1">
      <c r="A142" s="45" t="s">
        <v>269</v>
      </c>
      <c r="B142" s="46"/>
      <c r="C142" s="46"/>
      <c r="D142" s="48" t="s">
        <v>228</v>
      </c>
      <c r="E142" s="85"/>
      <c r="F142" s="85"/>
      <c r="G142" s="85"/>
      <c r="H142" s="85"/>
      <c r="I142" s="85"/>
      <c r="J142" s="85"/>
      <c r="K142" s="60"/>
      <c r="L142" s="60"/>
      <c r="M142" s="60"/>
      <c r="N142" s="60"/>
      <c r="O142" s="60"/>
      <c r="P142" s="60"/>
      <c r="Q142" s="74"/>
    </row>
    <row r="143" spans="1:17" ht="15.95" customHeight="1">
      <c r="A143" s="45" t="s">
        <v>236</v>
      </c>
      <c r="B143" s="46"/>
      <c r="C143" s="46"/>
      <c r="D143" s="48" t="s">
        <v>228</v>
      </c>
      <c r="E143" s="85"/>
      <c r="F143" s="85"/>
      <c r="G143" s="85"/>
      <c r="H143" s="85"/>
      <c r="I143" s="85"/>
      <c r="J143" s="85"/>
      <c r="K143" s="60"/>
      <c r="L143" s="60"/>
      <c r="M143" s="60"/>
      <c r="N143" s="60"/>
      <c r="O143" s="60"/>
      <c r="P143" s="60"/>
      <c r="Q143" s="74"/>
    </row>
    <row r="144" spans="1:17" ht="15.95" customHeight="1">
      <c r="A144" s="45" t="s">
        <v>237</v>
      </c>
      <c r="B144" s="46"/>
      <c r="C144" s="46"/>
      <c r="D144" s="48" t="s">
        <v>228</v>
      </c>
      <c r="E144" s="85"/>
      <c r="F144" s="85"/>
      <c r="G144" s="85"/>
      <c r="H144" s="85"/>
      <c r="I144" s="85"/>
      <c r="J144" s="85"/>
      <c r="K144" s="60"/>
      <c r="L144" s="60"/>
      <c r="M144" s="60"/>
      <c r="N144" s="60"/>
      <c r="O144" s="60"/>
      <c r="P144" s="60"/>
      <c r="Q144" s="74"/>
    </row>
    <row r="145" spans="1:16" ht="15.95" customHeight="1">
      <c r="A145" s="45" t="s">
        <v>238</v>
      </c>
      <c r="B145" s="46"/>
      <c r="C145" s="46"/>
      <c r="D145" s="48"/>
      <c r="E145" s="85"/>
      <c r="F145" s="85"/>
      <c r="G145" s="85"/>
      <c r="H145" s="85"/>
      <c r="I145" s="85"/>
      <c r="J145" s="85"/>
      <c r="K145" s="66"/>
      <c r="L145" s="66"/>
      <c r="M145" s="66"/>
      <c r="N145" s="66"/>
      <c r="O145" s="66"/>
      <c r="P145" s="75"/>
    </row>
    <row r="146" spans="1:16" ht="15.95" customHeight="1">
      <c r="A146" s="45" t="s">
        <v>239</v>
      </c>
      <c r="B146" s="46"/>
      <c r="C146" s="46"/>
      <c r="D146" s="48" t="s">
        <v>240</v>
      </c>
      <c r="E146" s="69" t="s">
        <v>268</v>
      </c>
      <c r="F146" s="69" t="s">
        <v>268</v>
      </c>
      <c r="G146" s="69" t="s">
        <v>268</v>
      </c>
      <c r="H146" s="69" t="s">
        <v>268</v>
      </c>
      <c r="I146" s="69" t="s">
        <v>268</v>
      </c>
      <c r="J146" s="69" t="s">
        <v>268</v>
      </c>
      <c r="K146" s="73"/>
      <c r="L146" s="73"/>
      <c r="M146" s="73"/>
      <c r="N146" s="73"/>
      <c r="O146" s="73"/>
      <c r="P146" s="73"/>
    </row>
    <row r="147" spans="1:16" ht="15.9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75">
    <mergeCell ref="N35:P36"/>
    <mergeCell ref="H6:K7"/>
    <mergeCell ref="N4:P5"/>
    <mergeCell ref="N6:P7"/>
    <mergeCell ref="N33:P34"/>
    <mergeCell ref="L6:M7"/>
    <mergeCell ref="L4:M5"/>
    <mergeCell ref="H33:K34"/>
    <mergeCell ref="L35:M36"/>
    <mergeCell ref="H4:K5"/>
    <mergeCell ref="L33:M34"/>
    <mergeCell ref="A33:A35"/>
    <mergeCell ref="B33:D33"/>
    <mergeCell ref="E33:E35"/>
    <mergeCell ref="F33:F35"/>
    <mergeCell ref="B34:B35"/>
    <mergeCell ref="H35:K36"/>
    <mergeCell ref="G33:G34"/>
    <mergeCell ref="G35:G36"/>
    <mergeCell ref="B5:B6"/>
    <mergeCell ref="C5:C6"/>
    <mergeCell ref="D5:D6"/>
    <mergeCell ref="E4:E6"/>
    <mergeCell ref="C34:C35"/>
    <mergeCell ref="D34:D35"/>
    <mergeCell ref="G6:G7"/>
    <mergeCell ref="G4:G5"/>
    <mergeCell ref="F4:F6"/>
    <mergeCell ref="B4:D4"/>
    <mergeCell ref="A91:A93"/>
    <mergeCell ref="B91:D91"/>
    <mergeCell ref="E91:E93"/>
    <mergeCell ref="F91:F93"/>
    <mergeCell ref="A62:A64"/>
    <mergeCell ref="B62:D62"/>
    <mergeCell ref="A4:A6"/>
    <mergeCell ref="E62:E64"/>
    <mergeCell ref="F62:F64"/>
    <mergeCell ref="B63:B64"/>
    <mergeCell ref="L62:M63"/>
    <mergeCell ref="N62:P63"/>
    <mergeCell ref="G64:G65"/>
    <mergeCell ref="H64:K65"/>
    <mergeCell ref="L64:M65"/>
    <mergeCell ref="N64:P65"/>
    <mergeCell ref="G62:G63"/>
    <mergeCell ref="C63:C64"/>
    <mergeCell ref="D63:D64"/>
    <mergeCell ref="B92:B93"/>
    <mergeCell ref="C92:C93"/>
    <mergeCell ref="D92:D93"/>
    <mergeCell ref="G93:G94"/>
    <mergeCell ref="H93:K94"/>
    <mergeCell ref="H62:K63"/>
    <mergeCell ref="L91:M92"/>
    <mergeCell ref="H122:K123"/>
    <mergeCell ref="L122:M123"/>
    <mergeCell ref="N91:P92"/>
    <mergeCell ref="L93:M94"/>
    <mergeCell ref="N93:P94"/>
    <mergeCell ref="G91:G92"/>
    <mergeCell ref="H91:K92"/>
    <mergeCell ref="N122:P123"/>
    <mergeCell ref="G120:G121"/>
    <mergeCell ref="N120:P121"/>
    <mergeCell ref="A120:A122"/>
    <mergeCell ref="B120:D120"/>
    <mergeCell ref="E120:E122"/>
    <mergeCell ref="F120:F122"/>
    <mergeCell ref="L120:M121"/>
    <mergeCell ref="B121:B122"/>
    <mergeCell ref="C121:C122"/>
    <mergeCell ref="D121:D122"/>
    <mergeCell ref="G122:G123"/>
    <mergeCell ref="H120:K121"/>
  </mergeCells>
  <phoneticPr fontId="3"/>
  <conditionalFormatting sqref="E22:P22">
    <cfRule type="cellIs" dxfId="199" priority="35" operator="between">
      <formula>5.001</formula>
      <formula>100000</formula>
    </cfRule>
  </conditionalFormatting>
  <conditionalFormatting sqref="E20:P20">
    <cfRule type="cellIs" dxfId="198" priority="33" operator="equal">
      <formula>0</formula>
    </cfRule>
    <cfRule type="cellIs" dxfId="197" priority="34" operator="notBetween">
      <formula>6.5</formula>
      <formula>8.5</formula>
    </cfRule>
  </conditionalFormatting>
  <conditionalFormatting sqref="E21:P21">
    <cfRule type="cellIs" dxfId="196" priority="31" operator="equal">
      <formula>0</formula>
    </cfRule>
    <cfRule type="cellIs" dxfId="195" priority="32" operator="lessThan">
      <formula>5</formula>
    </cfRule>
  </conditionalFormatting>
  <conditionalFormatting sqref="E24:P24">
    <cfRule type="cellIs" dxfId="194" priority="29" operator="equal">
      <formula>"&lt;1"</formula>
    </cfRule>
    <cfRule type="cellIs" dxfId="193" priority="30" operator="greaterThan">
      <formula>50</formula>
    </cfRule>
  </conditionalFormatting>
  <conditionalFormatting sqref="E51:P51">
    <cfRule type="cellIs" dxfId="192" priority="28" operator="between">
      <formula>5.001</formula>
      <formula>100000</formula>
    </cfRule>
  </conditionalFormatting>
  <conditionalFormatting sqref="E49:P49">
    <cfRule type="cellIs" dxfId="191" priority="26" operator="equal">
      <formula>0</formula>
    </cfRule>
    <cfRule type="cellIs" dxfId="190" priority="27" operator="notBetween">
      <formula>6.5</formula>
      <formula>8.5</formula>
    </cfRule>
  </conditionalFormatting>
  <conditionalFormatting sqref="E50:P50">
    <cfRule type="cellIs" dxfId="189" priority="24" operator="equal">
      <formula>0</formula>
    </cfRule>
    <cfRule type="cellIs" dxfId="188" priority="25" operator="lessThan">
      <formula>5</formula>
    </cfRule>
  </conditionalFormatting>
  <conditionalFormatting sqref="E53:P53">
    <cfRule type="cellIs" dxfId="187" priority="22" operator="equal">
      <formula>"&lt;1"</formula>
    </cfRule>
    <cfRule type="cellIs" dxfId="186" priority="23" operator="greaterThan">
      <formula>50</formula>
    </cfRule>
  </conditionalFormatting>
  <conditionalFormatting sqref="E80:P80">
    <cfRule type="cellIs" dxfId="185" priority="21" operator="between">
      <formula>5.001</formula>
      <formula>100000</formula>
    </cfRule>
  </conditionalFormatting>
  <conditionalFormatting sqref="E78:P78">
    <cfRule type="cellIs" dxfId="184" priority="19" operator="equal">
      <formula>0</formula>
    </cfRule>
    <cfRule type="cellIs" dxfId="183" priority="20" operator="notBetween">
      <formula>6.5</formula>
      <formula>8.5</formula>
    </cfRule>
  </conditionalFormatting>
  <conditionalFormatting sqref="E79:P79">
    <cfRule type="cellIs" dxfId="182" priority="17" operator="equal">
      <formula>0</formula>
    </cfRule>
    <cfRule type="cellIs" dxfId="181" priority="18" operator="lessThan">
      <formula>5</formula>
    </cfRule>
  </conditionalFormatting>
  <conditionalFormatting sqref="E82:P82">
    <cfRule type="cellIs" dxfId="180" priority="15" operator="equal">
      <formula>"&lt;1"</formula>
    </cfRule>
    <cfRule type="cellIs" dxfId="179" priority="16" operator="greaterThan">
      <formula>50</formula>
    </cfRule>
  </conditionalFormatting>
  <conditionalFormatting sqref="E109:P109">
    <cfRule type="cellIs" dxfId="178" priority="14" operator="between">
      <formula>5.001</formula>
      <formula>100000</formula>
    </cfRule>
  </conditionalFormatting>
  <conditionalFormatting sqref="E107:P107">
    <cfRule type="cellIs" dxfId="177" priority="12" operator="equal">
      <formula>0</formula>
    </cfRule>
    <cfRule type="cellIs" dxfId="176" priority="13" operator="notBetween">
      <formula>6.5</formula>
      <formula>8.5</formula>
    </cfRule>
  </conditionalFormatting>
  <conditionalFormatting sqref="E108:P108">
    <cfRule type="cellIs" dxfId="175" priority="10" operator="equal">
      <formula>0</formula>
    </cfRule>
    <cfRule type="cellIs" dxfId="174" priority="11" operator="lessThan">
      <formula>5</formula>
    </cfRule>
  </conditionalFormatting>
  <conditionalFormatting sqref="E111:P111">
    <cfRule type="cellIs" dxfId="173" priority="8" operator="equal">
      <formula>"&lt;1"</formula>
    </cfRule>
    <cfRule type="cellIs" dxfId="172" priority="9" operator="greaterThan">
      <formula>50</formula>
    </cfRule>
  </conditionalFormatting>
  <conditionalFormatting sqref="E138:P138">
    <cfRule type="cellIs" dxfId="171" priority="7" operator="between">
      <formula>5.001</formula>
      <formula>100000</formula>
    </cfRule>
  </conditionalFormatting>
  <conditionalFormatting sqref="E136:P136">
    <cfRule type="cellIs" dxfId="170" priority="5" operator="equal">
      <formula>0</formula>
    </cfRule>
    <cfRule type="cellIs" dxfId="169" priority="6" operator="notBetween">
      <formula>6.5</formula>
      <formula>8.5</formula>
    </cfRule>
  </conditionalFormatting>
  <conditionalFormatting sqref="E137:P137">
    <cfRule type="cellIs" dxfId="168" priority="3" operator="equal">
      <formula>0</formula>
    </cfRule>
    <cfRule type="cellIs" dxfId="167" priority="4" operator="lessThan">
      <formula>5</formula>
    </cfRule>
  </conditionalFormatting>
  <conditionalFormatting sqref="E140:P140">
    <cfRule type="cellIs" dxfId="166" priority="1" operator="equal">
      <formula>"&lt;1"</formula>
    </cfRule>
    <cfRule type="cellIs" dxfId="165" priority="2" operator="greaterThan">
      <formula>50</formula>
    </cfRule>
  </conditionalFormatting>
  <printOptions horizontalCentered="1" gridLinesSet="0"/>
  <pageMargins left="0.86614173228346458" right="0.86614173228346458" top="0.78740157480314965" bottom="0.43307086614173229" header="0.55118110236220474" footer="0.31496062992125984"/>
  <pageSetup paperSize="9" scale="78" firstPageNumber="73" orientation="portrait" r:id="rId1"/>
  <headerFooter alignWithMargins="0"/>
  <rowBreaks count="2" manualBreakCount="2">
    <brk id="59" max="15" man="1"/>
    <brk id="117" max="1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22" width="5.625" style="38" customWidth="1"/>
    <col min="23" max="16384" width="9" style="38"/>
  </cols>
  <sheetData>
    <row r="1" spans="1:16" ht="20.25" customHeight="1">
      <c r="A1" s="37" t="s">
        <v>188</v>
      </c>
    </row>
    <row r="2" spans="1:16" ht="16.5" customHeight="1">
      <c r="A2" s="37"/>
    </row>
    <row r="3" spans="1:16" ht="16.5" customHeight="1"/>
    <row r="4" spans="1:16" s="39" customFormat="1" ht="15.95" customHeight="1">
      <c r="A4" s="228" t="s">
        <v>189</v>
      </c>
      <c r="B4" s="229" t="s">
        <v>280</v>
      </c>
      <c r="C4" s="230"/>
      <c r="D4" s="231"/>
      <c r="E4" s="232" t="s">
        <v>191</v>
      </c>
      <c r="F4" s="235" t="s">
        <v>192</v>
      </c>
      <c r="G4" s="238" t="s">
        <v>193</v>
      </c>
      <c r="H4" s="239" t="s">
        <v>538</v>
      </c>
      <c r="I4" s="239"/>
      <c r="J4" s="239"/>
      <c r="K4" s="239"/>
      <c r="L4" s="240" t="s">
        <v>195</v>
      </c>
      <c r="M4" s="240"/>
      <c r="N4" s="241" t="s">
        <v>196</v>
      </c>
      <c r="O4" s="242"/>
      <c r="P4" s="243"/>
    </row>
    <row r="5" spans="1:16" s="39" customFormat="1" ht="15.95" customHeight="1">
      <c r="A5" s="228"/>
      <c r="B5" s="228" t="s">
        <v>197</v>
      </c>
      <c r="C5" s="247" t="s">
        <v>198</v>
      </c>
      <c r="D5" s="247" t="s">
        <v>199</v>
      </c>
      <c r="E5" s="233"/>
      <c r="F5" s="236"/>
      <c r="G5" s="238"/>
      <c r="H5" s="239"/>
      <c r="I5" s="239"/>
      <c r="J5" s="239"/>
      <c r="K5" s="239"/>
      <c r="L5" s="240"/>
      <c r="M5" s="240"/>
      <c r="N5" s="244"/>
      <c r="O5" s="245"/>
      <c r="P5" s="246"/>
    </row>
    <row r="6" spans="1:16" s="39" customFormat="1" ht="15.95" customHeight="1">
      <c r="A6" s="228"/>
      <c r="B6" s="228"/>
      <c r="C6" s="248"/>
      <c r="D6" s="248"/>
      <c r="E6" s="234"/>
      <c r="F6" s="237"/>
      <c r="G6" s="232" t="s">
        <v>200</v>
      </c>
      <c r="H6" s="264" t="s">
        <v>539</v>
      </c>
      <c r="I6" s="250"/>
      <c r="J6" s="250"/>
      <c r="K6" s="251"/>
      <c r="L6" s="255" t="s">
        <v>277</v>
      </c>
      <c r="M6" s="256"/>
      <c r="N6" s="240" t="s">
        <v>364</v>
      </c>
      <c r="O6" s="240"/>
      <c r="P6" s="240"/>
    </row>
    <row r="7" spans="1:16" s="39" customFormat="1" ht="15.95" customHeight="1">
      <c r="A7" s="40">
        <v>113</v>
      </c>
      <c r="B7" s="40">
        <v>47</v>
      </c>
      <c r="C7" s="41" t="s">
        <v>536</v>
      </c>
      <c r="D7" s="41" t="s">
        <v>282</v>
      </c>
      <c r="E7" s="40" t="s">
        <v>371</v>
      </c>
      <c r="F7" s="40">
        <v>2014</v>
      </c>
      <c r="G7" s="234"/>
      <c r="H7" s="252"/>
      <c r="I7" s="253"/>
      <c r="J7" s="253"/>
      <c r="K7" s="254"/>
      <c r="L7" s="257"/>
      <c r="M7" s="258"/>
      <c r="N7" s="240"/>
      <c r="O7" s="240"/>
      <c r="P7" s="240"/>
    </row>
    <row r="8" spans="1:16" ht="15.95" customHeight="1">
      <c r="A8" s="42" t="s">
        <v>207</v>
      </c>
      <c r="B8" s="43"/>
      <c r="C8" s="39"/>
      <c r="D8" s="44"/>
      <c r="E8" s="45"/>
      <c r="F8" s="46"/>
      <c r="G8" s="46"/>
      <c r="H8" s="46"/>
      <c r="I8" s="46"/>
      <c r="J8" s="46"/>
      <c r="K8" s="47"/>
      <c r="L8" s="46"/>
      <c r="M8" s="46"/>
      <c r="N8" s="46"/>
      <c r="O8" s="46"/>
      <c r="P8" s="48"/>
    </row>
    <row r="9" spans="1:16" ht="15.95" customHeight="1">
      <c r="A9" s="45" t="s">
        <v>208</v>
      </c>
      <c r="B9" s="46"/>
      <c r="C9" s="46"/>
      <c r="D9" s="48"/>
      <c r="E9" s="113">
        <v>41771</v>
      </c>
      <c r="F9" s="113">
        <v>41806</v>
      </c>
      <c r="G9" s="113">
        <v>41862</v>
      </c>
      <c r="H9" s="113">
        <v>41918</v>
      </c>
      <c r="I9" s="113">
        <v>41981</v>
      </c>
      <c r="J9" s="113">
        <v>42040</v>
      </c>
      <c r="K9" s="80"/>
      <c r="L9" s="81"/>
      <c r="M9" s="81"/>
      <c r="N9" s="81"/>
      <c r="O9" s="81"/>
      <c r="P9" s="81"/>
    </row>
    <row r="10" spans="1:16" ht="15.95" customHeight="1">
      <c r="A10" s="45" t="s">
        <v>209</v>
      </c>
      <c r="B10" s="46"/>
      <c r="C10" s="46"/>
      <c r="D10" s="48"/>
      <c r="E10" s="125">
        <v>0.3888888888888889</v>
      </c>
      <c r="F10" s="125">
        <v>0.57291666666666663</v>
      </c>
      <c r="G10" s="125">
        <v>0.58333333333333337</v>
      </c>
      <c r="H10" s="125">
        <v>0.5</v>
      </c>
      <c r="I10" s="125">
        <v>0.5229166666666667</v>
      </c>
      <c r="J10" s="125">
        <v>0.58333333333333337</v>
      </c>
      <c r="K10" s="83"/>
      <c r="L10" s="84"/>
      <c r="M10" s="83"/>
      <c r="N10" s="84"/>
      <c r="O10" s="83"/>
      <c r="P10" s="84"/>
    </row>
    <row r="11" spans="1:16" ht="15.95" customHeight="1">
      <c r="A11" s="45" t="s">
        <v>272</v>
      </c>
      <c r="B11" s="46"/>
      <c r="C11" s="46"/>
      <c r="D11" s="48"/>
      <c r="E11" s="85" t="s">
        <v>211</v>
      </c>
      <c r="F11" s="85" t="s">
        <v>411</v>
      </c>
      <c r="G11" s="85" t="s">
        <v>211</v>
      </c>
      <c r="H11" s="85" t="s">
        <v>212</v>
      </c>
      <c r="I11" s="85" t="s">
        <v>212</v>
      </c>
      <c r="J11" s="85" t="s">
        <v>211</v>
      </c>
      <c r="K11" s="61"/>
      <c r="L11" s="61"/>
      <c r="M11" s="61"/>
      <c r="N11" s="61"/>
      <c r="O11" s="61"/>
      <c r="P11" s="61"/>
    </row>
    <row r="12" spans="1:16" ht="15.95" customHeight="1">
      <c r="A12" s="45" t="s">
        <v>213</v>
      </c>
      <c r="B12" s="46"/>
      <c r="C12" s="46"/>
      <c r="D12" s="48" t="s">
        <v>214</v>
      </c>
      <c r="E12" s="58">
        <v>28</v>
      </c>
      <c r="F12" s="58">
        <v>27.3</v>
      </c>
      <c r="G12" s="58">
        <v>29</v>
      </c>
      <c r="H12" s="58">
        <v>29.7</v>
      </c>
      <c r="I12" s="58">
        <v>19</v>
      </c>
      <c r="J12" s="58">
        <v>16</v>
      </c>
      <c r="K12" s="58"/>
      <c r="L12" s="58"/>
      <c r="M12" s="58"/>
      <c r="N12" s="58"/>
      <c r="O12" s="58"/>
      <c r="P12" s="58"/>
    </row>
    <row r="13" spans="1:16" ht="15.95" customHeight="1">
      <c r="A13" s="45" t="s">
        <v>215</v>
      </c>
      <c r="B13" s="46"/>
      <c r="C13" s="46"/>
      <c r="D13" s="48" t="s">
        <v>214</v>
      </c>
      <c r="E13" s="58">
        <v>23</v>
      </c>
      <c r="F13" s="58">
        <v>22.5</v>
      </c>
      <c r="G13" s="58">
        <v>26.5</v>
      </c>
      <c r="H13" s="58">
        <v>24.7</v>
      </c>
      <c r="I13" s="58">
        <v>20</v>
      </c>
      <c r="J13" s="58">
        <v>16.5</v>
      </c>
      <c r="K13" s="58"/>
      <c r="L13" s="58"/>
      <c r="M13" s="58"/>
      <c r="N13" s="58"/>
      <c r="O13" s="58"/>
      <c r="P13" s="58"/>
    </row>
    <row r="14" spans="1:16" ht="15.95" customHeight="1">
      <c r="A14" s="45" t="s">
        <v>216</v>
      </c>
      <c r="B14" s="46"/>
      <c r="C14" s="46"/>
      <c r="D14" s="48" t="s">
        <v>217</v>
      </c>
      <c r="E14" s="70"/>
      <c r="F14" s="70"/>
      <c r="G14" s="70"/>
      <c r="H14" s="70"/>
      <c r="I14" s="70"/>
      <c r="J14" s="70"/>
      <c r="K14" s="60"/>
      <c r="L14" s="60"/>
      <c r="M14" s="60"/>
      <c r="N14" s="60"/>
      <c r="O14" s="60"/>
      <c r="P14" s="60"/>
    </row>
    <row r="15" spans="1:16" ht="15.95" customHeight="1">
      <c r="A15" s="45" t="s">
        <v>218</v>
      </c>
      <c r="B15" s="46"/>
      <c r="C15" s="46"/>
      <c r="D15" s="48"/>
      <c r="E15" s="85" t="s">
        <v>248</v>
      </c>
      <c r="F15" s="85" t="s">
        <v>248</v>
      </c>
      <c r="G15" s="85" t="s">
        <v>248</v>
      </c>
      <c r="H15" s="85" t="s">
        <v>248</v>
      </c>
      <c r="I15" s="85" t="s">
        <v>248</v>
      </c>
      <c r="J15" s="85" t="s">
        <v>248</v>
      </c>
      <c r="K15" s="61"/>
      <c r="L15" s="61"/>
      <c r="M15" s="61"/>
      <c r="N15" s="61"/>
      <c r="O15" s="61"/>
      <c r="P15" s="61"/>
    </row>
    <row r="16" spans="1:16" ht="15.95" customHeight="1">
      <c r="A16" s="45" t="s">
        <v>220</v>
      </c>
      <c r="B16" s="46"/>
      <c r="C16" s="46"/>
      <c r="D16" s="48" t="s">
        <v>221</v>
      </c>
      <c r="E16" s="86">
        <v>0.1</v>
      </c>
      <c r="F16" s="86">
        <v>0.1</v>
      </c>
      <c r="G16" s="86">
        <v>0.1</v>
      </c>
      <c r="H16" s="86">
        <v>0.1</v>
      </c>
      <c r="I16" s="86">
        <v>0.1</v>
      </c>
      <c r="J16" s="86">
        <v>0.1</v>
      </c>
      <c r="K16" s="63"/>
      <c r="L16" s="63"/>
      <c r="M16" s="63"/>
      <c r="N16" s="63"/>
      <c r="O16" s="63"/>
      <c r="P16" s="63"/>
    </row>
    <row r="17" spans="1:16" ht="15.95" customHeight="1">
      <c r="A17" s="45" t="s">
        <v>223</v>
      </c>
      <c r="B17" s="46"/>
      <c r="C17" s="46"/>
      <c r="D17" s="48" t="s">
        <v>221</v>
      </c>
      <c r="E17" s="85">
        <v>0.5</v>
      </c>
      <c r="F17" s="85">
        <v>0.2</v>
      </c>
      <c r="G17" s="85">
        <v>0.2</v>
      </c>
      <c r="H17" s="85">
        <v>0.2</v>
      </c>
      <c r="I17" s="85">
        <v>0.3</v>
      </c>
      <c r="J17" s="85">
        <v>0.1</v>
      </c>
      <c r="K17" s="61"/>
      <c r="L17" s="61"/>
      <c r="M17" s="61"/>
      <c r="N17" s="61"/>
      <c r="O17" s="60"/>
      <c r="P17" s="60"/>
    </row>
    <row r="18" spans="1:16" ht="15.95" customHeight="1">
      <c r="A18" s="45" t="s">
        <v>224</v>
      </c>
      <c r="B18" s="46"/>
      <c r="C18" s="46"/>
      <c r="D18" s="48" t="s">
        <v>221</v>
      </c>
      <c r="E18" s="86"/>
      <c r="F18" s="68"/>
      <c r="G18" s="68"/>
      <c r="H18" s="68"/>
      <c r="I18" s="68"/>
      <c r="J18" s="68"/>
      <c r="K18" s="63"/>
      <c r="L18" s="63"/>
      <c r="M18" s="63"/>
      <c r="N18" s="63"/>
      <c r="O18" s="60"/>
      <c r="P18" s="60"/>
    </row>
    <row r="19" spans="1:16" ht="15.95" customHeight="1">
      <c r="A19" s="45" t="s">
        <v>225</v>
      </c>
      <c r="B19" s="46"/>
      <c r="C19" s="46"/>
      <c r="D19" s="48"/>
      <c r="E19" s="87"/>
      <c r="F19" s="88"/>
      <c r="G19" s="88"/>
      <c r="H19" s="88"/>
      <c r="I19" s="88"/>
      <c r="J19" s="88"/>
      <c r="K19" s="66"/>
      <c r="L19" s="66"/>
      <c r="M19" s="66"/>
      <c r="N19" s="66"/>
      <c r="O19" s="66"/>
      <c r="P19" s="75"/>
    </row>
    <row r="20" spans="1:16" ht="15.95" customHeight="1">
      <c r="A20" s="45" t="s">
        <v>226</v>
      </c>
      <c r="B20" s="46"/>
      <c r="C20" s="46"/>
      <c r="D20" s="48"/>
      <c r="E20" s="67">
        <v>7.4</v>
      </c>
      <c r="F20" s="67">
        <v>7.2</v>
      </c>
      <c r="G20" s="67">
        <v>7.2</v>
      </c>
      <c r="H20" s="67">
        <v>7.2</v>
      </c>
      <c r="I20" s="67">
        <v>7.3</v>
      </c>
      <c r="J20" s="67">
        <v>7.5</v>
      </c>
      <c r="K20" s="68"/>
      <c r="L20" s="68"/>
      <c r="M20" s="68"/>
      <c r="N20" s="68"/>
      <c r="O20" s="68"/>
      <c r="P20" s="68"/>
    </row>
    <row r="21" spans="1:16" ht="15.95" customHeight="1">
      <c r="A21" s="45" t="s">
        <v>227</v>
      </c>
      <c r="B21" s="46"/>
      <c r="C21" s="46"/>
      <c r="D21" s="48" t="s">
        <v>228</v>
      </c>
      <c r="E21" s="67">
        <v>8.1999999999999993</v>
      </c>
      <c r="F21" s="67">
        <v>8.8000000000000007</v>
      </c>
      <c r="G21" s="67">
        <v>8.1</v>
      </c>
      <c r="H21" s="67">
        <v>7.5</v>
      </c>
      <c r="I21" s="67">
        <v>9.1999999999999993</v>
      </c>
      <c r="J21" s="79">
        <f>+ROUNDDOWN(11.8,0)</f>
        <v>11</v>
      </c>
      <c r="K21" s="69"/>
      <c r="L21" s="68"/>
      <c r="M21" s="68"/>
      <c r="N21" s="68"/>
      <c r="O21" s="69"/>
      <c r="P21" s="68"/>
    </row>
    <row r="22" spans="1:16" ht="15.95" customHeight="1">
      <c r="A22" s="45" t="s">
        <v>229</v>
      </c>
      <c r="B22" s="46"/>
      <c r="C22" s="46"/>
      <c r="D22" s="48" t="s">
        <v>228</v>
      </c>
      <c r="E22" s="67" t="s">
        <v>27</v>
      </c>
      <c r="F22" s="67">
        <v>0.6</v>
      </c>
      <c r="G22" s="67" t="s">
        <v>27</v>
      </c>
      <c r="H22" s="67" t="s">
        <v>27</v>
      </c>
      <c r="I22" s="67" t="s">
        <v>27</v>
      </c>
      <c r="J22" s="67">
        <v>0.8</v>
      </c>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2</v>
      </c>
      <c r="F24" s="68">
        <v>2</v>
      </c>
      <c r="G24" s="68">
        <v>1</v>
      </c>
      <c r="H24" s="68" t="s">
        <v>345</v>
      </c>
      <c r="I24" s="68" t="s">
        <v>345</v>
      </c>
      <c r="J24" s="68" t="s">
        <v>345</v>
      </c>
      <c r="K24" s="68"/>
      <c r="L24" s="68"/>
      <c r="M24" s="68"/>
      <c r="N24" s="68"/>
      <c r="O24" s="68"/>
      <c r="P24" s="68"/>
    </row>
    <row r="25" spans="1:16" ht="15.95" customHeight="1">
      <c r="A25" s="45" t="s">
        <v>270</v>
      </c>
      <c r="B25" s="46"/>
      <c r="C25" s="46"/>
      <c r="D25" s="71" t="s">
        <v>234</v>
      </c>
      <c r="E25" s="72">
        <v>1700</v>
      </c>
      <c r="F25" s="72">
        <v>49000</v>
      </c>
      <c r="G25" s="72">
        <v>4900</v>
      </c>
      <c r="H25" s="72">
        <v>2300</v>
      </c>
      <c r="I25" s="72">
        <v>3300</v>
      </c>
      <c r="J25" s="72">
        <v>2300</v>
      </c>
      <c r="K25" s="72"/>
      <c r="L25" s="72"/>
      <c r="M25" s="72"/>
      <c r="N25" s="72"/>
      <c r="O25" s="72"/>
      <c r="P25" s="72"/>
    </row>
    <row r="26" spans="1:16" ht="15.95" customHeight="1">
      <c r="A26" s="45" t="s">
        <v>269</v>
      </c>
      <c r="B26" s="46"/>
      <c r="C26" s="46"/>
      <c r="D26" s="48" t="s">
        <v>228</v>
      </c>
      <c r="E26" s="70"/>
      <c r="F26" s="70"/>
      <c r="G26" s="70"/>
      <c r="H26" s="70"/>
      <c r="I26" s="70"/>
      <c r="J26" s="70"/>
      <c r="K26" s="60"/>
      <c r="L26" s="60"/>
      <c r="M26" s="60"/>
      <c r="N26" s="60"/>
      <c r="O26" s="60"/>
      <c r="P26" s="60"/>
    </row>
    <row r="27" spans="1:16" ht="15.95" customHeight="1">
      <c r="A27" s="45" t="s">
        <v>236</v>
      </c>
      <c r="B27" s="46"/>
      <c r="C27" s="46"/>
      <c r="D27" s="48" t="s">
        <v>228</v>
      </c>
      <c r="E27" s="70"/>
      <c r="F27" s="70"/>
      <c r="G27" s="70"/>
      <c r="H27" s="70"/>
      <c r="I27" s="70"/>
      <c r="J27" s="70"/>
      <c r="K27" s="60"/>
      <c r="L27" s="60"/>
      <c r="M27" s="60"/>
      <c r="N27" s="60"/>
      <c r="O27" s="60"/>
      <c r="P27" s="60"/>
    </row>
    <row r="28" spans="1:16" ht="15.95" customHeight="1">
      <c r="A28" s="45" t="s">
        <v>237</v>
      </c>
      <c r="B28" s="46"/>
      <c r="C28" s="46"/>
      <c r="D28" s="48" t="s">
        <v>228</v>
      </c>
      <c r="E28" s="70"/>
      <c r="F28" s="70"/>
      <c r="G28" s="70"/>
      <c r="H28" s="70"/>
      <c r="I28" s="70"/>
      <c r="J28" s="70"/>
      <c r="K28" s="60"/>
      <c r="L28" s="60"/>
      <c r="M28" s="60"/>
      <c r="N28" s="60"/>
      <c r="O28" s="60"/>
      <c r="P28" s="60"/>
    </row>
    <row r="29" spans="1:16" ht="15.95" customHeight="1">
      <c r="A29" s="45" t="s">
        <v>238</v>
      </c>
      <c r="B29" s="46"/>
      <c r="C29" s="46"/>
      <c r="D29" s="48"/>
      <c r="E29" s="87"/>
      <c r="F29" s="88"/>
      <c r="G29" s="88"/>
      <c r="H29" s="88"/>
      <c r="I29" s="88"/>
      <c r="J29" s="88"/>
      <c r="K29" s="66"/>
      <c r="L29" s="66"/>
      <c r="M29" s="66"/>
      <c r="N29" s="66"/>
      <c r="O29" s="66"/>
      <c r="P29" s="75"/>
    </row>
    <row r="30" spans="1:16" ht="15.95" customHeight="1">
      <c r="A30" s="45" t="s">
        <v>239</v>
      </c>
      <c r="B30" s="46"/>
      <c r="C30" s="46"/>
      <c r="D30" s="48" t="s">
        <v>240</v>
      </c>
      <c r="E30" s="86" t="s">
        <v>410</v>
      </c>
      <c r="F30" s="68" t="s">
        <v>410</v>
      </c>
      <c r="G30" s="68" t="s">
        <v>410</v>
      </c>
      <c r="H30" s="68" t="s">
        <v>410</v>
      </c>
      <c r="I30" s="68" t="s">
        <v>410</v>
      </c>
      <c r="J30" s="68" t="s">
        <v>410</v>
      </c>
      <c r="K30" s="73"/>
      <c r="L30" s="60"/>
      <c r="M30" s="73"/>
      <c r="N30" s="60"/>
      <c r="O30" s="73"/>
      <c r="P30" s="60"/>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22" s="39" customFormat="1" ht="15.95" customHeight="1">
      <c r="A33" s="228" t="s">
        <v>189</v>
      </c>
      <c r="B33" s="229" t="s">
        <v>280</v>
      </c>
      <c r="C33" s="230"/>
      <c r="D33" s="231"/>
      <c r="E33" s="232" t="s">
        <v>191</v>
      </c>
      <c r="F33" s="235" t="s">
        <v>192</v>
      </c>
      <c r="G33" s="238" t="s">
        <v>193</v>
      </c>
      <c r="H33" s="239" t="s">
        <v>538</v>
      </c>
      <c r="I33" s="239"/>
      <c r="J33" s="239"/>
      <c r="K33" s="239"/>
      <c r="L33" s="240" t="s">
        <v>195</v>
      </c>
      <c r="M33" s="240"/>
      <c r="N33" s="241" t="s">
        <v>196</v>
      </c>
      <c r="O33" s="242"/>
      <c r="P33" s="243"/>
    </row>
    <row r="34" spans="1:22"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22" s="39" customFormat="1" ht="15.95" customHeight="1">
      <c r="A35" s="228"/>
      <c r="B35" s="228"/>
      <c r="C35" s="248"/>
      <c r="D35" s="248"/>
      <c r="E35" s="234"/>
      <c r="F35" s="237"/>
      <c r="G35" s="232" t="s">
        <v>200</v>
      </c>
      <c r="H35" s="264" t="s">
        <v>365</v>
      </c>
      <c r="I35" s="250"/>
      <c r="J35" s="250"/>
      <c r="K35" s="251"/>
      <c r="L35" s="255" t="s">
        <v>277</v>
      </c>
      <c r="M35" s="256"/>
      <c r="N35" s="240" t="s">
        <v>364</v>
      </c>
      <c r="O35" s="240"/>
      <c r="P35" s="240"/>
    </row>
    <row r="36" spans="1:22" s="39" customFormat="1" ht="15.95" customHeight="1">
      <c r="A36" s="40">
        <v>114</v>
      </c>
      <c r="B36" s="40">
        <v>47</v>
      </c>
      <c r="C36" s="41" t="s">
        <v>536</v>
      </c>
      <c r="D36" s="41" t="s">
        <v>376</v>
      </c>
      <c r="E36" s="40" t="s">
        <v>415</v>
      </c>
      <c r="F36" s="40">
        <f>F7</f>
        <v>2014</v>
      </c>
      <c r="G36" s="234"/>
      <c r="H36" s="252"/>
      <c r="I36" s="253"/>
      <c r="J36" s="253"/>
      <c r="K36" s="254"/>
      <c r="L36" s="257"/>
      <c r="M36" s="258"/>
      <c r="N36" s="240"/>
      <c r="O36" s="240"/>
      <c r="P36" s="240"/>
    </row>
    <row r="37" spans="1:22" ht="15.95" customHeight="1">
      <c r="A37" s="42" t="s">
        <v>207</v>
      </c>
      <c r="B37" s="43"/>
      <c r="C37" s="39"/>
      <c r="D37" s="44"/>
      <c r="E37" s="45"/>
      <c r="F37" s="46"/>
      <c r="G37" s="46"/>
      <c r="H37" s="46"/>
      <c r="I37" s="46"/>
      <c r="J37" s="46"/>
      <c r="K37" s="47"/>
      <c r="L37" s="46"/>
      <c r="M37" s="46"/>
      <c r="N37" s="46"/>
      <c r="O37" s="46"/>
      <c r="P37" s="48"/>
    </row>
    <row r="38" spans="1:22" ht="15.95" customHeight="1">
      <c r="A38" s="45" t="s">
        <v>208</v>
      </c>
      <c r="B38" s="46"/>
      <c r="C38" s="46"/>
      <c r="D38" s="48"/>
      <c r="E38" s="113">
        <v>41771</v>
      </c>
      <c r="F38" s="113">
        <v>41862</v>
      </c>
      <c r="G38" s="113">
        <v>41918</v>
      </c>
      <c r="H38" s="113">
        <v>42040</v>
      </c>
      <c r="I38" s="126"/>
      <c r="J38" s="126"/>
      <c r="K38" s="80"/>
      <c r="L38" s="81"/>
      <c r="M38" s="81"/>
      <c r="N38" s="81"/>
      <c r="O38" s="81"/>
      <c r="P38" s="81"/>
    </row>
    <row r="39" spans="1:22" ht="15.95" customHeight="1">
      <c r="A39" s="45" t="s">
        <v>209</v>
      </c>
      <c r="B39" s="46"/>
      <c r="C39" s="46"/>
      <c r="D39" s="48"/>
      <c r="E39" s="125">
        <v>0.38194444444444442</v>
      </c>
      <c r="F39" s="125">
        <v>0.59375</v>
      </c>
      <c r="G39" s="125">
        <v>0.50902777777777775</v>
      </c>
      <c r="H39" s="125">
        <v>0.59027777777777779</v>
      </c>
      <c r="I39" s="84"/>
      <c r="J39" s="84"/>
      <c r="K39" s="83"/>
      <c r="L39" s="84"/>
      <c r="M39" s="83"/>
      <c r="N39" s="84"/>
      <c r="O39" s="83"/>
      <c r="P39" s="84"/>
    </row>
    <row r="40" spans="1:22" ht="15.95" customHeight="1">
      <c r="A40" s="45" t="s">
        <v>272</v>
      </c>
      <c r="B40" s="46"/>
      <c r="C40" s="46"/>
      <c r="D40" s="48"/>
      <c r="E40" s="85" t="s">
        <v>211</v>
      </c>
      <c r="F40" s="85" t="s">
        <v>211</v>
      </c>
      <c r="G40" s="85" t="s">
        <v>212</v>
      </c>
      <c r="H40" s="85" t="s">
        <v>211</v>
      </c>
      <c r="I40" s="121"/>
      <c r="J40" s="121"/>
      <c r="K40" s="61"/>
      <c r="L40" s="61"/>
      <c r="M40" s="61"/>
      <c r="N40" s="61"/>
      <c r="O40" s="61"/>
      <c r="P40" s="61"/>
      <c r="R40" s="57"/>
      <c r="S40" s="57"/>
      <c r="T40" s="57"/>
      <c r="U40" s="57"/>
      <c r="V40" s="57"/>
    </row>
    <row r="41" spans="1:22" ht="15.95" customHeight="1">
      <c r="A41" s="45" t="s">
        <v>213</v>
      </c>
      <c r="B41" s="46"/>
      <c r="C41" s="46"/>
      <c r="D41" s="48" t="s">
        <v>214</v>
      </c>
      <c r="E41" s="58">
        <v>28</v>
      </c>
      <c r="F41" s="58">
        <v>28</v>
      </c>
      <c r="G41" s="58">
        <v>29</v>
      </c>
      <c r="H41" s="58">
        <v>16</v>
      </c>
      <c r="I41" s="58"/>
      <c r="J41" s="58"/>
      <c r="K41" s="58"/>
      <c r="L41" s="58"/>
      <c r="M41" s="58"/>
      <c r="N41" s="58"/>
      <c r="O41" s="58"/>
      <c r="P41" s="58"/>
      <c r="R41" s="59"/>
      <c r="S41" s="59"/>
      <c r="T41" s="59"/>
      <c r="U41" s="59"/>
      <c r="V41" s="59"/>
    </row>
    <row r="42" spans="1:22" ht="15.95" customHeight="1">
      <c r="A42" s="45" t="s">
        <v>215</v>
      </c>
      <c r="B42" s="46"/>
      <c r="C42" s="46"/>
      <c r="D42" s="48" t="s">
        <v>214</v>
      </c>
      <c r="E42" s="58">
        <v>22</v>
      </c>
      <c r="F42" s="58">
        <v>27</v>
      </c>
      <c r="G42" s="58">
        <v>25</v>
      </c>
      <c r="H42" s="58">
        <v>16</v>
      </c>
      <c r="I42" s="58"/>
      <c r="J42" s="58"/>
      <c r="K42" s="58"/>
      <c r="L42" s="58"/>
      <c r="M42" s="58"/>
      <c r="N42" s="58"/>
      <c r="O42" s="58"/>
      <c r="P42" s="58"/>
    </row>
    <row r="43" spans="1:22" ht="15.95" customHeight="1">
      <c r="A43" s="45" t="s">
        <v>216</v>
      </c>
      <c r="B43" s="46"/>
      <c r="C43" s="46"/>
      <c r="D43" s="48" t="s">
        <v>217</v>
      </c>
      <c r="E43" s="70"/>
      <c r="F43" s="70"/>
      <c r="G43" s="70"/>
      <c r="H43" s="70"/>
      <c r="I43" s="60"/>
      <c r="J43" s="60"/>
      <c r="K43" s="60"/>
      <c r="L43" s="60"/>
      <c r="M43" s="60"/>
      <c r="N43" s="60"/>
      <c r="O43" s="60"/>
      <c r="P43" s="60"/>
    </row>
    <row r="44" spans="1:22" ht="15.95" customHeight="1">
      <c r="A44" s="45" t="s">
        <v>218</v>
      </c>
      <c r="B44" s="46"/>
      <c r="C44" s="46"/>
      <c r="D44" s="48"/>
      <c r="E44" s="85" t="s">
        <v>248</v>
      </c>
      <c r="F44" s="85" t="s">
        <v>248</v>
      </c>
      <c r="G44" s="85" t="s">
        <v>248</v>
      </c>
      <c r="H44" s="85" t="s">
        <v>248</v>
      </c>
      <c r="I44" s="61"/>
      <c r="J44" s="61"/>
      <c r="K44" s="61"/>
      <c r="L44" s="61"/>
      <c r="M44" s="61"/>
      <c r="N44" s="61"/>
      <c r="O44" s="61"/>
      <c r="P44" s="61"/>
    </row>
    <row r="45" spans="1:22" ht="15.95" customHeight="1">
      <c r="A45" s="45" t="s">
        <v>220</v>
      </c>
      <c r="B45" s="46"/>
      <c r="C45" s="46"/>
      <c r="D45" s="48" t="s">
        <v>221</v>
      </c>
      <c r="E45" s="86">
        <v>0.1</v>
      </c>
      <c r="F45" s="86">
        <v>0.1</v>
      </c>
      <c r="G45" s="86">
        <v>0.1</v>
      </c>
      <c r="H45" s="86">
        <v>0.1</v>
      </c>
      <c r="I45" s="62"/>
      <c r="J45" s="62"/>
      <c r="K45" s="63"/>
      <c r="L45" s="63"/>
      <c r="M45" s="63"/>
      <c r="N45" s="63"/>
      <c r="O45" s="63"/>
      <c r="P45" s="63"/>
    </row>
    <row r="46" spans="1:22" ht="15.95" customHeight="1">
      <c r="A46" s="45" t="s">
        <v>223</v>
      </c>
      <c r="B46" s="46"/>
      <c r="C46" s="46"/>
      <c r="D46" s="48" t="s">
        <v>221</v>
      </c>
      <c r="E46" s="70">
        <v>0.5</v>
      </c>
      <c r="F46" s="70">
        <v>0.3</v>
      </c>
      <c r="G46" s="70">
        <v>0.2</v>
      </c>
      <c r="H46" s="70">
        <v>0.1</v>
      </c>
      <c r="I46" s="60"/>
      <c r="J46" s="60"/>
      <c r="K46" s="60"/>
      <c r="L46" s="60"/>
      <c r="M46" s="60"/>
      <c r="N46" s="60"/>
      <c r="O46" s="60"/>
      <c r="P46" s="60"/>
    </row>
    <row r="47" spans="1:22" ht="15.95" customHeight="1">
      <c r="A47" s="45" t="s">
        <v>224</v>
      </c>
      <c r="B47" s="46"/>
      <c r="C47" s="46"/>
      <c r="D47" s="48" t="s">
        <v>221</v>
      </c>
      <c r="E47" s="70"/>
      <c r="F47" s="70"/>
      <c r="G47" s="70"/>
      <c r="H47" s="70"/>
      <c r="I47" s="60"/>
      <c r="J47" s="60"/>
      <c r="K47" s="60"/>
      <c r="L47" s="60"/>
      <c r="M47" s="60"/>
      <c r="N47" s="60"/>
      <c r="O47" s="60"/>
      <c r="P47" s="60"/>
    </row>
    <row r="48" spans="1:22" ht="15.95" customHeight="1">
      <c r="A48" s="45" t="s">
        <v>225</v>
      </c>
      <c r="B48" s="46"/>
      <c r="C48" s="46"/>
      <c r="D48" s="48"/>
      <c r="E48" s="87"/>
      <c r="F48" s="88"/>
      <c r="G48" s="88"/>
      <c r="H48" s="88"/>
      <c r="I48" s="66"/>
      <c r="J48" s="66"/>
      <c r="K48" s="66"/>
      <c r="L48" s="66"/>
      <c r="M48" s="66"/>
      <c r="N48" s="66"/>
      <c r="O48" s="66"/>
      <c r="P48" s="75"/>
    </row>
    <row r="49" spans="1:16" ht="15.95" customHeight="1">
      <c r="A49" s="45" t="s">
        <v>226</v>
      </c>
      <c r="B49" s="46"/>
      <c r="C49" s="46"/>
      <c r="D49" s="48"/>
      <c r="E49" s="67">
        <v>7.6</v>
      </c>
      <c r="F49" s="67">
        <v>7.4</v>
      </c>
      <c r="G49" s="67">
        <v>7.4</v>
      </c>
      <c r="H49" s="67">
        <v>7.6</v>
      </c>
      <c r="I49" s="67"/>
      <c r="J49" s="67"/>
      <c r="K49" s="68"/>
      <c r="L49" s="68"/>
      <c r="M49" s="68"/>
      <c r="N49" s="68"/>
      <c r="O49" s="68"/>
      <c r="P49" s="68"/>
    </row>
    <row r="50" spans="1:16" ht="15.95" customHeight="1">
      <c r="A50" s="45" t="s">
        <v>227</v>
      </c>
      <c r="B50" s="46"/>
      <c r="C50" s="46"/>
      <c r="D50" s="48" t="s">
        <v>228</v>
      </c>
      <c r="E50" s="67">
        <v>9.1</v>
      </c>
      <c r="F50" s="67">
        <v>8.1</v>
      </c>
      <c r="G50" s="67">
        <v>9</v>
      </c>
      <c r="H50" s="79">
        <f>+ROUNDDOWN(11.9,0)</f>
        <v>11</v>
      </c>
      <c r="I50" s="67"/>
      <c r="J50" s="67"/>
      <c r="K50" s="69"/>
      <c r="L50" s="68"/>
      <c r="M50" s="68"/>
      <c r="N50" s="68"/>
      <c r="O50" s="69"/>
      <c r="P50" s="68"/>
    </row>
    <row r="51" spans="1:16" ht="15.95" customHeight="1">
      <c r="A51" s="45" t="s">
        <v>229</v>
      </c>
      <c r="B51" s="46"/>
      <c r="C51" s="46"/>
      <c r="D51" s="48" t="s">
        <v>228</v>
      </c>
      <c r="E51" s="67">
        <v>0.5</v>
      </c>
      <c r="F51" s="67" t="s">
        <v>27</v>
      </c>
      <c r="G51" s="67" t="s">
        <v>27</v>
      </c>
      <c r="H51" s="67">
        <v>0.6</v>
      </c>
      <c r="I51" s="67"/>
      <c r="J51" s="67"/>
      <c r="K51" s="68"/>
      <c r="L51" s="69"/>
      <c r="M51" s="68"/>
      <c r="N51" s="68"/>
      <c r="O51" s="68"/>
      <c r="P51" s="70"/>
    </row>
    <row r="52" spans="1:16" ht="15.95" customHeight="1">
      <c r="A52" s="45" t="s">
        <v>231</v>
      </c>
      <c r="B52" s="46"/>
      <c r="C52" s="46"/>
      <c r="D52" s="48" t="s">
        <v>228</v>
      </c>
      <c r="E52" s="67"/>
      <c r="F52" s="67"/>
      <c r="G52" s="67"/>
      <c r="H52" s="67"/>
      <c r="I52" s="67"/>
      <c r="J52" s="67"/>
      <c r="K52" s="70"/>
      <c r="L52" s="70"/>
      <c r="M52" s="70"/>
      <c r="N52" s="70"/>
      <c r="O52" s="70"/>
      <c r="P52" s="70"/>
    </row>
    <row r="53" spans="1:16" ht="15.95" customHeight="1">
      <c r="A53" s="45" t="s">
        <v>232</v>
      </c>
      <c r="B53" s="46"/>
      <c r="C53" s="46"/>
      <c r="D53" s="48" t="s">
        <v>228</v>
      </c>
      <c r="E53" s="68">
        <v>2</v>
      </c>
      <c r="F53" s="68" t="s">
        <v>345</v>
      </c>
      <c r="G53" s="68" t="s">
        <v>345</v>
      </c>
      <c r="H53" s="68" t="s">
        <v>345</v>
      </c>
      <c r="I53" s="68"/>
      <c r="J53" s="68"/>
      <c r="K53" s="68"/>
      <c r="L53" s="68"/>
      <c r="M53" s="68"/>
      <c r="N53" s="68"/>
      <c r="O53" s="68"/>
      <c r="P53" s="68"/>
    </row>
    <row r="54" spans="1:16" ht="15.95" customHeight="1">
      <c r="A54" s="45" t="s">
        <v>270</v>
      </c>
      <c r="B54" s="46"/>
      <c r="C54" s="46"/>
      <c r="D54" s="71" t="s">
        <v>234</v>
      </c>
      <c r="E54" s="72">
        <v>7000</v>
      </c>
      <c r="F54" s="72">
        <v>17000</v>
      </c>
      <c r="G54" s="72">
        <v>4600</v>
      </c>
      <c r="H54" s="72">
        <v>1300</v>
      </c>
      <c r="I54" s="72"/>
      <c r="J54" s="72"/>
      <c r="K54" s="72"/>
      <c r="L54" s="72"/>
      <c r="M54" s="72"/>
      <c r="N54" s="72"/>
      <c r="O54" s="72"/>
      <c r="P54" s="72"/>
    </row>
    <row r="55" spans="1:16" ht="15.95" customHeight="1">
      <c r="A55" s="45" t="s">
        <v>269</v>
      </c>
      <c r="B55" s="46"/>
      <c r="C55" s="46"/>
      <c r="D55" s="48" t="s">
        <v>228</v>
      </c>
      <c r="E55" s="70"/>
      <c r="F55" s="70"/>
      <c r="G55" s="70"/>
      <c r="H55" s="70"/>
      <c r="I55" s="60"/>
      <c r="J55" s="60"/>
      <c r="K55" s="60"/>
      <c r="L55" s="60"/>
      <c r="M55" s="60"/>
      <c r="N55" s="60"/>
      <c r="O55" s="60"/>
      <c r="P55" s="60"/>
    </row>
    <row r="56" spans="1:16" ht="15.95" customHeight="1">
      <c r="A56" s="45" t="s">
        <v>236</v>
      </c>
      <c r="B56" s="46"/>
      <c r="C56" s="46"/>
      <c r="D56" s="48" t="s">
        <v>228</v>
      </c>
      <c r="E56" s="70"/>
      <c r="F56" s="70"/>
      <c r="G56" s="70"/>
      <c r="H56" s="70"/>
      <c r="I56" s="60"/>
      <c r="J56" s="60"/>
      <c r="K56" s="60"/>
      <c r="L56" s="60"/>
      <c r="M56" s="60"/>
      <c r="N56" s="60"/>
      <c r="O56" s="60"/>
      <c r="P56" s="60"/>
    </row>
    <row r="57" spans="1:16" ht="15.95" customHeight="1">
      <c r="A57" s="45" t="s">
        <v>237</v>
      </c>
      <c r="B57" s="46"/>
      <c r="C57" s="46"/>
      <c r="D57" s="48" t="s">
        <v>228</v>
      </c>
      <c r="E57" s="70"/>
      <c r="F57" s="70"/>
      <c r="G57" s="70"/>
      <c r="H57" s="70"/>
      <c r="I57" s="60"/>
      <c r="J57" s="60"/>
      <c r="K57" s="60"/>
      <c r="L57" s="60"/>
      <c r="M57" s="60"/>
      <c r="N57" s="60"/>
      <c r="O57" s="60"/>
      <c r="P57" s="60"/>
    </row>
    <row r="58" spans="1:16" ht="15.95" customHeight="1">
      <c r="A58" s="45" t="s">
        <v>238</v>
      </c>
      <c r="B58" s="46"/>
      <c r="C58" s="46"/>
      <c r="D58" s="48"/>
      <c r="E58" s="87"/>
      <c r="F58" s="88"/>
      <c r="G58" s="88"/>
      <c r="H58" s="88"/>
      <c r="I58" s="66"/>
      <c r="J58" s="66"/>
      <c r="K58" s="66"/>
      <c r="L58" s="66"/>
      <c r="M58" s="66"/>
      <c r="N58" s="66"/>
      <c r="O58" s="66"/>
      <c r="P58" s="75"/>
    </row>
    <row r="59" spans="1:16" ht="15.95" customHeight="1">
      <c r="A59" s="45" t="s">
        <v>239</v>
      </c>
      <c r="B59" s="46"/>
      <c r="C59" s="46"/>
      <c r="D59" s="48" t="s">
        <v>240</v>
      </c>
      <c r="E59" s="86" t="s">
        <v>410</v>
      </c>
      <c r="F59" s="68" t="s">
        <v>410</v>
      </c>
      <c r="G59" s="68" t="s">
        <v>410</v>
      </c>
      <c r="H59" s="68" t="s">
        <v>410</v>
      </c>
      <c r="I59" s="73"/>
      <c r="J59" s="73"/>
      <c r="K59" s="60"/>
      <c r="L59" s="60"/>
      <c r="M59" s="76"/>
      <c r="N59" s="63"/>
      <c r="O59" s="63"/>
      <c r="P59" s="60"/>
    </row>
    <row r="60" spans="1:16" ht="15.95" customHeight="1">
      <c r="A60" s="39"/>
      <c r="B60" s="39"/>
      <c r="C60" s="39"/>
      <c r="D60" s="39"/>
      <c r="E60" s="39"/>
      <c r="F60" s="39"/>
      <c r="G60" s="39"/>
      <c r="H60" s="39"/>
      <c r="I60" s="39"/>
      <c r="J60" s="39"/>
      <c r="K60" s="39"/>
      <c r="L60" s="39"/>
      <c r="M60" s="39"/>
      <c r="N60" s="39"/>
      <c r="O60" s="39"/>
      <c r="P60" s="39"/>
    </row>
    <row r="61" spans="1:16" ht="15.95" customHeight="1">
      <c r="A61" s="39"/>
      <c r="B61" s="39"/>
      <c r="C61" s="39"/>
      <c r="D61" s="39"/>
      <c r="E61" s="39"/>
      <c r="F61" s="39"/>
      <c r="G61" s="39"/>
      <c r="H61" s="39"/>
      <c r="I61" s="39"/>
      <c r="J61" s="39"/>
      <c r="K61" s="39"/>
      <c r="L61" s="39"/>
      <c r="M61" s="39"/>
      <c r="N61" s="39"/>
      <c r="O61" s="39"/>
      <c r="P61" s="39"/>
    </row>
    <row r="62" spans="1:16" s="39" customFormat="1" ht="15.95" customHeight="1">
      <c r="A62" s="228" t="s">
        <v>189</v>
      </c>
      <c r="B62" s="229" t="s">
        <v>280</v>
      </c>
      <c r="C62" s="230"/>
      <c r="D62" s="231"/>
      <c r="E62" s="232" t="s">
        <v>191</v>
      </c>
      <c r="F62" s="235" t="s">
        <v>192</v>
      </c>
      <c r="G62" s="238" t="s">
        <v>193</v>
      </c>
      <c r="H62" s="239" t="s">
        <v>538</v>
      </c>
      <c r="I62" s="239"/>
      <c r="J62" s="239"/>
      <c r="K62" s="239"/>
      <c r="L62" s="240" t="s">
        <v>195</v>
      </c>
      <c r="M62" s="240"/>
      <c r="N62" s="265" t="s">
        <v>355</v>
      </c>
      <c r="O62" s="265"/>
      <c r="P62" s="265"/>
    </row>
    <row r="63" spans="1:16" s="39" customFormat="1" ht="15.95" customHeight="1">
      <c r="A63" s="228"/>
      <c r="B63" s="228" t="s">
        <v>197</v>
      </c>
      <c r="C63" s="247" t="s">
        <v>198</v>
      </c>
      <c r="D63" s="247" t="s">
        <v>199</v>
      </c>
      <c r="E63" s="233"/>
      <c r="F63" s="236"/>
      <c r="G63" s="238"/>
      <c r="H63" s="239"/>
      <c r="I63" s="239"/>
      <c r="J63" s="239"/>
      <c r="K63" s="239"/>
      <c r="L63" s="240"/>
      <c r="M63" s="240"/>
      <c r="N63" s="265"/>
      <c r="O63" s="265"/>
      <c r="P63" s="265"/>
    </row>
    <row r="64" spans="1:16" s="39" customFormat="1" ht="15.95" customHeight="1">
      <c r="A64" s="228"/>
      <c r="B64" s="228"/>
      <c r="C64" s="248"/>
      <c r="D64" s="248"/>
      <c r="E64" s="234"/>
      <c r="F64" s="237"/>
      <c r="G64" s="232" t="s">
        <v>200</v>
      </c>
      <c r="H64" s="264" t="s">
        <v>537</v>
      </c>
      <c r="I64" s="250"/>
      <c r="J64" s="250"/>
      <c r="K64" s="251"/>
      <c r="L64" s="255" t="s">
        <v>277</v>
      </c>
      <c r="M64" s="256"/>
      <c r="N64" s="279" t="s">
        <v>373</v>
      </c>
      <c r="O64" s="280"/>
      <c r="P64" s="281"/>
    </row>
    <row r="65" spans="1:17" s="39" customFormat="1" ht="15.95" customHeight="1">
      <c r="A65" s="40">
        <v>115</v>
      </c>
      <c r="B65" s="40">
        <v>47</v>
      </c>
      <c r="C65" s="41" t="s">
        <v>536</v>
      </c>
      <c r="D65" s="41" t="s">
        <v>506</v>
      </c>
      <c r="E65" s="40" t="s">
        <v>415</v>
      </c>
      <c r="F65" s="40">
        <f>F7</f>
        <v>2014</v>
      </c>
      <c r="G65" s="234"/>
      <c r="H65" s="252"/>
      <c r="I65" s="253"/>
      <c r="J65" s="253"/>
      <c r="K65" s="254"/>
      <c r="L65" s="257"/>
      <c r="M65" s="258"/>
      <c r="N65" s="282"/>
      <c r="O65" s="283"/>
      <c r="P65" s="284"/>
    </row>
    <row r="66" spans="1:17" ht="15.95" customHeight="1">
      <c r="A66" s="42" t="s">
        <v>207</v>
      </c>
      <c r="B66" s="43"/>
      <c r="C66" s="39"/>
      <c r="D66" s="44"/>
      <c r="E66" s="45"/>
      <c r="F66" s="46"/>
      <c r="G66" s="46"/>
      <c r="H66" s="46"/>
      <c r="I66" s="46"/>
      <c r="J66" s="46"/>
      <c r="K66" s="47"/>
      <c r="L66" s="46"/>
      <c r="M66" s="46"/>
      <c r="N66" s="46"/>
      <c r="O66" s="46"/>
      <c r="P66" s="48"/>
      <c r="Q66" s="74"/>
    </row>
    <row r="67" spans="1:17" ht="15.95" customHeight="1">
      <c r="A67" s="45" t="s">
        <v>208</v>
      </c>
      <c r="B67" s="46"/>
      <c r="C67" s="46"/>
      <c r="D67" s="48"/>
      <c r="E67" s="112">
        <v>41750</v>
      </c>
      <c r="F67" s="112">
        <v>41779</v>
      </c>
      <c r="G67" s="112">
        <v>41816</v>
      </c>
      <c r="H67" s="112">
        <v>41836</v>
      </c>
      <c r="I67" s="112">
        <v>41864</v>
      </c>
      <c r="J67" s="112">
        <v>41890</v>
      </c>
      <c r="K67" s="112">
        <v>41928</v>
      </c>
      <c r="L67" s="112">
        <v>41963</v>
      </c>
      <c r="M67" s="112">
        <v>41984</v>
      </c>
      <c r="N67" s="112">
        <v>42019</v>
      </c>
      <c r="O67" s="112">
        <v>42044</v>
      </c>
      <c r="P67" s="112">
        <v>42072</v>
      </c>
      <c r="Q67" s="74"/>
    </row>
    <row r="68" spans="1:17" ht="15.95" customHeight="1">
      <c r="A68" s="45" t="s">
        <v>209</v>
      </c>
      <c r="B68" s="46"/>
      <c r="C68" s="46"/>
      <c r="D68" s="48"/>
      <c r="E68" s="82">
        <v>0.4548611111111111</v>
      </c>
      <c r="F68" s="82">
        <v>0.49027777777777781</v>
      </c>
      <c r="G68" s="82">
        <v>0.46180555555555558</v>
      </c>
      <c r="H68" s="82">
        <v>0.4861111111111111</v>
      </c>
      <c r="I68" s="82">
        <v>0.48125000000000001</v>
      </c>
      <c r="J68" s="82">
        <v>0.4548611111111111</v>
      </c>
      <c r="K68" s="82">
        <v>0.4513888888888889</v>
      </c>
      <c r="L68" s="82">
        <v>0.45833333333333331</v>
      </c>
      <c r="M68" s="82">
        <v>0.47569444444444442</v>
      </c>
      <c r="N68" s="82">
        <v>0.53125</v>
      </c>
      <c r="O68" s="82">
        <v>0.49444444444444446</v>
      </c>
      <c r="P68" s="82">
        <v>0.46527777777777773</v>
      </c>
      <c r="Q68" s="74"/>
    </row>
    <row r="69" spans="1:17" ht="15.95" customHeight="1">
      <c r="A69" s="45" t="s">
        <v>272</v>
      </c>
      <c r="B69" s="46"/>
      <c r="C69" s="46"/>
      <c r="D69" s="48"/>
      <c r="E69" s="147" t="s">
        <v>211</v>
      </c>
      <c r="F69" s="183" t="s">
        <v>211</v>
      </c>
      <c r="G69" s="147" t="s">
        <v>211</v>
      </c>
      <c r="H69" s="147" t="s">
        <v>212</v>
      </c>
      <c r="I69" s="147" t="s">
        <v>212</v>
      </c>
      <c r="J69" s="147" t="s">
        <v>211</v>
      </c>
      <c r="K69" s="147" t="s">
        <v>212</v>
      </c>
      <c r="L69" s="147" t="s">
        <v>211</v>
      </c>
      <c r="M69" s="183" t="s">
        <v>211</v>
      </c>
      <c r="N69" s="147" t="s">
        <v>211</v>
      </c>
      <c r="O69" s="147" t="s">
        <v>212</v>
      </c>
      <c r="P69" s="183" t="s">
        <v>211</v>
      </c>
      <c r="Q69" s="74"/>
    </row>
    <row r="70" spans="1:17" ht="15.95" customHeight="1">
      <c r="A70" s="45" t="s">
        <v>213</v>
      </c>
      <c r="B70" s="46"/>
      <c r="C70" s="46"/>
      <c r="D70" s="48" t="s">
        <v>214</v>
      </c>
      <c r="E70" s="58">
        <v>19.600000000000001</v>
      </c>
      <c r="F70" s="58">
        <v>26.2</v>
      </c>
      <c r="G70" s="58">
        <v>30.8</v>
      </c>
      <c r="H70" s="58">
        <v>31.6</v>
      </c>
      <c r="I70" s="58">
        <v>31</v>
      </c>
      <c r="J70" s="58">
        <v>30</v>
      </c>
      <c r="K70" s="58">
        <v>27.5</v>
      </c>
      <c r="L70" s="58">
        <v>21.6</v>
      </c>
      <c r="M70" s="58">
        <v>19.7</v>
      </c>
      <c r="N70" s="58">
        <v>16.7</v>
      </c>
      <c r="O70" s="58">
        <v>12.8</v>
      </c>
      <c r="P70" s="58">
        <v>16.899999999999999</v>
      </c>
      <c r="Q70" s="74"/>
    </row>
    <row r="71" spans="1:17" ht="15.95" customHeight="1">
      <c r="A71" s="45" t="s">
        <v>215</v>
      </c>
      <c r="B71" s="46"/>
      <c r="C71" s="46"/>
      <c r="D71" s="48" t="s">
        <v>214</v>
      </c>
      <c r="E71" s="58">
        <v>23.3</v>
      </c>
      <c r="F71" s="58">
        <v>24.7</v>
      </c>
      <c r="G71" s="58">
        <v>26.1</v>
      </c>
      <c r="H71" s="58">
        <v>29.7</v>
      </c>
      <c r="I71" s="58">
        <v>28.9</v>
      </c>
      <c r="J71" s="58">
        <v>27.2</v>
      </c>
      <c r="K71" s="58">
        <v>23.3</v>
      </c>
      <c r="L71" s="58">
        <v>20.2</v>
      </c>
      <c r="M71" s="58">
        <v>18.3</v>
      </c>
      <c r="N71" s="58">
        <v>15</v>
      </c>
      <c r="O71" s="58">
        <v>14.2</v>
      </c>
      <c r="P71" s="58">
        <v>17.100000000000001</v>
      </c>
      <c r="Q71" s="74"/>
    </row>
    <row r="72" spans="1:17" ht="15.95" customHeight="1">
      <c r="A72" s="45" t="s">
        <v>216</v>
      </c>
      <c r="B72" s="46"/>
      <c r="C72" s="46"/>
      <c r="D72" s="48" t="s">
        <v>217</v>
      </c>
      <c r="E72" s="68"/>
      <c r="F72" s="68"/>
      <c r="G72" s="68"/>
      <c r="H72" s="68"/>
      <c r="I72" s="68"/>
      <c r="J72" s="68"/>
      <c r="K72" s="68"/>
      <c r="L72" s="68"/>
      <c r="M72" s="68"/>
      <c r="N72" s="68"/>
      <c r="O72" s="68"/>
      <c r="P72" s="68"/>
      <c r="Q72" s="74"/>
    </row>
    <row r="73" spans="1:17" ht="15.95" customHeight="1">
      <c r="A73" s="45" t="s">
        <v>218</v>
      </c>
      <c r="B73" s="46"/>
      <c r="C73" s="46"/>
      <c r="D73" s="48"/>
      <c r="E73" s="68" t="s">
        <v>346</v>
      </c>
      <c r="F73" s="68" t="s">
        <v>346</v>
      </c>
      <c r="G73" s="68" t="s">
        <v>346</v>
      </c>
      <c r="H73" s="68" t="s">
        <v>346</v>
      </c>
      <c r="I73" s="68" t="s">
        <v>346</v>
      </c>
      <c r="J73" s="68" t="s">
        <v>346</v>
      </c>
      <c r="K73" s="68" t="s">
        <v>346</v>
      </c>
      <c r="L73" s="68" t="s">
        <v>346</v>
      </c>
      <c r="M73" s="68" t="s">
        <v>346</v>
      </c>
      <c r="N73" s="68" t="s">
        <v>346</v>
      </c>
      <c r="O73" s="68" t="s">
        <v>346</v>
      </c>
      <c r="P73" s="68" t="s">
        <v>346</v>
      </c>
      <c r="Q73" s="74"/>
    </row>
    <row r="74" spans="1:17" ht="15.95" customHeight="1">
      <c r="A74" s="45" t="s">
        <v>220</v>
      </c>
      <c r="B74" s="46"/>
      <c r="C74" s="46"/>
      <c r="D74" s="48" t="s">
        <v>221</v>
      </c>
      <c r="E74" s="68">
        <v>0.5</v>
      </c>
      <c r="F74" s="68">
        <v>0.5</v>
      </c>
      <c r="G74" s="68">
        <v>0.5</v>
      </c>
      <c r="H74" s="68">
        <v>0.5</v>
      </c>
      <c r="I74" s="68">
        <v>0.5</v>
      </c>
      <c r="J74" s="68">
        <v>0.5</v>
      </c>
      <c r="K74" s="68">
        <v>0.5</v>
      </c>
      <c r="L74" s="68">
        <v>0.5</v>
      </c>
      <c r="M74" s="68">
        <v>0.5</v>
      </c>
      <c r="N74" s="68">
        <v>0.5</v>
      </c>
      <c r="O74" s="68">
        <v>0.5</v>
      </c>
      <c r="P74" s="68">
        <v>0.5</v>
      </c>
      <c r="Q74" s="74"/>
    </row>
    <row r="75" spans="1:17" ht="15.95" customHeight="1">
      <c r="A75" s="45" t="s">
        <v>223</v>
      </c>
      <c r="B75" s="46"/>
      <c r="C75" s="46"/>
      <c r="D75" s="48" t="s">
        <v>221</v>
      </c>
      <c r="E75" s="67">
        <v>18</v>
      </c>
      <c r="F75" s="67">
        <v>19.2</v>
      </c>
      <c r="G75" s="67">
        <v>21.7</v>
      </c>
      <c r="H75" s="67">
        <v>22</v>
      </c>
      <c r="I75" s="67">
        <v>21.7</v>
      </c>
      <c r="J75" s="67">
        <v>22.1</v>
      </c>
      <c r="K75" s="67">
        <v>22.2</v>
      </c>
      <c r="L75" s="67">
        <v>19.899999999999999</v>
      </c>
      <c r="M75" s="67">
        <v>18.5</v>
      </c>
      <c r="N75" s="67">
        <v>18.3</v>
      </c>
      <c r="O75" s="67">
        <v>18.5</v>
      </c>
      <c r="P75" s="67">
        <v>16.5</v>
      </c>
      <c r="Q75" s="74"/>
    </row>
    <row r="76" spans="1:17" ht="15.95" customHeight="1">
      <c r="A76" s="45" t="s">
        <v>224</v>
      </c>
      <c r="B76" s="46"/>
      <c r="C76" s="46"/>
      <c r="D76" s="48" t="s">
        <v>221</v>
      </c>
      <c r="E76" s="67">
        <v>3.6</v>
      </c>
      <c r="F76" s="67">
        <v>2</v>
      </c>
      <c r="G76" s="67">
        <v>1.9</v>
      </c>
      <c r="H76" s="67">
        <v>2.1</v>
      </c>
      <c r="I76" s="67">
        <v>3.4</v>
      </c>
      <c r="J76" s="67">
        <v>2.2999999999999998</v>
      </c>
      <c r="K76" s="67">
        <v>1.7</v>
      </c>
      <c r="L76" s="67">
        <v>2</v>
      </c>
      <c r="M76" s="67">
        <v>1.6</v>
      </c>
      <c r="N76" s="67">
        <v>1.8</v>
      </c>
      <c r="O76" s="67">
        <v>1.8</v>
      </c>
      <c r="P76" s="67">
        <v>2</v>
      </c>
      <c r="Q76" s="74"/>
    </row>
    <row r="77" spans="1:17" ht="15.95" customHeight="1">
      <c r="A77" s="45" t="s">
        <v>225</v>
      </c>
      <c r="B77" s="46"/>
      <c r="C77" s="46"/>
      <c r="D77" s="48"/>
      <c r="E77" s="87"/>
      <c r="F77" s="88"/>
      <c r="G77" s="88"/>
      <c r="H77" s="88"/>
      <c r="I77" s="88"/>
      <c r="J77" s="88"/>
      <c r="K77" s="88"/>
      <c r="L77" s="88"/>
      <c r="M77" s="88"/>
      <c r="N77" s="88"/>
      <c r="O77" s="88"/>
      <c r="P77" s="106"/>
      <c r="Q77" s="74"/>
    </row>
    <row r="78" spans="1:17" ht="15.95" customHeight="1">
      <c r="A78" s="45" t="s">
        <v>226</v>
      </c>
      <c r="B78" s="46"/>
      <c r="C78" s="46"/>
      <c r="D78" s="48"/>
      <c r="E78" s="78">
        <v>7.4</v>
      </c>
      <c r="F78" s="78">
        <v>7</v>
      </c>
      <c r="G78" s="78">
        <v>6.9</v>
      </c>
      <c r="H78" s="78">
        <v>7.4</v>
      </c>
      <c r="I78" s="78">
        <v>7</v>
      </c>
      <c r="J78" s="78">
        <v>6.9</v>
      </c>
      <c r="K78" s="78">
        <v>6.9</v>
      </c>
      <c r="L78" s="78">
        <v>6.6</v>
      </c>
      <c r="M78" s="78">
        <v>6.8</v>
      </c>
      <c r="N78" s="78">
        <v>7</v>
      </c>
      <c r="O78" s="78">
        <v>6.9</v>
      </c>
      <c r="P78" s="78">
        <v>7</v>
      </c>
      <c r="Q78" s="74"/>
    </row>
    <row r="79" spans="1:17" ht="15.95" customHeight="1">
      <c r="A79" s="45" t="s">
        <v>227</v>
      </c>
      <c r="B79" s="46"/>
      <c r="C79" s="46"/>
      <c r="D79" s="48" t="s">
        <v>228</v>
      </c>
      <c r="E79" s="78">
        <v>8.6</v>
      </c>
      <c r="F79" s="78">
        <v>8</v>
      </c>
      <c r="G79" s="78">
        <v>7.7</v>
      </c>
      <c r="H79" s="78">
        <v>8.6</v>
      </c>
      <c r="I79" s="78">
        <v>8.4</v>
      </c>
      <c r="J79" s="78">
        <v>8.1</v>
      </c>
      <c r="K79" s="78">
        <v>7.6</v>
      </c>
      <c r="L79" s="78">
        <v>7.8</v>
      </c>
      <c r="M79" s="78">
        <v>7.7</v>
      </c>
      <c r="N79" s="78">
        <v>8.6999999999999993</v>
      </c>
      <c r="O79" s="78">
        <v>9.6999999999999993</v>
      </c>
      <c r="P79" s="78">
        <v>9.9</v>
      </c>
      <c r="Q79" s="74"/>
    </row>
    <row r="80" spans="1:17" ht="15.95" customHeight="1">
      <c r="A80" s="45" t="s">
        <v>229</v>
      </c>
      <c r="B80" s="46"/>
      <c r="C80" s="46"/>
      <c r="D80" s="48" t="s">
        <v>228</v>
      </c>
      <c r="E80" s="78">
        <v>0.8</v>
      </c>
      <c r="F80" s="78">
        <v>0.7</v>
      </c>
      <c r="G80" s="78">
        <v>0.9</v>
      </c>
      <c r="H80" s="78">
        <v>1.1000000000000001</v>
      </c>
      <c r="I80" s="78">
        <v>0.8</v>
      </c>
      <c r="J80" s="78">
        <v>1</v>
      </c>
      <c r="K80" s="78">
        <v>0.7</v>
      </c>
      <c r="L80" s="78">
        <v>0.7</v>
      </c>
      <c r="M80" s="78">
        <v>0.7</v>
      </c>
      <c r="N80" s="78">
        <v>1.2</v>
      </c>
      <c r="O80" s="78">
        <v>0.5</v>
      </c>
      <c r="P80" s="78">
        <v>0.6</v>
      </c>
      <c r="Q80" s="74"/>
    </row>
    <row r="81" spans="1:17" ht="15.95" customHeight="1">
      <c r="A81" s="45" t="s">
        <v>231</v>
      </c>
      <c r="B81" s="46"/>
      <c r="C81" s="46"/>
      <c r="D81" s="48" t="s">
        <v>228</v>
      </c>
      <c r="E81" s="78">
        <v>2.9</v>
      </c>
      <c r="F81" s="78">
        <v>3.2</v>
      </c>
      <c r="G81" s="78">
        <v>3.9</v>
      </c>
      <c r="H81" s="78">
        <v>3.4</v>
      </c>
      <c r="I81" s="78">
        <v>3.9</v>
      </c>
      <c r="J81" s="78">
        <v>3.5</v>
      </c>
      <c r="K81" s="78">
        <v>2.7</v>
      </c>
      <c r="L81" s="78">
        <v>2.2000000000000002</v>
      </c>
      <c r="M81" s="78">
        <v>2.1</v>
      </c>
      <c r="N81" s="78">
        <v>1.6</v>
      </c>
      <c r="O81" s="78">
        <v>1.6</v>
      </c>
      <c r="P81" s="78">
        <v>2.4</v>
      </c>
      <c r="Q81" s="74"/>
    </row>
    <row r="82" spans="1:17" ht="15.95" customHeight="1">
      <c r="A82" s="45" t="s">
        <v>232</v>
      </c>
      <c r="B82" s="46"/>
      <c r="C82" s="46"/>
      <c r="D82" s="48" t="s">
        <v>228</v>
      </c>
      <c r="E82" s="68">
        <v>2</v>
      </c>
      <c r="F82" s="68">
        <v>3</v>
      </c>
      <c r="G82" s="68">
        <v>2</v>
      </c>
      <c r="H82" s="68">
        <v>2</v>
      </c>
      <c r="I82" s="68" t="s">
        <v>345</v>
      </c>
      <c r="J82" s="68">
        <v>2</v>
      </c>
      <c r="K82" s="68">
        <v>3</v>
      </c>
      <c r="L82" s="68">
        <v>2</v>
      </c>
      <c r="M82" s="68">
        <v>4</v>
      </c>
      <c r="N82" s="68">
        <v>4</v>
      </c>
      <c r="O82" s="68">
        <v>4</v>
      </c>
      <c r="P82" s="68">
        <v>2</v>
      </c>
      <c r="Q82" s="74"/>
    </row>
    <row r="83" spans="1:17" ht="15.95" customHeight="1">
      <c r="A83" s="45" t="s">
        <v>270</v>
      </c>
      <c r="B83" s="46"/>
      <c r="C83" s="46"/>
      <c r="D83" s="71" t="s">
        <v>234</v>
      </c>
      <c r="E83" s="72">
        <v>1100</v>
      </c>
      <c r="F83" s="72">
        <v>490</v>
      </c>
      <c r="G83" s="72">
        <v>210</v>
      </c>
      <c r="H83" s="72">
        <v>330</v>
      </c>
      <c r="I83" s="72">
        <v>1100</v>
      </c>
      <c r="J83" s="72">
        <v>9400</v>
      </c>
      <c r="K83" s="72">
        <v>26</v>
      </c>
      <c r="L83" s="72">
        <v>1600</v>
      </c>
      <c r="M83" s="72">
        <v>3500</v>
      </c>
      <c r="N83" s="72">
        <v>13</v>
      </c>
      <c r="O83" s="72">
        <v>330</v>
      </c>
      <c r="P83" s="72">
        <v>350</v>
      </c>
      <c r="Q83" s="74"/>
    </row>
    <row r="84" spans="1:17" ht="15.95" customHeight="1">
      <c r="A84" s="45" t="s">
        <v>269</v>
      </c>
      <c r="B84" s="46"/>
      <c r="C84" s="46"/>
      <c r="D84" s="48" t="s">
        <v>228</v>
      </c>
      <c r="E84" s="70"/>
      <c r="F84" s="70"/>
      <c r="G84" s="70"/>
      <c r="H84" s="70"/>
      <c r="I84" s="70"/>
      <c r="J84" s="70"/>
      <c r="K84" s="70"/>
      <c r="L84" s="70"/>
      <c r="M84" s="70"/>
      <c r="N84" s="70"/>
      <c r="O84" s="70"/>
      <c r="P84" s="70"/>
      <c r="Q84" s="74"/>
    </row>
    <row r="85" spans="1:17" ht="15.95" customHeight="1">
      <c r="A85" s="45" t="s">
        <v>236</v>
      </c>
      <c r="B85" s="46"/>
      <c r="C85" s="46"/>
      <c r="D85" s="48" t="s">
        <v>228</v>
      </c>
      <c r="E85" s="68">
        <v>0.14000000000000001</v>
      </c>
      <c r="F85" s="145">
        <v>0.28000000000000003</v>
      </c>
      <c r="G85" s="145">
        <v>0.13</v>
      </c>
      <c r="H85" s="145">
        <v>0.15</v>
      </c>
      <c r="I85" s="145">
        <v>0.21</v>
      </c>
      <c r="J85" s="145">
        <v>0.26</v>
      </c>
      <c r="K85" s="145">
        <v>0.38</v>
      </c>
      <c r="L85" s="145">
        <v>0.25</v>
      </c>
      <c r="M85" s="145">
        <v>0.44</v>
      </c>
      <c r="N85" s="68">
        <v>0.21</v>
      </c>
      <c r="O85" s="145">
        <v>0.23</v>
      </c>
      <c r="P85" s="70">
        <v>0.24</v>
      </c>
      <c r="Q85" s="74"/>
    </row>
    <row r="86" spans="1:17" ht="15.95" customHeight="1">
      <c r="A86" s="45" t="s">
        <v>237</v>
      </c>
      <c r="B86" s="46"/>
      <c r="C86" s="46"/>
      <c r="D86" s="48" t="s">
        <v>228</v>
      </c>
      <c r="E86" s="182">
        <v>6.0000000000000001E-3</v>
      </c>
      <c r="F86" s="182">
        <v>8.0000000000000002E-3</v>
      </c>
      <c r="G86" s="182">
        <v>7.0000000000000001E-3</v>
      </c>
      <c r="H86" s="182">
        <v>6.0000000000000001E-3</v>
      </c>
      <c r="I86" s="182">
        <v>8.0000000000000002E-3</v>
      </c>
      <c r="J86" s="182">
        <v>8.9999999999999993E-3</v>
      </c>
      <c r="K86" s="182">
        <v>8.0000000000000002E-3</v>
      </c>
      <c r="L86" s="182">
        <v>0.01</v>
      </c>
      <c r="M86" s="182">
        <v>6.0000000000000001E-3</v>
      </c>
      <c r="N86" s="182">
        <v>8.0000000000000002E-3</v>
      </c>
      <c r="O86" s="182">
        <v>8.9999999999999993E-3</v>
      </c>
      <c r="P86" s="182">
        <v>5.0000000000000001E-3</v>
      </c>
      <c r="Q86" s="74"/>
    </row>
    <row r="87" spans="1:17" ht="15.95" customHeight="1">
      <c r="A87" s="45" t="s">
        <v>238</v>
      </c>
      <c r="B87" s="46"/>
      <c r="C87" s="46"/>
      <c r="D87" s="48"/>
      <c r="E87" s="87"/>
      <c r="F87" s="88"/>
      <c r="G87" s="88"/>
      <c r="H87" s="88"/>
      <c r="I87" s="88"/>
      <c r="J87" s="88"/>
      <c r="K87" s="88"/>
      <c r="L87" s="88"/>
      <c r="M87" s="88"/>
      <c r="N87" s="88"/>
      <c r="O87" s="88"/>
      <c r="P87" s="106"/>
    </row>
    <row r="88" spans="1:17" ht="15.95" customHeight="1">
      <c r="A88" s="45" t="s">
        <v>239</v>
      </c>
      <c r="B88" s="46"/>
      <c r="C88" s="46"/>
      <c r="D88" s="48" t="s">
        <v>240</v>
      </c>
      <c r="E88" s="69"/>
      <c r="F88" s="69"/>
      <c r="G88" s="69"/>
      <c r="H88" s="69"/>
      <c r="I88" s="69"/>
      <c r="J88" s="69"/>
      <c r="K88" s="69"/>
      <c r="L88" s="69"/>
      <c r="M88" s="69"/>
      <c r="N88" s="69"/>
      <c r="O88" s="69"/>
      <c r="P88" s="69"/>
    </row>
    <row r="89" spans="1:17" ht="15.95" customHeight="1">
      <c r="A89" s="39"/>
      <c r="B89" s="39"/>
      <c r="C89" s="39"/>
      <c r="D89" s="39"/>
      <c r="E89" s="39"/>
      <c r="F89" s="39"/>
      <c r="G89" s="39"/>
      <c r="H89" s="39"/>
      <c r="I89" s="39"/>
      <c r="J89" s="39"/>
      <c r="K89" s="39"/>
      <c r="L89" s="39"/>
      <c r="M89" s="39"/>
      <c r="N89" s="39"/>
      <c r="O89" s="39"/>
      <c r="P89" s="39"/>
    </row>
    <row r="90" spans="1:17" ht="15" customHeight="1">
      <c r="A90" s="39"/>
      <c r="B90" s="39"/>
      <c r="C90" s="39"/>
      <c r="D90" s="39"/>
      <c r="E90" s="39"/>
      <c r="F90" s="39"/>
      <c r="G90" s="39"/>
      <c r="H90" s="39"/>
      <c r="I90" s="39"/>
      <c r="J90" s="39"/>
      <c r="K90" s="39"/>
      <c r="L90" s="39"/>
      <c r="M90" s="39"/>
      <c r="N90" s="39"/>
      <c r="O90" s="39"/>
      <c r="P90" s="39"/>
    </row>
    <row r="91" spans="1:17" ht="15" customHeight="1">
      <c r="A91" s="39"/>
      <c r="B91" s="39"/>
      <c r="C91" s="39"/>
      <c r="D91" s="39"/>
      <c r="E91" s="39"/>
      <c r="F91" s="39"/>
      <c r="G91" s="39"/>
      <c r="H91" s="39"/>
      <c r="I91" s="39"/>
      <c r="J91" s="39"/>
      <c r="K91" s="39"/>
      <c r="L91" s="39"/>
      <c r="M91" s="39"/>
      <c r="N91" s="39"/>
      <c r="O91" s="39"/>
      <c r="P91" s="39"/>
    </row>
    <row r="92" spans="1:17" ht="15" customHeight="1">
      <c r="A92" s="39"/>
      <c r="B92" s="39"/>
      <c r="C92" s="39"/>
      <c r="D92" s="39"/>
      <c r="E92" s="39"/>
      <c r="F92" s="39"/>
      <c r="G92" s="39"/>
      <c r="H92" s="39"/>
      <c r="I92" s="39"/>
      <c r="J92" s="39"/>
      <c r="K92" s="39"/>
      <c r="L92" s="39"/>
      <c r="M92" s="39"/>
      <c r="N92" s="39"/>
      <c r="O92" s="39"/>
      <c r="P92" s="39"/>
    </row>
    <row r="93" spans="1:17" ht="15" customHeight="1">
      <c r="A93" s="39"/>
      <c r="B93" s="39"/>
      <c r="C93" s="39"/>
      <c r="D93" s="39"/>
      <c r="E93" s="39"/>
      <c r="F93" s="39"/>
      <c r="G93" s="39"/>
      <c r="H93" s="39"/>
      <c r="I93" s="39"/>
      <c r="J93" s="39"/>
      <c r="K93" s="39"/>
      <c r="L93" s="39"/>
      <c r="M93" s="39"/>
      <c r="N93" s="39"/>
      <c r="O93" s="39"/>
      <c r="P93" s="39"/>
    </row>
    <row r="94" spans="1:17" ht="15" customHeight="1">
      <c r="A94" s="39"/>
      <c r="B94" s="39"/>
      <c r="C94" s="39"/>
      <c r="D94" s="39"/>
      <c r="E94" s="39"/>
      <c r="F94" s="39"/>
      <c r="G94" s="39"/>
      <c r="H94" s="39"/>
      <c r="I94" s="39"/>
      <c r="J94" s="39"/>
      <c r="K94" s="39"/>
      <c r="L94" s="39"/>
      <c r="M94" s="39"/>
      <c r="N94" s="39"/>
      <c r="O94" s="39"/>
      <c r="P94" s="39"/>
    </row>
    <row r="95" spans="1:17" ht="15" customHeight="1">
      <c r="A95" s="39"/>
      <c r="B95" s="39"/>
      <c r="C95" s="39"/>
      <c r="D95" s="39"/>
      <c r="E95" s="39"/>
      <c r="F95" s="39"/>
      <c r="G95" s="39"/>
      <c r="H95" s="39"/>
      <c r="I95" s="39"/>
      <c r="J95" s="39"/>
      <c r="K95" s="39"/>
      <c r="L95" s="39"/>
      <c r="M95" s="39"/>
      <c r="N95" s="39"/>
      <c r="O95" s="39"/>
      <c r="P95" s="39"/>
    </row>
    <row r="96" spans="1:17"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45">
    <mergeCell ref="N4:P5"/>
    <mergeCell ref="G6:G7"/>
    <mergeCell ref="H6:K7"/>
    <mergeCell ref="L6:M7"/>
    <mergeCell ref="N6:P7"/>
    <mergeCell ref="H4:K5"/>
    <mergeCell ref="G4:G5"/>
    <mergeCell ref="L4:M5"/>
    <mergeCell ref="A4:A6"/>
    <mergeCell ref="B4:D4"/>
    <mergeCell ref="E4:E6"/>
    <mergeCell ref="F4:F6"/>
    <mergeCell ref="B5:B6"/>
    <mergeCell ref="C5:C6"/>
    <mergeCell ref="D5:D6"/>
    <mergeCell ref="G64:G65"/>
    <mergeCell ref="G62:G63"/>
    <mergeCell ref="N33:P34"/>
    <mergeCell ref="H35:K36"/>
    <mergeCell ref="L33:M34"/>
    <mergeCell ref="L35:M36"/>
    <mergeCell ref="N35:P36"/>
    <mergeCell ref="G33:G34"/>
    <mergeCell ref="H33:K34"/>
    <mergeCell ref="G35:G36"/>
    <mergeCell ref="N62:P63"/>
    <mergeCell ref="N64:P65"/>
    <mergeCell ref="H64:K65"/>
    <mergeCell ref="L64:M65"/>
    <mergeCell ref="L62:M63"/>
    <mergeCell ref="H62:K63"/>
    <mergeCell ref="A62:A64"/>
    <mergeCell ref="B62:D62"/>
    <mergeCell ref="E62:E64"/>
    <mergeCell ref="F62:F64"/>
    <mergeCell ref="B63:B64"/>
    <mergeCell ref="C63:C64"/>
    <mergeCell ref="D63:D64"/>
    <mergeCell ref="A33:A35"/>
    <mergeCell ref="E33:E35"/>
    <mergeCell ref="F33:F35"/>
    <mergeCell ref="D34:D35"/>
    <mergeCell ref="B34:B35"/>
    <mergeCell ref="C34:C35"/>
    <mergeCell ref="B33:D33"/>
  </mergeCells>
  <phoneticPr fontId="3"/>
  <conditionalFormatting sqref="E22:P22">
    <cfRule type="cellIs" dxfId="164" priority="24" operator="between">
      <formula>2.001</formula>
      <formula>100000</formula>
    </cfRule>
  </conditionalFormatting>
  <conditionalFormatting sqref="E20:P20">
    <cfRule type="cellIs" dxfId="163" priority="22" operator="equal">
      <formula>0</formula>
    </cfRule>
    <cfRule type="cellIs" dxfId="162" priority="23" operator="notBetween">
      <formula>6.5</formula>
      <formula>8.5</formula>
    </cfRule>
  </conditionalFormatting>
  <conditionalFormatting sqref="E21:P21">
    <cfRule type="cellIs" dxfId="161" priority="20" operator="equal">
      <formula>0</formula>
    </cfRule>
    <cfRule type="cellIs" dxfId="160" priority="21" operator="lessThan">
      <formula>7.5</formula>
    </cfRule>
  </conditionalFormatting>
  <conditionalFormatting sqref="E24:P24">
    <cfRule type="cellIs" dxfId="159" priority="18" operator="equal">
      <formula>"&lt;1"</formula>
    </cfRule>
    <cfRule type="cellIs" dxfId="158" priority="19" operator="greaterThan">
      <formula>25</formula>
    </cfRule>
  </conditionalFormatting>
  <conditionalFormatting sqref="E51:P51">
    <cfRule type="cellIs" dxfId="157" priority="17" operator="between">
      <formula>2.001</formula>
      <formula>100000</formula>
    </cfRule>
  </conditionalFormatting>
  <conditionalFormatting sqref="E49:P49">
    <cfRule type="cellIs" dxfId="156" priority="15" operator="equal">
      <formula>0</formula>
    </cfRule>
    <cfRule type="cellIs" dxfId="155" priority="16" operator="notBetween">
      <formula>6.5</formula>
      <formula>8.5</formula>
    </cfRule>
  </conditionalFormatting>
  <conditionalFormatting sqref="E50:P50">
    <cfRule type="cellIs" dxfId="154" priority="13" operator="equal">
      <formula>0</formula>
    </cfRule>
    <cfRule type="cellIs" dxfId="153" priority="14" operator="lessThan">
      <formula>7.5</formula>
    </cfRule>
  </conditionalFormatting>
  <conditionalFormatting sqref="E53:P53">
    <cfRule type="cellIs" dxfId="152" priority="11" operator="equal">
      <formula>"&lt;1"</formula>
    </cfRule>
    <cfRule type="cellIs" dxfId="151" priority="12" operator="greaterThan">
      <formula>25</formula>
    </cfRule>
  </conditionalFormatting>
  <conditionalFormatting sqref="E80:P80">
    <cfRule type="cellIs" dxfId="150" priority="10" operator="between">
      <formula>2.001</formula>
      <formula>100000</formula>
    </cfRule>
  </conditionalFormatting>
  <conditionalFormatting sqref="E78:P78">
    <cfRule type="cellIs" dxfId="149" priority="8" operator="equal">
      <formula>0</formula>
    </cfRule>
    <cfRule type="cellIs" dxfId="148" priority="9" operator="notBetween">
      <formula>6.5</formula>
      <formula>8.5</formula>
    </cfRule>
  </conditionalFormatting>
  <conditionalFormatting sqref="E79:P79">
    <cfRule type="cellIs" dxfId="147" priority="6" operator="equal">
      <formula>0</formula>
    </cfRule>
    <cfRule type="cellIs" dxfId="146" priority="7" operator="lessThan">
      <formula>7.5</formula>
    </cfRule>
  </conditionalFormatting>
  <conditionalFormatting sqref="E82:P82">
    <cfRule type="cellIs" dxfId="145" priority="4" operator="equal">
      <formula>"&lt;1"</formula>
    </cfRule>
    <cfRule type="cellIs" dxfId="144" priority="5" operator="greaterThan">
      <formula>25</formula>
    </cfRule>
  </conditionalFormatting>
  <conditionalFormatting sqref="E25:P25">
    <cfRule type="cellIs" dxfId="143" priority="3" operator="between">
      <formula>1001</formula>
      <formula>1000000000000</formula>
    </cfRule>
  </conditionalFormatting>
  <conditionalFormatting sqref="E54:P54">
    <cfRule type="cellIs" dxfId="142" priority="2" operator="between">
      <formula>1001</formula>
      <formula>1000000000000</formula>
    </cfRule>
  </conditionalFormatting>
  <conditionalFormatting sqref="E83:P83">
    <cfRule type="cellIs" dxfId="141"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firstPageNumber="73" orientation="portrait" r:id="rId1"/>
  <headerFooter alignWithMargins="0"/>
  <rowBreaks count="1" manualBreakCount="1">
    <brk id="59" max="1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28" width="5.625" style="38" customWidth="1"/>
    <col min="29" max="16384" width="9" style="38"/>
  </cols>
  <sheetData>
    <row r="1" spans="1:16" ht="20.25" customHeight="1">
      <c r="A1" s="37" t="s">
        <v>188</v>
      </c>
    </row>
    <row r="2" spans="1:16" ht="16.5" customHeight="1">
      <c r="A2" s="37"/>
    </row>
    <row r="3" spans="1:16" ht="16.5" customHeight="1"/>
    <row r="4" spans="1:16" s="39" customFormat="1" ht="15.95" customHeight="1">
      <c r="A4" s="228" t="s">
        <v>189</v>
      </c>
      <c r="B4" s="229" t="s">
        <v>280</v>
      </c>
      <c r="C4" s="230"/>
      <c r="D4" s="231"/>
      <c r="E4" s="232" t="s">
        <v>191</v>
      </c>
      <c r="F4" s="235" t="s">
        <v>192</v>
      </c>
      <c r="G4" s="238" t="s">
        <v>193</v>
      </c>
      <c r="H4" s="239" t="s">
        <v>542</v>
      </c>
      <c r="I4" s="239"/>
      <c r="J4" s="239"/>
      <c r="K4" s="239"/>
      <c r="L4" s="240" t="s">
        <v>195</v>
      </c>
      <c r="M4" s="240"/>
      <c r="N4" s="241" t="s">
        <v>196</v>
      </c>
      <c r="O4" s="242"/>
      <c r="P4" s="243"/>
    </row>
    <row r="5" spans="1:16" s="39" customFormat="1" ht="15.95" customHeight="1">
      <c r="A5" s="228"/>
      <c r="B5" s="228" t="s">
        <v>197</v>
      </c>
      <c r="C5" s="247" t="s">
        <v>198</v>
      </c>
      <c r="D5" s="247" t="s">
        <v>199</v>
      </c>
      <c r="E5" s="233"/>
      <c r="F5" s="236"/>
      <c r="G5" s="238"/>
      <c r="H5" s="239"/>
      <c r="I5" s="239"/>
      <c r="J5" s="239"/>
      <c r="K5" s="239"/>
      <c r="L5" s="240"/>
      <c r="M5" s="240"/>
      <c r="N5" s="244"/>
      <c r="O5" s="245"/>
      <c r="P5" s="246"/>
    </row>
    <row r="6" spans="1:16" s="39" customFormat="1" ht="15.95" customHeight="1">
      <c r="A6" s="228"/>
      <c r="B6" s="228"/>
      <c r="C6" s="248"/>
      <c r="D6" s="248"/>
      <c r="E6" s="234"/>
      <c r="F6" s="237"/>
      <c r="G6" s="232" t="s">
        <v>200</v>
      </c>
      <c r="H6" s="264" t="s">
        <v>545</v>
      </c>
      <c r="I6" s="250"/>
      <c r="J6" s="250"/>
      <c r="K6" s="251"/>
      <c r="L6" s="255" t="s">
        <v>277</v>
      </c>
      <c r="M6" s="256"/>
      <c r="N6" s="238" t="s">
        <v>382</v>
      </c>
      <c r="O6" s="238"/>
      <c r="P6" s="238"/>
    </row>
    <row r="7" spans="1:16" s="39" customFormat="1" ht="15.95" customHeight="1">
      <c r="A7" s="40">
        <v>123</v>
      </c>
      <c r="B7" s="40">
        <v>47</v>
      </c>
      <c r="C7" s="41" t="s">
        <v>540</v>
      </c>
      <c r="D7" s="41" t="s">
        <v>376</v>
      </c>
      <c r="E7" s="40" t="s">
        <v>415</v>
      </c>
      <c r="F7" s="40">
        <v>2014</v>
      </c>
      <c r="G7" s="234"/>
      <c r="H7" s="252"/>
      <c r="I7" s="253"/>
      <c r="J7" s="253"/>
      <c r="K7" s="254"/>
      <c r="L7" s="257"/>
      <c r="M7" s="258"/>
      <c r="N7" s="238"/>
      <c r="O7" s="238"/>
      <c r="P7" s="238"/>
    </row>
    <row r="8" spans="1:16" ht="15.95" customHeight="1">
      <c r="A8" s="42" t="s">
        <v>207</v>
      </c>
      <c r="B8" s="43"/>
      <c r="C8" s="39"/>
      <c r="D8" s="44"/>
      <c r="E8" s="45"/>
      <c r="F8" s="46"/>
      <c r="G8" s="46"/>
      <c r="H8" s="46"/>
      <c r="I8" s="46"/>
      <c r="J8" s="46"/>
      <c r="K8" s="47"/>
      <c r="L8" s="46"/>
      <c r="M8" s="46"/>
      <c r="N8" s="46"/>
      <c r="O8" s="46"/>
      <c r="P8" s="48"/>
    </row>
    <row r="9" spans="1:16" ht="15.95" customHeight="1">
      <c r="A9" s="45" t="s">
        <v>208</v>
      </c>
      <c r="B9" s="46"/>
      <c r="C9" s="46"/>
      <c r="D9" s="48"/>
      <c r="E9" s="112">
        <v>41745</v>
      </c>
      <c r="F9" s="112">
        <v>41878</v>
      </c>
      <c r="G9" s="112">
        <v>41962</v>
      </c>
      <c r="H9" s="112">
        <v>42067</v>
      </c>
      <c r="I9" s="49"/>
      <c r="J9" s="49"/>
      <c r="K9" s="81"/>
      <c r="L9" s="81"/>
      <c r="M9" s="81"/>
      <c r="N9" s="81"/>
      <c r="O9" s="81"/>
      <c r="P9" s="81"/>
    </row>
    <row r="10" spans="1:16" ht="15.95" customHeight="1">
      <c r="A10" s="45" t="s">
        <v>209</v>
      </c>
      <c r="B10" s="46"/>
      <c r="C10" s="46"/>
      <c r="D10" s="48"/>
      <c r="E10" s="82">
        <v>0.42708333333333331</v>
      </c>
      <c r="F10" s="82">
        <v>0.49305555555555558</v>
      </c>
      <c r="G10" s="82">
        <v>0.38541666666666669</v>
      </c>
      <c r="H10" s="82">
        <v>0.50138888888888888</v>
      </c>
      <c r="I10" s="51"/>
      <c r="J10" s="51"/>
      <c r="K10" s="84"/>
      <c r="L10" s="84"/>
      <c r="M10" s="84"/>
      <c r="N10" s="84"/>
      <c r="O10" s="84"/>
      <c r="P10" s="84"/>
    </row>
    <row r="11" spans="1:16" ht="15.95" customHeight="1">
      <c r="A11" s="45" t="s">
        <v>272</v>
      </c>
      <c r="B11" s="46"/>
      <c r="C11" s="46"/>
      <c r="D11" s="48"/>
      <c r="E11" s="85" t="s">
        <v>211</v>
      </c>
      <c r="F11" s="85" t="s">
        <v>212</v>
      </c>
      <c r="G11" s="85" t="s">
        <v>212</v>
      </c>
      <c r="H11" s="85" t="s">
        <v>211</v>
      </c>
      <c r="I11" s="54"/>
      <c r="J11" s="54"/>
      <c r="K11" s="61"/>
      <c r="L11" s="61"/>
      <c r="M11" s="61"/>
      <c r="N11" s="61"/>
      <c r="O11" s="61"/>
      <c r="P11" s="61"/>
    </row>
    <row r="12" spans="1:16" ht="15.95" customHeight="1">
      <c r="A12" s="45" t="s">
        <v>213</v>
      </c>
      <c r="B12" s="46"/>
      <c r="C12" s="46"/>
      <c r="D12" s="48" t="s">
        <v>214</v>
      </c>
      <c r="E12" s="58">
        <v>23</v>
      </c>
      <c r="F12" s="58">
        <v>33</v>
      </c>
      <c r="G12" s="58">
        <v>18</v>
      </c>
      <c r="H12" s="58">
        <v>16.7</v>
      </c>
      <c r="I12" s="58"/>
      <c r="J12" s="58"/>
      <c r="K12" s="58"/>
      <c r="L12" s="58"/>
      <c r="M12" s="58"/>
      <c r="N12" s="58"/>
      <c r="O12" s="58"/>
      <c r="P12" s="58"/>
    </row>
    <row r="13" spans="1:16" ht="15.95" customHeight="1">
      <c r="A13" s="45" t="s">
        <v>215</v>
      </c>
      <c r="B13" s="46"/>
      <c r="C13" s="46"/>
      <c r="D13" s="48" t="s">
        <v>214</v>
      </c>
      <c r="E13" s="58">
        <v>21</v>
      </c>
      <c r="F13" s="58">
        <v>31</v>
      </c>
      <c r="G13" s="58">
        <v>20.2</v>
      </c>
      <c r="H13" s="58">
        <v>18</v>
      </c>
      <c r="I13" s="58"/>
      <c r="J13" s="58"/>
      <c r="K13" s="58"/>
      <c r="L13" s="58"/>
      <c r="M13" s="58"/>
      <c r="N13" s="58"/>
      <c r="O13" s="58"/>
      <c r="P13" s="58"/>
    </row>
    <row r="14" spans="1:16" ht="15.95" customHeight="1">
      <c r="A14" s="45" t="s">
        <v>216</v>
      </c>
      <c r="B14" s="46"/>
      <c r="C14" s="46"/>
      <c r="D14" s="48" t="s">
        <v>217</v>
      </c>
      <c r="E14" s="68"/>
      <c r="F14" s="68"/>
      <c r="G14" s="68"/>
      <c r="H14" s="68"/>
      <c r="I14" s="107"/>
      <c r="J14" s="107"/>
      <c r="K14" s="60"/>
      <c r="L14" s="60"/>
      <c r="M14" s="60"/>
      <c r="N14" s="60"/>
      <c r="O14" s="60"/>
      <c r="P14" s="60"/>
    </row>
    <row r="15" spans="1:16" ht="15.95" customHeight="1">
      <c r="A15" s="45" t="s">
        <v>218</v>
      </c>
      <c r="B15" s="46"/>
      <c r="C15" s="46"/>
      <c r="D15" s="48"/>
      <c r="E15" s="85" t="s">
        <v>248</v>
      </c>
      <c r="F15" s="85" t="s">
        <v>248</v>
      </c>
      <c r="G15" s="85" t="s">
        <v>248</v>
      </c>
      <c r="H15" s="85" t="s">
        <v>248</v>
      </c>
      <c r="I15" s="54"/>
      <c r="J15" s="54"/>
      <c r="K15" s="61"/>
      <c r="L15" s="61"/>
      <c r="M15" s="61"/>
      <c r="N15" s="61"/>
      <c r="O15" s="61"/>
      <c r="P15" s="61"/>
    </row>
    <row r="16" spans="1:16" ht="15.95" customHeight="1">
      <c r="A16" s="45" t="s">
        <v>220</v>
      </c>
      <c r="B16" s="46"/>
      <c r="C16" s="46"/>
      <c r="D16" s="48" t="s">
        <v>221</v>
      </c>
      <c r="E16" s="67" t="s">
        <v>222</v>
      </c>
      <c r="F16" s="67" t="s">
        <v>222</v>
      </c>
      <c r="G16" s="67" t="s">
        <v>222</v>
      </c>
      <c r="H16" s="67" t="s">
        <v>222</v>
      </c>
      <c r="I16" s="58"/>
      <c r="J16" s="58"/>
      <c r="K16" s="63"/>
      <c r="L16" s="63"/>
      <c r="M16" s="63"/>
      <c r="N16" s="63"/>
      <c r="O16" s="63"/>
      <c r="P16" s="63"/>
    </row>
    <row r="17" spans="1:16" ht="15.95" customHeight="1">
      <c r="A17" s="45" t="s">
        <v>223</v>
      </c>
      <c r="B17" s="46"/>
      <c r="C17" s="46"/>
      <c r="D17" s="48" t="s">
        <v>221</v>
      </c>
      <c r="E17" s="85"/>
      <c r="F17" s="85"/>
      <c r="G17" s="85"/>
      <c r="H17" s="85"/>
      <c r="I17" s="54"/>
      <c r="J17" s="54"/>
      <c r="K17" s="61"/>
      <c r="L17" s="61"/>
      <c r="M17" s="61"/>
      <c r="N17" s="61"/>
      <c r="O17" s="60"/>
      <c r="P17" s="60"/>
    </row>
    <row r="18" spans="1:16" ht="15.95" customHeight="1">
      <c r="A18" s="45" t="s">
        <v>224</v>
      </c>
      <c r="B18" s="46"/>
      <c r="C18" s="46"/>
      <c r="D18" s="48" t="s">
        <v>221</v>
      </c>
      <c r="E18" s="86"/>
      <c r="F18" s="68"/>
      <c r="G18" s="68"/>
      <c r="H18" s="68"/>
      <c r="I18" s="107"/>
      <c r="J18" s="107"/>
      <c r="K18" s="63"/>
      <c r="L18" s="63"/>
      <c r="M18" s="63"/>
      <c r="N18" s="63"/>
      <c r="O18" s="60"/>
      <c r="P18" s="60"/>
    </row>
    <row r="19" spans="1:16" ht="15.95" customHeight="1">
      <c r="A19" s="45" t="s">
        <v>225</v>
      </c>
      <c r="B19" s="46"/>
      <c r="C19" s="46"/>
      <c r="D19" s="48"/>
      <c r="E19" s="87"/>
      <c r="F19" s="88"/>
      <c r="G19" s="88"/>
      <c r="H19" s="88"/>
      <c r="I19" s="109"/>
      <c r="J19" s="109"/>
      <c r="K19" s="66"/>
      <c r="L19" s="66"/>
      <c r="M19" s="66"/>
      <c r="N19" s="66"/>
      <c r="O19" s="66"/>
      <c r="P19" s="75"/>
    </row>
    <row r="20" spans="1:16" ht="15.95" customHeight="1">
      <c r="A20" s="45" t="s">
        <v>226</v>
      </c>
      <c r="B20" s="46"/>
      <c r="C20" s="46"/>
      <c r="D20" s="48"/>
      <c r="E20" s="67">
        <v>7.3</v>
      </c>
      <c r="F20" s="67">
        <v>7.2</v>
      </c>
      <c r="G20" s="67">
        <v>7.6</v>
      </c>
      <c r="H20" s="67">
        <v>7.6</v>
      </c>
      <c r="I20" s="67"/>
      <c r="J20" s="67"/>
      <c r="K20" s="68"/>
      <c r="L20" s="68"/>
      <c r="M20" s="68"/>
      <c r="N20" s="68"/>
      <c r="O20" s="68"/>
      <c r="P20" s="68"/>
    </row>
    <row r="21" spans="1:16" ht="15.95" customHeight="1">
      <c r="A21" s="45" t="s">
        <v>227</v>
      </c>
      <c r="B21" s="46"/>
      <c r="C21" s="46"/>
      <c r="D21" s="48" t="s">
        <v>228</v>
      </c>
      <c r="E21" s="67">
        <v>8</v>
      </c>
      <c r="F21" s="67">
        <v>7.9</v>
      </c>
      <c r="G21" s="67">
        <v>7.9</v>
      </c>
      <c r="H21" s="67">
        <v>9.1999999999999993</v>
      </c>
      <c r="I21" s="67"/>
      <c r="J21" s="67"/>
      <c r="K21" s="69"/>
      <c r="L21" s="68"/>
      <c r="M21" s="68"/>
      <c r="N21" s="68"/>
      <c r="O21" s="69"/>
      <c r="P21" s="68"/>
    </row>
    <row r="22" spans="1:16" ht="15.95" customHeight="1">
      <c r="A22" s="45" t="s">
        <v>229</v>
      </c>
      <c r="B22" s="46"/>
      <c r="C22" s="46"/>
      <c r="D22" s="48" t="s">
        <v>228</v>
      </c>
      <c r="E22" s="67">
        <v>0.9</v>
      </c>
      <c r="F22" s="67">
        <v>1.2</v>
      </c>
      <c r="G22" s="67" t="s">
        <v>381</v>
      </c>
      <c r="H22" s="67">
        <v>0.5</v>
      </c>
      <c r="I22" s="67"/>
      <c r="J22" s="67"/>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1</v>
      </c>
      <c r="F24" s="68">
        <v>2</v>
      </c>
      <c r="G24" s="68" t="s">
        <v>245</v>
      </c>
      <c r="H24" s="68">
        <v>1</v>
      </c>
      <c r="I24" s="68"/>
      <c r="J24" s="68"/>
      <c r="K24" s="68"/>
      <c r="L24" s="68"/>
      <c r="M24" s="68"/>
      <c r="N24" s="68"/>
      <c r="O24" s="68"/>
      <c r="P24" s="68"/>
    </row>
    <row r="25" spans="1:16" ht="15.95" customHeight="1">
      <c r="A25" s="45" t="s">
        <v>270</v>
      </c>
      <c r="B25" s="46"/>
      <c r="C25" s="46"/>
      <c r="D25" s="71" t="s">
        <v>234</v>
      </c>
      <c r="E25" s="72">
        <v>3300</v>
      </c>
      <c r="F25" s="72">
        <v>7900</v>
      </c>
      <c r="G25" s="72">
        <v>4900</v>
      </c>
      <c r="H25" s="72">
        <v>3300</v>
      </c>
      <c r="I25" s="72"/>
      <c r="J25" s="72"/>
      <c r="K25" s="72"/>
      <c r="L25" s="72"/>
      <c r="M25" s="72"/>
      <c r="N25" s="72"/>
      <c r="O25" s="72"/>
      <c r="P25" s="72"/>
    </row>
    <row r="26" spans="1:16" ht="15.95" customHeight="1">
      <c r="A26" s="45" t="s">
        <v>269</v>
      </c>
      <c r="B26" s="46"/>
      <c r="C26" s="46"/>
      <c r="D26" s="48" t="s">
        <v>228</v>
      </c>
      <c r="E26" s="70"/>
      <c r="F26" s="70"/>
      <c r="G26" s="70"/>
      <c r="H26" s="70"/>
      <c r="I26" s="110"/>
      <c r="J26" s="110"/>
      <c r="K26" s="60"/>
      <c r="L26" s="60"/>
      <c r="M26" s="60"/>
      <c r="N26" s="60"/>
      <c r="O26" s="60"/>
      <c r="P26" s="60"/>
    </row>
    <row r="27" spans="1:16" ht="15.95" customHeight="1">
      <c r="A27" s="45" t="s">
        <v>236</v>
      </c>
      <c r="B27" s="46"/>
      <c r="C27" s="46"/>
      <c r="D27" s="48" t="s">
        <v>228</v>
      </c>
      <c r="E27" s="70"/>
      <c r="F27" s="70"/>
      <c r="G27" s="70"/>
      <c r="H27" s="70"/>
      <c r="I27" s="110"/>
      <c r="J27" s="110"/>
      <c r="K27" s="60"/>
      <c r="L27" s="60"/>
      <c r="M27" s="60"/>
      <c r="N27" s="60"/>
      <c r="O27" s="60"/>
      <c r="P27" s="60"/>
    </row>
    <row r="28" spans="1:16" ht="15.95" customHeight="1">
      <c r="A28" s="45" t="s">
        <v>237</v>
      </c>
      <c r="B28" s="46"/>
      <c r="C28" s="46"/>
      <c r="D28" s="48" t="s">
        <v>228</v>
      </c>
      <c r="E28" s="70"/>
      <c r="F28" s="70"/>
      <c r="G28" s="70"/>
      <c r="H28" s="70"/>
      <c r="I28" s="110"/>
      <c r="J28" s="110"/>
      <c r="K28" s="60"/>
      <c r="L28" s="60"/>
      <c r="M28" s="60"/>
      <c r="N28" s="60"/>
      <c r="O28" s="60"/>
      <c r="P28" s="60"/>
    </row>
    <row r="29" spans="1:16" ht="15.95" customHeight="1">
      <c r="A29" s="45" t="s">
        <v>238</v>
      </c>
      <c r="B29" s="46"/>
      <c r="C29" s="46"/>
      <c r="D29" s="48"/>
      <c r="E29" s="87"/>
      <c r="F29" s="88"/>
      <c r="G29" s="88"/>
      <c r="H29" s="88"/>
      <c r="I29" s="109"/>
      <c r="J29" s="109"/>
      <c r="K29" s="66"/>
      <c r="L29" s="66"/>
      <c r="M29" s="66"/>
      <c r="N29" s="66"/>
      <c r="O29" s="66"/>
      <c r="P29" s="75"/>
    </row>
    <row r="30" spans="1:16" ht="15.95" customHeight="1">
      <c r="A30" s="45" t="s">
        <v>239</v>
      </c>
      <c r="B30" s="46"/>
      <c r="C30" s="46"/>
      <c r="D30" s="48" t="s">
        <v>240</v>
      </c>
      <c r="E30" s="86" t="s">
        <v>268</v>
      </c>
      <c r="F30" s="86" t="s">
        <v>268</v>
      </c>
      <c r="G30" s="86" t="s">
        <v>268</v>
      </c>
      <c r="H30" s="86" t="s">
        <v>268</v>
      </c>
      <c r="I30" s="108"/>
      <c r="J30" s="110"/>
      <c r="K30" s="73"/>
      <c r="L30" s="60"/>
      <c r="M30" s="73"/>
      <c r="N30" s="60"/>
      <c r="O30" s="73"/>
      <c r="P30" s="60"/>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22" s="39" customFormat="1" ht="15.95" customHeight="1">
      <c r="A33" s="228" t="s">
        <v>189</v>
      </c>
      <c r="B33" s="229" t="s">
        <v>280</v>
      </c>
      <c r="C33" s="230"/>
      <c r="D33" s="231"/>
      <c r="E33" s="232" t="s">
        <v>191</v>
      </c>
      <c r="F33" s="235" t="s">
        <v>192</v>
      </c>
      <c r="G33" s="238" t="s">
        <v>193</v>
      </c>
      <c r="H33" s="239" t="s">
        <v>542</v>
      </c>
      <c r="I33" s="239"/>
      <c r="J33" s="239"/>
      <c r="K33" s="239"/>
      <c r="L33" s="240" t="s">
        <v>195</v>
      </c>
      <c r="M33" s="240"/>
      <c r="N33" s="241" t="s">
        <v>196</v>
      </c>
      <c r="O33" s="242"/>
      <c r="P33" s="243"/>
    </row>
    <row r="34" spans="1:22"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22" s="39" customFormat="1" ht="15.95" customHeight="1">
      <c r="A35" s="228"/>
      <c r="B35" s="228"/>
      <c r="C35" s="248"/>
      <c r="D35" s="248"/>
      <c r="E35" s="234"/>
      <c r="F35" s="237"/>
      <c r="G35" s="232" t="s">
        <v>200</v>
      </c>
      <c r="H35" s="264" t="s">
        <v>544</v>
      </c>
      <c r="I35" s="250"/>
      <c r="J35" s="250"/>
      <c r="K35" s="251"/>
      <c r="L35" s="255" t="s">
        <v>277</v>
      </c>
      <c r="M35" s="256"/>
      <c r="N35" s="238" t="s">
        <v>382</v>
      </c>
      <c r="O35" s="238"/>
      <c r="P35" s="238"/>
    </row>
    <row r="36" spans="1:22" s="39" customFormat="1" ht="15.95" customHeight="1">
      <c r="A36" s="40">
        <v>124</v>
      </c>
      <c r="B36" s="40">
        <v>47</v>
      </c>
      <c r="C36" s="41" t="s">
        <v>540</v>
      </c>
      <c r="D36" s="41" t="s">
        <v>416</v>
      </c>
      <c r="E36" s="40" t="s">
        <v>415</v>
      </c>
      <c r="F36" s="40">
        <f>F7</f>
        <v>2014</v>
      </c>
      <c r="G36" s="234"/>
      <c r="H36" s="252"/>
      <c r="I36" s="253"/>
      <c r="J36" s="253"/>
      <c r="K36" s="254"/>
      <c r="L36" s="257"/>
      <c r="M36" s="258"/>
      <c r="N36" s="238"/>
      <c r="O36" s="238"/>
      <c r="P36" s="238"/>
    </row>
    <row r="37" spans="1:22" ht="15.95" customHeight="1">
      <c r="A37" s="42" t="s">
        <v>207</v>
      </c>
      <c r="B37" s="43"/>
      <c r="C37" s="39"/>
      <c r="D37" s="44"/>
      <c r="E37" s="45"/>
      <c r="F37" s="46"/>
      <c r="G37" s="46"/>
      <c r="H37" s="46"/>
      <c r="I37" s="46"/>
      <c r="J37" s="46"/>
      <c r="K37" s="47"/>
      <c r="L37" s="46"/>
      <c r="M37" s="46"/>
      <c r="N37" s="46"/>
      <c r="O37" s="46"/>
      <c r="P37" s="48"/>
    </row>
    <row r="38" spans="1:22" ht="15.95" customHeight="1">
      <c r="A38" s="45" t="s">
        <v>208</v>
      </c>
      <c r="B38" s="46"/>
      <c r="C38" s="46"/>
      <c r="D38" s="48"/>
      <c r="E38" s="112">
        <v>41745</v>
      </c>
      <c r="F38" s="112">
        <v>41878</v>
      </c>
      <c r="G38" s="112">
        <v>41962</v>
      </c>
      <c r="H38" s="112">
        <v>42067</v>
      </c>
      <c r="I38" s="49"/>
      <c r="J38" s="49"/>
      <c r="K38" s="80"/>
      <c r="L38" s="81"/>
      <c r="M38" s="81"/>
      <c r="N38" s="81"/>
      <c r="O38" s="81"/>
      <c r="P38" s="81"/>
    </row>
    <row r="39" spans="1:22" ht="15.95" customHeight="1">
      <c r="A39" s="45" t="s">
        <v>209</v>
      </c>
      <c r="B39" s="46"/>
      <c r="C39" s="46"/>
      <c r="D39" s="48"/>
      <c r="E39" s="82">
        <v>0.44722222222222219</v>
      </c>
      <c r="F39" s="82">
        <v>0.51736111111111105</v>
      </c>
      <c r="G39" s="82">
        <v>0.40277777777777773</v>
      </c>
      <c r="H39" s="82">
        <v>0.49513888888888885</v>
      </c>
      <c r="I39" s="51"/>
      <c r="J39" s="51"/>
      <c r="K39" s="83"/>
      <c r="L39" s="84"/>
      <c r="M39" s="83"/>
      <c r="N39" s="84"/>
      <c r="O39" s="83"/>
      <c r="P39" s="84"/>
    </row>
    <row r="40" spans="1:22" ht="15.95" customHeight="1">
      <c r="A40" s="45" t="s">
        <v>272</v>
      </c>
      <c r="B40" s="46"/>
      <c r="C40" s="46"/>
      <c r="D40" s="48"/>
      <c r="E40" s="85" t="s">
        <v>211</v>
      </c>
      <c r="F40" s="85" t="s">
        <v>212</v>
      </c>
      <c r="G40" s="85" t="s">
        <v>212</v>
      </c>
      <c r="H40" s="85" t="s">
        <v>211</v>
      </c>
      <c r="I40" s="54"/>
      <c r="J40" s="54"/>
      <c r="K40" s="61"/>
      <c r="L40" s="61"/>
      <c r="M40" s="61"/>
      <c r="N40" s="61"/>
      <c r="O40" s="61"/>
      <c r="P40" s="61"/>
      <c r="R40" s="57"/>
      <c r="S40" s="57"/>
      <c r="T40" s="57"/>
      <c r="U40" s="57"/>
      <c r="V40" s="57"/>
    </row>
    <row r="41" spans="1:22" ht="15.95" customHeight="1">
      <c r="A41" s="45" t="s">
        <v>213</v>
      </c>
      <c r="B41" s="46"/>
      <c r="C41" s="46"/>
      <c r="D41" s="48" t="s">
        <v>214</v>
      </c>
      <c r="E41" s="58">
        <v>21</v>
      </c>
      <c r="F41" s="58">
        <v>32</v>
      </c>
      <c r="G41" s="58">
        <v>20</v>
      </c>
      <c r="H41" s="58">
        <v>17</v>
      </c>
      <c r="I41" s="58"/>
      <c r="J41" s="58"/>
      <c r="K41" s="58"/>
      <c r="L41" s="58"/>
      <c r="M41" s="58"/>
      <c r="N41" s="58"/>
      <c r="O41" s="58"/>
      <c r="P41" s="58"/>
      <c r="R41" s="59"/>
      <c r="S41" s="59"/>
      <c r="T41" s="59"/>
      <c r="U41" s="59"/>
      <c r="V41" s="59"/>
    </row>
    <row r="42" spans="1:22" ht="15.95" customHeight="1">
      <c r="A42" s="45" t="s">
        <v>215</v>
      </c>
      <c r="B42" s="46"/>
      <c r="C42" s="46"/>
      <c r="D42" s="48" t="s">
        <v>214</v>
      </c>
      <c r="E42" s="58">
        <v>21.5</v>
      </c>
      <c r="F42" s="58">
        <v>30</v>
      </c>
      <c r="G42" s="58">
        <v>21</v>
      </c>
      <c r="H42" s="58">
        <v>18</v>
      </c>
      <c r="I42" s="58"/>
      <c r="J42" s="58"/>
      <c r="K42" s="58"/>
      <c r="L42" s="58"/>
      <c r="M42" s="58"/>
      <c r="N42" s="58"/>
      <c r="O42" s="58"/>
      <c r="P42" s="58"/>
    </row>
    <row r="43" spans="1:22" ht="15.95" customHeight="1">
      <c r="A43" s="45" t="s">
        <v>216</v>
      </c>
      <c r="B43" s="46"/>
      <c r="C43" s="46"/>
      <c r="D43" s="48" t="s">
        <v>217</v>
      </c>
      <c r="E43" s="68"/>
      <c r="F43" s="68"/>
      <c r="G43" s="68"/>
      <c r="H43" s="68"/>
      <c r="I43" s="107"/>
      <c r="J43" s="107"/>
      <c r="K43" s="60"/>
      <c r="L43" s="60"/>
      <c r="M43" s="60"/>
      <c r="N43" s="60"/>
      <c r="O43" s="60"/>
      <c r="P43" s="60"/>
    </row>
    <row r="44" spans="1:22" ht="15.95" customHeight="1">
      <c r="A44" s="45" t="s">
        <v>218</v>
      </c>
      <c r="B44" s="46"/>
      <c r="C44" s="46"/>
      <c r="D44" s="48"/>
      <c r="E44" s="85" t="s">
        <v>248</v>
      </c>
      <c r="F44" s="85" t="s">
        <v>248</v>
      </c>
      <c r="G44" s="85" t="s">
        <v>248</v>
      </c>
      <c r="H44" s="85" t="s">
        <v>248</v>
      </c>
      <c r="I44" s="54"/>
      <c r="J44" s="54"/>
      <c r="K44" s="61"/>
      <c r="L44" s="61"/>
      <c r="M44" s="61"/>
      <c r="N44" s="61"/>
      <c r="O44" s="61"/>
      <c r="P44" s="61"/>
    </row>
    <row r="45" spans="1:22" ht="15.95" customHeight="1">
      <c r="A45" s="45" t="s">
        <v>220</v>
      </c>
      <c r="B45" s="46"/>
      <c r="C45" s="46"/>
      <c r="D45" s="48" t="s">
        <v>221</v>
      </c>
      <c r="E45" s="67" t="s">
        <v>222</v>
      </c>
      <c r="F45" s="67" t="s">
        <v>222</v>
      </c>
      <c r="G45" s="67" t="s">
        <v>222</v>
      </c>
      <c r="H45" s="67" t="s">
        <v>222</v>
      </c>
      <c r="I45" s="58"/>
      <c r="J45" s="58"/>
      <c r="K45" s="63"/>
      <c r="L45" s="63"/>
      <c r="M45" s="63"/>
      <c r="N45" s="63"/>
      <c r="O45" s="63"/>
      <c r="P45" s="63"/>
    </row>
    <row r="46" spans="1:22" ht="15.95" customHeight="1">
      <c r="A46" s="45" t="s">
        <v>223</v>
      </c>
      <c r="B46" s="46"/>
      <c r="C46" s="46"/>
      <c r="D46" s="48" t="s">
        <v>221</v>
      </c>
      <c r="E46" s="70"/>
      <c r="F46" s="70"/>
      <c r="G46" s="70"/>
      <c r="H46" s="70"/>
      <c r="I46" s="110"/>
      <c r="J46" s="110"/>
      <c r="K46" s="60"/>
      <c r="L46" s="60"/>
      <c r="M46" s="60"/>
      <c r="N46" s="60"/>
      <c r="O46" s="60"/>
      <c r="P46" s="60"/>
    </row>
    <row r="47" spans="1:22" ht="15.95" customHeight="1">
      <c r="A47" s="45" t="s">
        <v>224</v>
      </c>
      <c r="B47" s="46"/>
      <c r="C47" s="46"/>
      <c r="D47" s="48" t="s">
        <v>221</v>
      </c>
      <c r="E47" s="70"/>
      <c r="F47" s="70"/>
      <c r="G47" s="70"/>
      <c r="H47" s="70"/>
      <c r="I47" s="110"/>
      <c r="J47" s="110"/>
      <c r="K47" s="60"/>
      <c r="L47" s="60"/>
      <c r="M47" s="60"/>
      <c r="N47" s="60"/>
      <c r="O47" s="60"/>
      <c r="P47" s="60"/>
    </row>
    <row r="48" spans="1:22" ht="15.95" customHeight="1">
      <c r="A48" s="45" t="s">
        <v>225</v>
      </c>
      <c r="B48" s="46"/>
      <c r="C48" s="46"/>
      <c r="D48" s="48"/>
      <c r="E48" s="87"/>
      <c r="F48" s="88"/>
      <c r="G48" s="88"/>
      <c r="H48" s="88"/>
      <c r="I48" s="109"/>
      <c r="J48" s="109"/>
      <c r="K48" s="66"/>
      <c r="L48" s="66"/>
      <c r="M48" s="66"/>
      <c r="N48" s="66"/>
      <c r="O48" s="66"/>
      <c r="P48" s="75"/>
    </row>
    <row r="49" spans="1:16" ht="15.95" customHeight="1">
      <c r="A49" s="45" t="s">
        <v>226</v>
      </c>
      <c r="B49" s="46"/>
      <c r="C49" s="46"/>
      <c r="D49" s="48"/>
      <c r="E49" s="67">
        <v>7.6</v>
      </c>
      <c r="F49" s="67">
        <v>7.2</v>
      </c>
      <c r="G49" s="67">
        <v>7.6</v>
      </c>
      <c r="H49" s="67">
        <v>7.8</v>
      </c>
      <c r="I49" s="67"/>
      <c r="J49" s="67"/>
      <c r="K49" s="68"/>
      <c r="L49" s="68"/>
      <c r="M49" s="68"/>
      <c r="N49" s="68"/>
      <c r="O49" s="68"/>
      <c r="P49" s="68"/>
    </row>
    <row r="50" spans="1:16" ht="15.95" customHeight="1">
      <c r="A50" s="45" t="s">
        <v>227</v>
      </c>
      <c r="B50" s="46"/>
      <c r="C50" s="46"/>
      <c r="D50" s="48" t="s">
        <v>228</v>
      </c>
      <c r="E50" s="79">
        <v>10</v>
      </c>
      <c r="F50" s="67">
        <v>8</v>
      </c>
      <c r="G50" s="67">
        <v>8.4</v>
      </c>
      <c r="H50" s="67">
        <v>9.3000000000000007</v>
      </c>
      <c r="I50" s="67"/>
      <c r="J50" s="67"/>
      <c r="K50" s="69"/>
      <c r="L50" s="68"/>
      <c r="M50" s="68"/>
      <c r="N50" s="68"/>
      <c r="O50" s="69"/>
      <c r="P50" s="68"/>
    </row>
    <row r="51" spans="1:16" ht="15.95" customHeight="1">
      <c r="A51" s="45" t="s">
        <v>229</v>
      </c>
      <c r="B51" s="46"/>
      <c r="C51" s="46"/>
      <c r="D51" s="48" t="s">
        <v>228</v>
      </c>
      <c r="E51" s="67">
        <v>0.8</v>
      </c>
      <c r="F51" s="67" t="s">
        <v>381</v>
      </c>
      <c r="G51" s="67">
        <v>0.9</v>
      </c>
      <c r="H51" s="67" t="s">
        <v>381</v>
      </c>
      <c r="I51" s="67"/>
      <c r="J51" s="67"/>
      <c r="K51" s="68"/>
      <c r="L51" s="69"/>
      <c r="M51" s="68"/>
      <c r="N51" s="68"/>
      <c r="O51" s="68"/>
      <c r="P51" s="70"/>
    </row>
    <row r="52" spans="1:16" ht="15.95" customHeight="1">
      <c r="A52" s="45" t="s">
        <v>231</v>
      </c>
      <c r="B52" s="46"/>
      <c r="C52" s="46"/>
      <c r="D52" s="48" t="s">
        <v>228</v>
      </c>
      <c r="E52" s="67"/>
      <c r="F52" s="67"/>
      <c r="G52" s="67"/>
      <c r="H52" s="67"/>
      <c r="I52" s="67"/>
      <c r="J52" s="67"/>
      <c r="K52" s="70"/>
      <c r="L52" s="70"/>
      <c r="M52" s="70"/>
      <c r="N52" s="70"/>
      <c r="O52" s="70"/>
      <c r="P52" s="70"/>
    </row>
    <row r="53" spans="1:16" ht="15.95" customHeight="1">
      <c r="A53" s="45" t="s">
        <v>232</v>
      </c>
      <c r="B53" s="46"/>
      <c r="C53" s="46"/>
      <c r="D53" s="48" t="s">
        <v>228</v>
      </c>
      <c r="E53" s="68">
        <v>9</v>
      </c>
      <c r="F53" s="68">
        <v>2</v>
      </c>
      <c r="G53" s="68">
        <v>1</v>
      </c>
      <c r="H53" s="68" t="s">
        <v>245</v>
      </c>
      <c r="I53" s="68"/>
      <c r="J53" s="68"/>
      <c r="K53" s="68"/>
      <c r="L53" s="68"/>
      <c r="M53" s="68"/>
      <c r="N53" s="68"/>
      <c r="O53" s="68"/>
      <c r="P53" s="68"/>
    </row>
    <row r="54" spans="1:16" ht="15.95" customHeight="1">
      <c r="A54" s="45" t="s">
        <v>270</v>
      </c>
      <c r="B54" s="46"/>
      <c r="C54" s="46"/>
      <c r="D54" s="71" t="s">
        <v>234</v>
      </c>
      <c r="E54" s="72">
        <v>15000</v>
      </c>
      <c r="F54" s="72">
        <v>11000</v>
      </c>
      <c r="G54" s="72">
        <v>4900</v>
      </c>
      <c r="H54" s="72">
        <v>13000</v>
      </c>
      <c r="I54" s="72"/>
      <c r="J54" s="72"/>
      <c r="K54" s="72"/>
      <c r="L54" s="72"/>
      <c r="M54" s="72"/>
      <c r="N54" s="72"/>
      <c r="O54" s="72"/>
      <c r="P54" s="72"/>
    </row>
    <row r="55" spans="1:16" ht="15.95" customHeight="1">
      <c r="A55" s="45" t="s">
        <v>269</v>
      </c>
      <c r="B55" s="46"/>
      <c r="C55" s="46"/>
      <c r="D55" s="48" t="s">
        <v>228</v>
      </c>
      <c r="E55" s="70"/>
      <c r="F55" s="70"/>
      <c r="G55" s="70"/>
      <c r="H55" s="70"/>
      <c r="I55" s="110"/>
      <c r="J55" s="110"/>
      <c r="K55" s="60"/>
      <c r="L55" s="60"/>
      <c r="M55" s="60"/>
      <c r="N55" s="60"/>
      <c r="O55" s="60"/>
      <c r="P55" s="60"/>
    </row>
    <row r="56" spans="1:16" ht="15.95" customHeight="1">
      <c r="A56" s="45" t="s">
        <v>236</v>
      </c>
      <c r="B56" s="46"/>
      <c r="C56" s="46"/>
      <c r="D56" s="48" t="s">
        <v>228</v>
      </c>
      <c r="E56" s="70"/>
      <c r="F56" s="70"/>
      <c r="G56" s="70"/>
      <c r="H56" s="70"/>
      <c r="I56" s="110"/>
      <c r="J56" s="110"/>
      <c r="K56" s="60"/>
      <c r="L56" s="60"/>
      <c r="M56" s="60"/>
      <c r="N56" s="60"/>
      <c r="O56" s="60"/>
      <c r="P56" s="60"/>
    </row>
    <row r="57" spans="1:16" ht="15.95" customHeight="1">
      <c r="A57" s="45" t="s">
        <v>237</v>
      </c>
      <c r="B57" s="46"/>
      <c r="C57" s="46"/>
      <c r="D57" s="48" t="s">
        <v>228</v>
      </c>
      <c r="E57" s="70"/>
      <c r="F57" s="70"/>
      <c r="G57" s="70"/>
      <c r="H57" s="70"/>
      <c r="I57" s="110"/>
      <c r="J57" s="110"/>
      <c r="K57" s="60"/>
      <c r="L57" s="60"/>
      <c r="M57" s="60"/>
      <c r="N57" s="60"/>
      <c r="O57" s="60"/>
      <c r="P57" s="60"/>
    </row>
    <row r="58" spans="1:16" ht="15.95" customHeight="1">
      <c r="A58" s="45" t="s">
        <v>238</v>
      </c>
      <c r="B58" s="46"/>
      <c r="C58" s="46"/>
      <c r="D58" s="48"/>
      <c r="E58" s="87"/>
      <c r="F58" s="88"/>
      <c r="G58" s="88"/>
      <c r="H58" s="88"/>
      <c r="I58" s="109"/>
      <c r="J58" s="109"/>
      <c r="K58" s="66"/>
      <c r="L58" s="66"/>
      <c r="M58" s="66"/>
      <c r="N58" s="66"/>
      <c r="O58" s="66"/>
      <c r="P58" s="75"/>
    </row>
    <row r="59" spans="1:16" ht="15.95" customHeight="1">
      <c r="A59" s="45" t="s">
        <v>239</v>
      </c>
      <c r="B59" s="46"/>
      <c r="C59" s="46"/>
      <c r="D59" s="48" t="s">
        <v>240</v>
      </c>
      <c r="E59" s="86" t="s">
        <v>268</v>
      </c>
      <c r="F59" s="86" t="s">
        <v>268</v>
      </c>
      <c r="G59" s="86" t="s">
        <v>268</v>
      </c>
      <c r="H59" s="86" t="s">
        <v>268</v>
      </c>
      <c r="I59" s="107"/>
      <c r="J59" s="107"/>
      <c r="K59" s="60"/>
      <c r="L59" s="60"/>
      <c r="M59" s="76"/>
      <c r="N59" s="63"/>
      <c r="O59" s="63"/>
      <c r="P59" s="60"/>
    </row>
    <row r="60" spans="1:16" ht="15.95" customHeight="1">
      <c r="A60" s="39"/>
      <c r="B60" s="39"/>
      <c r="C60" s="39"/>
      <c r="D60" s="39"/>
      <c r="E60" s="39"/>
      <c r="F60" s="39"/>
      <c r="G60" s="39"/>
      <c r="H60" s="39"/>
      <c r="I60" s="39"/>
      <c r="J60" s="39"/>
      <c r="K60" s="39"/>
      <c r="L60" s="39"/>
      <c r="M60" s="39"/>
      <c r="N60" s="39"/>
      <c r="O60" s="39"/>
      <c r="P60" s="39"/>
    </row>
    <row r="61" spans="1:16" ht="15.95" customHeight="1">
      <c r="A61" s="39"/>
      <c r="B61" s="39"/>
      <c r="C61" s="39"/>
      <c r="D61" s="39"/>
      <c r="E61" s="39"/>
      <c r="F61" s="39"/>
      <c r="G61" s="39"/>
      <c r="H61" s="39"/>
      <c r="I61" s="39"/>
      <c r="J61" s="39"/>
      <c r="K61" s="39"/>
      <c r="L61" s="39"/>
      <c r="M61" s="39"/>
      <c r="N61" s="39"/>
      <c r="O61" s="39"/>
      <c r="P61" s="39"/>
    </row>
    <row r="62" spans="1:16" s="39" customFormat="1" ht="15.95" customHeight="1">
      <c r="A62" s="228" t="s">
        <v>189</v>
      </c>
      <c r="B62" s="229" t="s">
        <v>280</v>
      </c>
      <c r="C62" s="230"/>
      <c r="D62" s="231"/>
      <c r="E62" s="232" t="s">
        <v>191</v>
      </c>
      <c r="F62" s="235" t="s">
        <v>192</v>
      </c>
      <c r="G62" s="238" t="s">
        <v>193</v>
      </c>
      <c r="H62" s="239" t="s">
        <v>542</v>
      </c>
      <c r="I62" s="239"/>
      <c r="J62" s="239"/>
      <c r="K62" s="239"/>
      <c r="L62" s="240" t="s">
        <v>195</v>
      </c>
      <c r="M62" s="240"/>
      <c r="N62" s="241" t="s">
        <v>196</v>
      </c>
      <c r="O62" s="242"/>
      <c r="P62" s="243"/>
    </row>
    <row r="63" spans="1:16" s="39" customFormat="1" ht="15.95" customHeight="1">
      <c r="A63" s="228"/>
      <c r="B63" s="228" t="s">
        <v>197</v>
      </c>
      <c r="C63" s="247" t="s">
        <v>198</v>
      </c>
      <c r="D63" s="247" t="s">
        <v>199</v>
      </c>
      <c r="E63" s="233"/>
      <c r="F63" s="236"/>
      <c r="G63" s="238"/>
      <c r="H63" s="239"/>
      <c r="I63" s="239"/>
      <c r="J63" s="239"/>
      <c r="K63" s="239"/>
      <c r="L63" s="240"/>
      <c r="M63" s="240"/>
      <c r="N63" s="244"/>
      <c r="O63" s="245"/>
      <c r="P63" s="246"/>
    </row>
    <row r="64" spans="1:16" s="39" customFormat="1" ht="15.95" customHeight="1">
      <c r="A64" s="228"/>
      <c r="B64" s="228"/>
      <c r="C64" s="248"/>
      <c r="D64" s="248"/>
      <c r="E64" s="234"/>
      <c r="F64" s="237"/>
      <c r="G64" s="232" t="s">
        <v>200</v>
      </c>
      <c r="H64" s="264" t="s">
        <v>543</v>
      </c>
      <c r="I64" s="250"/>
      <c r="J64" s="250"/>
      <c r="K64" s="251"/>
      <c r="L64" s="255" t="s">
        <v>277</v>
      </c>
      <c r="M64" s="256"/>
      <c r="N64" s="238" t="s">
        <v>382</v>
      </c>
      <c r="O64" s="238"/>
      <c r="P64" s="238"/>
    </row>
    <row r="65" spans="1:17" s="39" customFormat="1" ht="15.95" customHeight="1">
      <c r="A65" s="40">
        <v>125</v>
      </c>
      <c r="B65" s="40">
        <v>47</v>
      </c>
      <c r="C65" s="41" t="s">
        <v>540</v>
      </c>
      <c r="D65" s="41" t="s">
        <v>506</v>
      </c>
      <c r="E65" s="40" t="s">
        <v>415</v>
      </c>
      <c r="F65" s="40">
        <f>F7</f>
        <v>2014</v>
      </c>
      <c r="G65" s="234"/>
      <c r="H65" s="252"/>
      <c r="I65" s="253"/>
      <c r="J65" s="253"/>
      <c r="K65" s="254"/>
      <c r="L65" s="257"/>
      <c r="M65" s="258"/>
      <c r="N65" s="238"/>
      <c r="O65" s="238"/>
      <c r="P65" s="238"/>
    </row>
    <row r="66" spans="1:17" ht="15.95" customHeight="1">
      <c r="A66" s="42" t="s">
        <v>207</v>
      </c>
      <c r="B66" s="43"/>
      <c r="C66" s="39"/>
      <c r="D66" s="44"/>
      <c r="E66" s="45"/>
      <c r="F66" s="46"/>
      <c r="G66" s="46"/>
      <c r="H66" s="46"/>
      <c r="I66" s="46"/>
      <c r="J66" s="46"/>
      <c r="K66" s="47"/>
      <c r="L66" s="46"/>
      <c r="M66" s="46"/>
      <c r="N66" s="46"/>
      <c r="O66" s="46"/>
      <c r="P66" s="48"/>
      <c r="Q66" s="74"/>
    </row>
    <row r="67" spans="1:17" ht="15.95" customHeight="1">
      <c r="A67" s="45" t="s">
        <v>208</v>
      </c>
      <c r="B67" s="46"/>
      <c r="C67" s="46"/>
      <c r="D67" s="48"/>
      <c r="E67" s="112">
        <v>41745</v>
      </c>
      <c r="F67" s="112">
        <v>41878</v>
      </c>
      <c r="G67" s="112">
        <v>41962</v>
      </c>
      <c r="H67" s="112">
        <v>42067</v>
      </c>
      <c r="I67" s="49"/>
      <c r="J67" s="49"/>
      <c r="K67" s="81"/>
      <c r="L67" s="81"/>
      <c r="M67" s="81"/>
      <c r="N67" s="81"/>
      <c r="O67" s="81"/>
      <c r="P67" s="81"/>
      <c r="Q67" s="74"/>
    </row>
    <row r="68" spans="1:17" ht="15.95" customHeight="1">
      <c r="A68" s="45" t="s">
        <v>209</v>
      </c>
      <c r="B68" s="46"/>
      <c r="C68" s="46"/>
      <c r="D68" s="48"/>
      <c r="E68" s="82">
        <v>0.43124999999999997</v>
      </c>
      <c r="F68" s="82">
        <v>0.49791666666666662</v>
      </c>
      <c r="G68" s="82">
        <v>0.3888888888888889</v>
      </c>
      <c r="H68" s="82">
        <v>0.4916666666666667</v>
      </c>
      <c r="I68" s="51"/>
      <c r="J68" s="51"/>
      <c r="K68" s="84"/>
      <c r="L68" s="84"/>
      <c r="M68" s="84"/>
      <c r="N68" s="84"/>
      <c r="O68" s="84"/>
      <c r="P68" s="84"/>
      <c r="Q68" s="74"/>
    </row>
    <row r="69" spans="1:17" ht="15.95" customHeight="1">
      <c r="A69" s="45" t="s">
        <v>272</v>
      </c>
      <c r="B69" s="46"/>
      <c r="C69" s="46"/>
      <c r="D69" s="48"/>
      <c r="E69" s="85" t="s">
        <v>211</v>
      </c>
      <c r="F69" s="85" t="s">
        <v>212</v>
      </c>
      <c r="G69" s="85" t="s">
        <v>212</v>
      </c>
      <c r="H69" s="85" t="s">
        <v>211</v>
      </c>
      <c r="I69" s="54"/>
      <c r="J69" s="54"/>
      <c r="K69" s="61"/>
      <c r="L69" s="61"/>
      <c r="M69" s="61"/>
      <c r="N69" s="61"/>
      <c r="O69" s="61"/>
      <c r="P69" s="61"/>
      <c r="Q69" s="74"/>
    </row>
    <row r="70" spans="1:17" ht="15.95" customHeight="1">
      <c r="A70" s="45" t="s">
        <v>213</v>
      </c>
      <c r="B70" s="46"/>
      <c r="C70" s="46"/>
      <c r="D70" s="48" t="s">
        <v>214</v>
      </c>
      <c r="E70" s="58">
        <v>21</v>
      </c>
      <c r="F70" s="58">
        <v>31.2</v>
      </c>
      <c r="G70" s="58">
        <v>19</v>
      </c>
      <c r="H70" s="58">
        <v>17.3</v>
      </c>
      <c r="I70" s="58"/>
      <c r="J70" s="58"/>
      <c r="K70" s="58"/>
      <c r="L70" s="58"/>
      <c r="M70" s="58"/>
      <c r="N70" s="58"/>
      <c r="O70" s="58"/>
      <c r="P70" s="58"/>
      <c r="Q70" s="74"/>
    </row>
    <row r="71" spans="1:17" ht="15.95" customHeight="1">
      <c r="A71" s="45" t="s">
        <v>215</v>
      </c>
      <c r="B71" s="46"/>
      <c r="C71" s="46"/>
      <c r="D71" s="48" t="s">
        <v>214</v>
      </c>
      <c r="E71" s="58">
        <v>20.5</v>
      </c>
      <c r="F71" s="58">
        <v>29.9</v>
      </c>
      <c r="G71" s="58">
        <v>19</v>
      </c>
      <c r="H71" s="58">
        <v>17.5</v>
      </c>
      <c r="I71" s="58"/>
      <c r="J71" s="58"/>
      <c r="K71" s="58"/>
      <c r="L71" s="58"/>
      <c r="M71" s="58"/>
      <c r="N71" s="58"/>
      <c r="O71" s="58"/>
      <c r="P71" s="58"/>
      <c r="Q71" s="74"/>
    </row>
    <row r="72" spans="1:17" ht="15.95" customHeight="1">
      <c r="A72" s="45" t="s">
        <v>216</v>
      </c>
      <c r="B72" s="46"/>
      <c r="C72" s="46"/>
      <c r="D72" s="48" t="s">
        <v>217</v>
      </c>
      <c r="E72" s="68"/>
      <c r="F72" s="68"/>
      <c r="G72" s="68"/>
      <c r="H72" s="68"/>
      <c r="I72" s="107"/>
      <c r="J72" s="107"/>
      <c r="K72" s="60"/>
      <c r="L72" s="60"/>
      <c r="M72" s="60"/>
      <c r="N72" s="60"/>
      <c r="O72" s="60"/>
      <c r="P72" s="60"/>
      <c r="Q72" s="74"/>
    </row>
    <row r="73" spans="1:17" ht="15.95" customHeight="1">
      <c r="A73" s="45" t="s">
        <v>218</v>
      </c>
      <c r="B73" s="46"/>
      <c r="C73" s="46"/>
      <c r="D73" s="48"/>
      <c r="E73" s="85" t="s">
        <v>248</v>
      </c>
      <c r="F73" s="85" t="s">
        <v>248</v>
      </c>
      <c r="G73" s="85" t="s">
        <v>248</v>
      </c>
      <c r="H73" s="85" t="s">
        <v>248</v>
      </c>
      <c r="I73" s="54"/>
      <c r="J73" s="54"/>
      <c r="K73" s="61"/>
      <c r="L73" s="61"/>
      <c r="M73" s="61"/>
      <c r="N73" s="61"/>
      <c r="O73" s="61"/>
      <c r="P73" s="61"/>
      <c r="Q73" s="74"/>
    </row>
    <row r="74" spans="1:17" ht="15.95" customHeight="1">
      <c r="A74" s="45" t="s">
        <v>220</v>
      </c>
      <c r="B74" s="46"/>
      <c r="C74" s="46"/>
      <c r="D74" s="48" t="s">
        <v>221</v>
      </c>
      <c r="E74" s="67" t="s">
        <v>222</v>
      </c>
      <c r="F74" s="67" t="s">
        <v>222</v>
      </c>
      <c r="G74" s="67" t="s">
        <v>222</v>
      </c>
      <c r="H74" s="67" t="s">
        <v>222</v>
      </c>
      <c r="I74" s="58"/>
      <c r="J74" s="58"/>
      <c r="K74" s="63"/>
      <c r="L74" s="63"/>
      <c r="M74" s="63"/>
      <c r="N74" s="63"/>
      <c r="O74" s="63"/>
      <c r="P74" s="63"/>
      <c r="Q74" s="74"/>
    </row>
    <row r="75" spans="1:17" ht="15.95" customHeight="1">
      <c r="A75" s="45" t="s">
        <v>223</v>
      </c>
      <c r="B75" s="46"/>
      <c r="C75" s="46"/>
      <c r="D75" s="48" t="s">
        <v>221</v>
      </c>
      <c r="E75" s="70"/>
      <c r="F75" s="70"/>
      <c r="G75" s="70"/>
      <c r="H75" s="70"/>
      <c r="I75" s="110"/>
      <c r="J75" s="110"/>
      <c r="K75" s="60"/>
      <c r="L75" s="60"/>
      <c r="M75" s="60"/>
      <c r="N75" s="60"/>
      <c r="O75" s="60"/>
      <c r="P75" s="73"/>
      <c r="Q75" s="74"/>
    </row>
    <row r="76" spans="1:17" ht="15.95" customHeight="1">
      <c r="A76" s="45" t="s">
        <v>224</v>
      </c>
      <c r="B76" s="46"/>
      <c r="C76" s="46"/>
      <c r="D76" s="48" t="s">
        <v>221</v>
      </c>
      <c r="E76" s="69"/>
      <c r="F76" s="70"/>
      <c r="G76" s="70"/>
      <c r="H76" s="70"/>
      <c r="I76" s="110"/>
      <c r="J76" s="110"/>
      <c r="K76" s="60"/>
      <c r="L76" s="60"/>
      <c r="M76" s="60"/>
      <c r="N76" s="60"/>
      <c r="O76" s="60"/>
      <c r="P76" s="60"/>
      <c r="Q76" s="74"/>
    </row>
    <row r="77" spans="1:17" ht="15.95" customHeight="1">
      <c r="A77" s="45" t="s">
        <v>225</v>
      </c>
      <c r="B77" s="46"/>
      <c r="C77" s="46"/>
      <c r="D77" s="48"/>
      <c r="E77" s="87"/>
      <c r="F77" s="88"/>
      <c r="G77" s="88"/>
      <c r="H77" s="88"/>
      <c r="I77" s="109"/>
      <c r="J77" s="109"/>
      <c r="K77" s="66"/>
      <c r="L77" s="66"/>
      <c r="M77" s="66"/>
      <c r="N77" s="66"/>
      <c r="O77" s="66"/>
      <c r="P77" s="75"/>
      <c r="Q77" s="74"/>
    </row>
    <row r="78" spans="1:17" ht="15.95" customHeight="1">
      <c r="A78" s="45" t="s">
        <v>226</v>
      </c>
      <c r="B78" s="46"/>
      <c r="C78" s="46"/>
      <c r="D78" s="48"/>
      <c r="E78" s="67">
        <v>7.7</v>
      </c>
      <c r="F78" s="67">
        <v>7.5</v>
      </c>
      <c r="G78" s="67">
        <v>8.1</v>
      </c>
      <c r="H78" s="67">
        <v>8.1</v>
      </c>
      <c r="I78" s="67"/>
      <c r="J78" s="67"/>
      <c r="K78" s="68"/>
      <c r="L78" s="68"/>
      <c r="M78" s="68"/>
      <c r="N78" s="68"/>
      <c r="O78" s="68"/>
      <c r="P78" s="68"/>
      <c r="Q78" s="74"/>
    </row>
    <row r="79" spans="1:17" ht="15.95" customHeight="1">
      <c r="A79" s="45" t="s">
        <v>227</v>
      </c>
      <c r="B79" s="46"/>
      <c r="C79" s="46"/>
      <c r="D79" s="48" t="s">
        <v>228</v>
      </c>
      <c r="E79" s="79">
        <f>+ROUNDDOWN(10.5,0)</f>
        <v>10</v>
      </c>
      <c r="F79" s="67">
        <v>8.6</v>
      </c>
      <c r="G79" s="67">
        <v>9.5</v>
      </c>
      <c r="H79" s="79">
        <v>10.4</v>
      </c>
      <c r="I79" s="67"/>
      <c r="J79" s="67"/>
      <c r="K79" s="69"/>
      <c r="L79" s="68"/>
      <c r="M79" s="68"/>
      <c r="N79" s="68"/>
      <c r="O79" s="69"/>
      <c r="P79" s="68"/>
      <c r="Q79" s="74"/>
    </row>
    <row r="80" spans="1:17" ht="15.95" customHeight="1">
      <c r="A80" s="45" t="s">
        <v>229</v>
      </c>
      <c r="B80" s="46"/>
      <c r="C80" s="46"/>
      <c r="D80" s="48" t="s">
        <v>228</v>
      </c>
      <c r="E80" s="67">
        <v>0.8</v>
      </c>
      <c r="F80" s="67" t="s">
        <v>381</v>
      </c>
      <c r="G80" s="67">
        <v>0.6</v>
      </c>
      <c r="H80" s="67">
        <v>0.7</v>
      </c>
      <c r="I80" s="67"/>
      <c r="J80" s="67"/>
      <c r="K80" s="68"/>
      <c r="L80" s="69"/>
      <c r="M80" s="68"/>
      <c r="N80" s="68"/>
      <c r="O80" s="68"/>
      <c r="P80" s="70"/>
      <c r="Q80" s="74"/>
    </row>
    <row r="81" spans="1:17" ht="15.95" customHeight="1">
      <c r="A81" s="45" t="s">
        <v>231</v>
      </c>
      <c r="B81" s="46"/>
      <c r="C81" s="46"/>
      <c r="D81" s="48" t="s">
        <v>228</v>
      </c>
      <c r="E81" s="67"/>
      <c r="F81" s="67"/>
      <c r="G81" s="67"/>
      <c r="H81" s="67"/>
      <c r="I81" s="67"/>
      <c r="J81" s="67"/>
      <c r="K81" s="70"/>
      <c r="L81" s="70"/>
      <c r="M81" s="70"/>
      <c r="N81" s="70"/>
      <c r="O81" s="70"/>
      <c r="P81" s="70"/>
      <c r="Q81" s="74"/>
    </row>
    <row r="82" spans="1:17" ht="15.95" customHeight="1">
      <c r="A82" s="45" t="s">
        <v>232</v>
      </c>
      <c r="B82" s="46"/>
      <c r="C82" s="46"/>
      <c r="D82" s="48" t="s">
        <v>228</v>
      </c>
      <c r="E82" s="68">
        <v>2</v>
      </c>
      <c r="F82" s="68">
        <v>3</v>
      </c>
      <c r="G82" s="68">
        <v>1</v>
      </c>
      <c r="H82" s="68">
        <v>2</v>
      </c>
      <c r="I82" s="68"/>
      <c r="J82" s="68"/>
      <c r="K82" s="68"/>
      <c r="L82" s="68"/>
      <c r="M82" s="68"/>
      <c r="N82" s="68"/>
      <c r="O82" s="68"/>
      <c r="P82" s="68"/>
      <c r="Q82" s="74"/>
    </row>
    <row r="83" spans="1:17" ht="15.95" customHeight="1">
      <c r="A83" s="45" t="s">
        <v>270</v>
      </c>
      <c r="B83" s="46"/>
      <c r="C83" s="46"/>
      <c r="D83" s="71" t="s">
        <v>234</v>
      </c>
      <c r="E83" s="72">
        <v>13000</v>
      </c>
      <c r="F83" s="72">
        <v>54000</v>
      </c>
      <c r="G83" s="72">
        <v>28000</v>
      </c>
      <c r="H83" s="72">
        <v>7900</v>
      </c>
      <c r="I83" s="72"/>
      <c r="J83" s="72"/>
      <c r="K83" s="72"/>
      <c r="L83" s="72"/>
      <c r="M83" s="72"/>
      <c r="N83" s="72"/>
      <c r="O83" s="72"/>
      <c r="P83" s="72"/>
      <c r="Q83" s="74"/>
    </row>
    <row r="84" spans="1:17" ht="15.95" customHeight="1">
      <c r="A84" s="45" t="s">
        <v>269</v>
      </c>
      <c r="B84" s="46"/>
      <c r="C84" s="46"/>
      <c r="D84" s="48" t="s">
        <v>228</v>
      </c>
      <c r="E84" s="70"/>
      <c r="F84" s="70"/>
      <c r="G84" s="70"/>
      <c r="H84" s="70"/>
      <c r="I84" s="110"/>
      <c r="J84" s="110"/>
      <c r="K84" s="60"/>
      <c r="L84" s="60"/>
      <c r="M84" s="60"/>
      <c r="N84" s="60"/>
      <c r="O84" s="60"/>
      <c r="P84" s="60"/>
      <c r="Q84" s="74"/>
    </row>
    <row r="85" spans="1:17" ht="15.95" customHeight="1">
      <c r="A85" s="45" t="s">
        <v>236</v>
      </c>
      <c r="B85" s="46"/>
      <c r="C85" s="46"/>
      <c r="D85" s="48" t="s">
        <v>228</v>
      </c>
      <c r="E85" s="70"/>
      <c r="F85" s="145"/>
      <c r="G85" s="70"/>
      <c r="H85" s="70"/>
      <c r="I85" s="110"/>
      <c r="J85" s="110"/>
      <c r="K85" s="60"/>
      <c r="L85" s="60"/>
      <c r="M85" s="60"/>
      <c r="N85" s="60"/>
      <c r="O85" s="60"/>
      <c r="P85" s="60"/>
      <c r="Q85" s="74"/>
    </row>
    <row r="86" spans="1:17" ht="15.95" customHeight="1">
      <c r="A86" s="45" t="s">
        <v>237</v>
      </c>
      <c r="B86" s="46"/>
      <c r="C86" s="46"/>
      <c r="D86" s="48" t="s">
        <v>228</v>
      </c>
      <c r="E86" s="70"/>
      <c r="F86" s="70"/>
      <c r="G86" s="70"/>
      <c r="H86" s="70"/>
      <c r="I86" s="110"/>
      <c r="J86" s="184"/>
      <c r="K86" s="60"/>
      <c r="L86" s="60"/>
      <c r="M86" s="60"/>
      <c r="N86" s="60"/>
      <c r="O86" s="60"/>
      <c r="P86" s="60"/>
      <c r="Q86" s="74"/>
    </row>
    <row r="87" spans="1:17" ht="15.95" customHeight="1">
      <c r="A87" s="45" t="s">
        <v>238</v>
      </c>
      <c r="B87" s="46"/>
      <c r="C87" s="46"/>
      <c r="D87" s="48"/>
      <c r="E87" s="87"/>
      <c r="F87" s="88"/>
      <c r="G87" s="88"/>
      <c r="H87" s="88"/>
      <c r="I87" s="109"/>
      <c r="J87" s="109"/>
      <c r="K87" s="66"/>
      <c r="L87" s="66"/>
      <c r="M87" s="66"/>
      <c r="N87" s="66"/>
      <c r="O87" s="66"/>
      <c r="P87" s="75"/>
    </row>
    <row r="88" spans="1:17" ht="15.95" customHeight="1">
      <c r="A88" s="45" t="s">
        <v>239</v>
      </c>
      <c r="B88" s="46"/>
      <c r="C88" s="46"/>
      <c r="D88" s="48" t="s">
        <v>240</v>
      </c>
      <c r="E88" s="86" t="s">
        <v>268</v>
      </c>
      <c r="F88" s="86" t="s">
        <v>268</v>
      </c>
      <c r="G88" s="86" t="s">
        <v>268</v>
      </c>
      <c r="H88" s="86" t="s">
        <v>268</v>
      </c>
      <c r="I88" s="108"/>
      <c r="J88" s="108"/>
      <c r="K88" s="73"/>
      <c r="L88" s="73"/>
      <c r="M88" s="73"/>
      <c r="N88" s="73"/>
      <c r="O88" s="73"/>
      <c r="P88" s="73"/>
    </row>
    <row r="89" spans="1:17" ht="15.95" customHeight="1">
      <c r="A89" s="39"/>
      <c r="B89" s="39"/>
      <c r="C89" s="39"/>
      <c r="D89" s="39"/>
      <c r="E89" s="39"/>
      <c r="F89" s="39"/>
      <c r="G89" s="39"/>
      <c r="H89" s="39"/>
      <c r="I89" s="39"/>
      <c r="J89" s="39"/>
      <c r="K89" s="39"/>
      <c r="L89" s="39"/>
      <c r="M89" s="39"/>
      <c r="N89" s="39"/>
      <c r="O89" s="39"/>
      <c r="P89" s="39"/>
    </row>
    <row r="90" spans="1:17" ht="15.95" customHeight="1">
      <c r="A90" s="39"/>
      <c r="B90" s="39"/>
      <c r="C90" s="39"/>
      <c r="D90" s="39"/>
      <c r="E90" s="39"/>
      <c r="F90" s="39"/>
      <c r="G90" s="39"/>
      <c r="H90" s="39"/>
      <c r="I90" s="39"/>
      <c r="J90" s="39"/>
      <c r="K90" s="39"/>
      <c r="L90" s="39"/>
      <c r="M90" s="39"/>
      <c r="N90" s="39"/>
      <c r="O90" s="39"/>
      <c r="P90" s="39"/>
    </row>
    <row r="91" spans="1:17" s="39" customFormat="1" ht="15.95" customHeight="1">
      <c r="A91" s="228" t="s">
        <v>189</v>
      </c>
      <c r="B91" s="229" t="s">
        <v>280</v>
      </c>
      <c r="C91" s="230"/>
      <c r="D91" s="231"/>
      <c r="E91" s="232" t="s">
        <v>191</v>
      </c>
      <c r="F91" s="235" t="s">
        <v>192</v>
      </c>
      <c r="G91" s="238" t="s">
        <v>193</v>
      </c>
      <c r="H91" s="239" t="s">
        <v>542</v>
      </c>
      <c r="I91" s="239"/>
      <c r="J91" s="239"/>
      <c r="K91" s="239"/>
      <c r="L91" s="240" t="s">
        <v>195</v>
      </c>
      <c r="M91" s="240"/>
      <c r="N91" s="241" t="s">
        <v>196</v>
      </c>
      <c r="O91" s="242"/>
      <c r="P91" s="243"/>
    </row>
    <row r="92" spans="1:17" s="39" customFormat="1" ht="15.95" customHeight="1">
      <c r="A92" s="228"/>
      <c r="B92" s="228" t="s">
        <v>197</v>
      </c>
      <c r="C92" s="247" t="s">
        <v>198</v>
      </c>
      <c r="D92" s="247" t="s">
        <v>199</v>
      </c>
      <c r="E92" s="233"/>
      <c r="F92" s="236"/>
      <c r="G92" s="238"/>
      <c r="H92" s="239"/>
      <c r="I92" s="239"/>
      <c r="J92" s="239"/>
      <c r="K92" s="239"/>
      <c r="L92" s="240"/>
      <c r="M92" s="240"/>
      <c r="N92" s="244"/>
      <c r="O92" s="245"/>
      <c r="P92" s="246"/>
    </row>
    <row r="93" spans="1:17" s="39" customFormat="1" ht="15.95" customHeight="1">
      <c r="A93" s="228"/>
      <c r="B93" s="228"/>
      <c r="C93" s="248"/>
      <c r="D93" s="248"/>
      <c r="E93" s="234"/>
      <c r="F93" s="237"/>
      <c r="G93" s="232" t="s">
        <v>200</v>
      </c>
      <c r="H93" s="264" t="s">
        <v>541</v>
      </c>
      <c r="I93" s="250"/>
      <c r="J93" s="250"/>
      <c r="K93" s="251"/>
      <c r="L93" s="255" t="s">
        <v>277</v>
      </c>
      <c r="M93" s="256"/>
      <c r="N93" s="238" t="s">
        <v>382</v>
      </c>
      <c r="O93" s="238"/>
      <c r="P93" s="238"/>
    </row>
    <row r="94" spans="1:17" s="39" customFormat="1" ht="15.95" customHeight="1">
      <c r="A94" s="40">
        <v>126</v>
      </c>
      <c r="B94" s="40">
        <v>47</v>
      </c>
      <c r="C94" s="41" t="s">
        <v>540</v>
      </c>
      <c r="D94" s="41" t="s">
        <v>282</v>
      </c>
      <c r="E94" s="40" t="s">
        <v>371</v>
      </c>
      <c r="F94" s="40">
        <f>F7</f>
        <v>2014</v>
      </c>
      <c r="G94" s="234"/>
      <c r="H94" s="252"/>
      <c r="I94" s="253"/>
      <c r="J94" s="253"/>
      <c r="K94" s="254"/>
      <c r="L94" s="257"/>
      <c r="M94" s="258"/>
      <c r="N94" s="238"/>
      <c r="O94" s="238"/>
      <c r="P94" s="238"/>
    </row>
    <row r="95" spans="1:17" ht="15.95" customHeight="1">
      <c r="A95" s="42" t="s">
        <v>207</v>
      </c>
      <c r="B95" s="43"/>
      <c r="C95" s="39"/>
      <c r="D95" s="44"/>
      <c r="E95" s="45"/>
      <c r="F95" s="46"/>
      <c r="G95" s="46"/>
      <c r="H95" s="46"/>
      <c r="I95" s="46"/>
      <c r="J95" s="46"/>
      <c r="K95" s="47"/>
      <c r="L95" s="46"/>
      <c r="M95" s="46"/>
      <c r="N95" s="46"/>
      <c r="O95" s="46"/>
      <c r="P95" s="48"/>
    </row>
    <row r="96" spans="1:17" ht="15.95" customHeight="1">
      <c r="A96" s="45" t="s">
        <v>208</v>
      </c>
      <c r="B96" s="46"/>
      <c r="C96" s="46"/>
      <c r="D96" s="48"/>
      <c r="E96" s="112">
        <v>41745</v>
      </c>
      <c r="F96" s="112">
        <v>41843</v>
      </c>
      <c r="G96" s="112">
        <v>41878</v>
      </c>
      <c r="H96" s="112">
        <v>41962</v>
      </c>
      <c r="I96" s="112">
        <v>41990</v>
      </c>
      <c r="J96" s="112">
        <v>42067</v>
      </c>
      <c r="K96" s="81"/>
      <c r="L96" s="81"/>
      <c r="M96" s="81"/>
      <c r="N96" s="81"/>
      <c r="O96" s="81"/>
      <c r="P96" s="81"/>
    </row>
    <row r="97" spans="1:16" ht="15.95" customHeight="1">
      <c r="A97" s="45" t="s">
        <v>209</v>
      </c>
      <c r="B97" s="46"/>
      <c r="C97" s="46"/>
      <c r="D97" s="48"/>
      <c r="E97" s="82">
        <v>0.44027777777777777</v>
      </c>
      <c r="F97" s="82">
        <v>0.44930555555555557</v>
      </c>
      <c r="G97" s="82">
        <v>0.50694444444444442</v>
      </c>
      <c r="H97" s="82">
        <v>0.39583333333333331</v>
      </c>
      <c r="I97" s="82">
        <v>0.43055555555555558</v>
      </c>
      <c r="J97" s="82">
        <v>0.48402777777777778</v>
      </c>
      <c r="K97" s="84"/>
      <c r="L97" s="84"/>
      <c r="M97" s="84"/>
      <c r="N97" s="84"/>
      <c r="O97" s="84"/>
      <c r="P97" s="84"/>
    </row>
    <row r="98" spans="1:16" ht="15.95" customHeight="1">
      <c r="A98" s="45" t="s">
        <v>272</v>
      </c>
      <c r="B98" s="46"/>
      <c r="C98" s="46"/>
      <c r="D98" s="48"/>
      <c r="E98" s="85" t="s">
        <v>211</v>
      </c>
      <c r="F98" s="85" t="s">
        <v>212</v>
      </c>
      <c r="G98" s="85" t="s">
        <v>212</v>
      </c>
      <c r="H98" s="85" t="s">
        <v>212</v>
      </c>
      <c r="I98" s="85" t="s">
        <v>211</v>
      </c>
      <c r="J98" s="85" t="s">
        <v>211</v>
      </c>
      <c r="K98" s="61"/>
      <c r="L98" s="61"/>
      <c r="M98" s="61"/>
      <c r="N98" s="61"/>
      <c r="O98" s="61"/>
      <c r="P98" s="61"/>
    </row>
    <row r="99" spans="1:16" ht="15.95" customHeight="1">
      <c r="A99" s="45" t="s">
        <v>213</v>
      </c>
      <c r="B99" s="46"/>
      <c r="C99" s="46"/>
      <c r="D99" s="48" t="s">
        <v>214</v>
      </c>
      <c r="E99" s="58">
        <v>21</v>
      </c>
      <c r="F99" s="58">
        <v>31.2</v>
      </c>
      <c r="G99" s="58">
        <v>31.2</v>
      </c>
      <c r="H99" s="58">
        <v>19.5</v>
      </c>
      <c r="I99" s="58">
        <v>13.8</v>
      </c>
      <c r="J99" s="58">
        <v>17.3</v>
      </c>
      <c r="K99" s="58"/>
      <c r="L99" s="58"/>
      <c r="M99" s="58"/>
      <c r="N99" s="58"/>
      <c r="O99" s="58"/>
      <c r="P99" s="58"/>
    </row>
    <row r="100" spans="1:16" ht="15.95" customHeight="1">
      <c r="A100" s="45" t="s">
        <v>215</v>
      </c>
      <c r="B100" s="46"/>
      <c r="C100" s="46"/>
      <c r="D100" s="48" t="s">
        <v>214</v>
      </c>
      <c r="E100" s="58">
        <v>19.3</v>
      </c>
      <c r="F100" s="58">
        <v>27.5</v>
      </c>
      <c r="G100" s="58">
        <v>28.2</v>
      </c>
      <c r="H100" s="58">
        <v>19.5</v>
      </c>
      <c r="I100" s="58">
        <v>12</v>
      </c>
      <c r="J100" s="58">
        <v>17.5</v>
      </c>
      <c r="K100" s="58"/>
      <c r="L100" s="58"/>
      <c r="M100" s="58"/>
      <c r="N100" s="58"/>
      <c r="O100" s="58"/>
      <c r="P100" s="58"/>
    </row>
    <row r="101" spans="1:16" ht="15.95" customHeight="1">
      <c r="A101" s="45" t="s">
        <v>216</v>
      </c>
      <c r="B101" s="46"/>
      <c r="C101" s="46"/>
      <c r="D101" s="48" t="s">
        <v>217</v>
      </c>
      <c r="E101" s="68"/>
      <c r="F101" s="68"/>
      <c r="G101" s="68"/>
      <c r="H101" s="68"/>
      <c r="I101" s="68"/>
      <c r="J101" s="68"/>
      <c r="K101" s="60"/>
      <c r="L101" s="60"/>
      <c r="M101" s="60"/>
      <c r="N101" s="60"/>
      <c r="O101" s="60"/>
      <c r="P101" s="60"/>
    </row>
    <row r="102" spans="1:16" ht="15.95" customHeight="1">
      <c r="A102" s="45" t="s">
        <v>218</v>
      </c>
      <c r="B102" s="46"/>
      <c r="C102" s="46"/>
      <c r="D102" s="48"/>
      <c r="E102" s="85" t="s">
        <v>248</v>
      </c>
      <c r="F102" s="85" t="s">
        <v>248</v>
      </c>
      <c r="G102" s="85" t="s">
        <v>248</v>
      </c>
      <c r="H102" s="85" t="s">
        <v>248</v>
      </c>
      <c r="I102" s="85" t="s">
        <v>248</v>
      </c>
      <c r="J102" s="85" t="s">
        <v>248</v>
      </c>
      <c r="K102" s="61"/>
      <c r="L102" s="61"/>
      <c r="M102" s="61"/>
      <c r="N102" s="61"/>
      <c r="O102" s="61"/>
      <c r="P102" s="61"/>
    </row>
    <row r="103" spans="1:16" ht="15.95" customHeight="1">
      <c r="A103" s="45" t="s">
        <v>220</v>
      </c>
      <c r="B103" s="46"/>
      <c r="C103" s="46"/>
      <c r="D103" s="48" t="s">
        <v>221</v>
      </c>
      <c r="E103" s="67" t="s">
        <v>222</v>
      </c>
      <c r="F103" s="67" t="s">
        <v>222</v>
      </c>
      <c r="G103" s="67" t="s">
        <v>222</v>
      </c>
      <c r="H103" s="67" t="s">
        <v>222</v>
      </c>
      <c r="I103" s="67" t="s">
        <v>222</v>
      </c>
      <c r="J103" s="67" t="s">
        <v>222</v>
      </c>
      <c r="K103" s="63"/>
      <c r="L103" s="63"/>
      <c r="M103" s="63"/>
      <c r="N103" s="63"/>
      <c r="O103" s="63"/>
      <c r="P103" s="63"/>
    </row>
    <row r="104" spans="1:16" ht="15.95" customHeight="1">
      <c r="A104" s="45" t="s">
        <v>223</v>
      </c>
      <c r="B104" s="46"/>
      <c r="C104" s="46"/>
      <c r="D104" s="48" t="s">
        <v>221</v>
      </c>
      <c r="E104" s="85"/>
      <c r="F104" s="85"/>
      <c r="G104" s="85"/>
      <c r="H104" s="85"/>
      <c r="I104" s="85"/>
      <c r="J104" s="85"/>
      <c r="K104" s="61"/>
      <c r="L104" s="61"/>
      <c r="M104" s="61"/>
      <c r="N104" s="61"/>
      <c r="O104" s="60"/>
      <c r="P104" s="60"/>
    </row>
    <row r="105" spans="1:16" ht="15.95" customHeight="1">
      <c r="A105" s="45" t="s">
        <v>224</v>
      </c>
      <c r="B105" s="46"/>
      <c r="C105" s="46"/>
      <c r="D105" s="48" t="s">
        <v>221</v>
      </c>
      <c r="E105" s="86"/>
      <c r="F105" s="68"/>
      <c r="G105" s="68"/>
      <c r="H105" s="68"/>
      <c r="I105" s="68"/>
      <c r="J105" s="68"/>
      <c r="K105" s="63"/>
      <c r="L105" s="63"/>
      <c r="M105" s="63"/>
      <c r="N105" s="63"/>
      <c r="O105" s="60"/>
      <c r="P105" s="60"/>
    </row>
    <row r="106" spans="1:16" ht="15.95" customHeight="1">
      <c r="A106" s="45" t="s">
        <v>225</v>
      </c>
      <c r="B106" s="46"/>
      <c r="C106" s="46"/>
      <c r="D106" s="48"/>
      <c r="E106" s="87"/>
      <c r="F106" s="88"/>
      <c r="G106" s="88"/>
      <c r="H106" s="88"/>
      <c r="I106" s="88"/>
      <c r="J106" s="88"/>
      <c r="K106" s="66"/>
      <c r="L106" s="66"/>
      <c r="M106" s="66"/>
      <c r="N106" s="66"/>
      <c r="O106" s="66"/>
      <c r="P106" s="75"/>
    </row>
    <row r="107" spans="1:16" ht="15.95" customHeight="1">
      <c r="A107" s="45" t="s">
        <v>226</v>
      </c>
      <c r="B107" s="46"/>
      <c r="C107" s="46"/>
      <c r="D107" s="48"/>
      <c r="E107" s="67">
        <v>7.4</v>
      </c>
      <c r="F107" s="67">
        <v>8.3000000000000007</v>
      </c>
      <c r="G107" s="67">
        <v>7.9</v>
      </c>
      <c r="H107" s="67">
        <v>7.6</v>
      </c>
      <c r="I107" s="67">
        <v>7.5</v>
      </c>
      <c r="J107" s="67">
        <v>8.3000000000000007</v>
      </c>
      <c r="K107" s="68"/>
      <c r="L107" s="68"/>
      <c r="M107" s="68"/>
      <c r="N107" s="68"/>
      <c r="O107" s="68"/>
      <c r="P107" s="68"/>
    </row>
    <row r="108" spans="1:16" ht="15.95" customHeight="1">
      <c r="A108" s="45" t="s">
        <v>227</v>
      </c>
      <c r="B108" s="46"/>
      <c r="C108" s="46"/>
      <c r="D108" s="48" t="s">
        <v>228</v>
      </c>
      <c r="E108" s="67">
        <v>8.8000000000000007</v>
      </c>
      <c r="F108" s="67">
        <v>8.9</v>
      </c>
      <c r="G108" s="67">
        <v>7.4</v>
      </c>
      <c r="H108" s="67">
        <v>8.4</v>
      </c>
      <c r="I108" s="67">
        <v>8.6</v>
      </c>
      <c r="J108" s="67">
        <v>9.4</v>
      </c>
      <c r="K108" s="69"/>
      <c r="L108" s="68"/>
      <c r="M108" s="68"/>
      <c r="N108" s="68"/>
      <c r="O108" s="69"/>
      <c r="P108" s="68"/>
    </row>
    <row r="109" spans="1:16" ht="15.95" customHeight="1">
      <c r="A109" s="45" t="s">
        <v>229</v>
      </c>
      <c r="B109" s="46"/>
      <c r="C109" s="46"/>
      <c r="D109" s="48" t="s">
        <v>228</v>
      </c>
      <c r="E109" s="67" t="s">
        <v>381</v>
      </c>
      <c r="F109" s="67" t="s">
        <v>381</v>
      </c>
      <c r="G109" s="67">
        <v>0.7</v>
      </c>
      <c r="H109" s="67">
        <v>0.6</v>
      </c>
      <c r="I109" s="67" t="s">
        <v>381</v>
      </c>
      <c r="J109" s="67" t="s">
        <v>381</v>
      </c>
      <c r="K109" s="68"/>
      <c r="L109" s="69"/>
      <c r="M109" s="68"/>
      <c r="N109" s="68"/>
      <c r="O109" s="68"/>
      <c r="P109" s="70"/>
    </row>
    <row r="110" spans="1:16" ht="15.95" customHeight="1">
      <c r="A110" s="45" t="s">
        <v>231</v>
      </c>
      <c r="B110" s="46"/>
      <c r="C110" s="46"/>
      <c r="D110" s="48" t="s">
        <v>228</v>
      </c>
      <c r="E110" s="67"/>
      <c r="F110" s="67"/>
      <c r="G110" s="67"/>
      <c r="H110" s="67"/>
      <c r="I110" s="67"/>
      <c r="J110" s="67"/>
      <c r="K110" s="70"/>
      <c r="L110" s="70"/>
      <c r="M110" s="70"/>
      <c r="N110" s="70"/>
      <c r="O110" s="70"/>
      <c r="P110" s="70"/>
    </row>
    <row r="111" spans="1:16" ht="15.95" customHeight="1">
      <c r="A111" s="45" t="s">
        <v>232</v>
      </c>
      <c r="B111" s="46"/>
      <c r="C111" s="46"/>
      <c r="D111" s="48" t="s">
        <v>228</v>
      </c>
      <c r="E111" s="68" t="s">
        <v>245</v>
      </c>
      <c r="F111" s="68">
        <v>1</v>
      </c>
      <c r="G111" s="68">
        <v>1</v>
      </c>
      <c r="H111" s="68" t="s">
        <v>245</v>
      </c>
      <c r="I111" s="68" t="s">
        <v>245</v>
      </c>
      <c r="J111" s="68" t="s">
        <v>245</v>
      </c>
      <c r="K111" s="68"/>
      <c r="L111" s="68"/>
      <c r="M111" s="68"/>
      <c r="N111" s="68"/>
      <c r="O111" s="68"/>
      <c r="P111" s="68"/>
    </row>
    <row r="112" spans="1:16" ht="15.95" customHeight="1">
      <c r="A112" s="45" t="s">
        <v>270</v>
      </c>
      <c r="B112" s="46"/>
      <c r="C112" s="46"/>
      <c r="D112" s="71" t="s">
        <v>234</v>
      </c>
      <c r="E112" s="72">
        <v>3300</v>
      </c>
      <c r="F112" s="72">
        <v>7900</v>
      </c>
      <c r="G112" s="72">
        <v>7900</v>
      </c>
      <c r="H112" s="72">
        <v>4900</v>
      </c>
      <c r="I112" s="72">
        <v>1700</v>
      </c>
      <c r="J112" s="72">
        <v>1100</v>
      </c>
      <c r="K112" s="72"/>
      <c r="L112" s="72"/>
      <c r="M112" s="72"/>
      <c r="N112" s="72"/>
      <c r="O112" s="72"/>
      <c r="P112" s="72"/>
    </row>
    <row r="113" spans="1:16" ht="15.95" customHeight="1">
      <c r="A113" s="45" t="s">
        <v>269</v>
      </c>
      <c r="B113" s="46"/>
      <c r="C113" s="46"/>
      <c r="D113" s="48" t="s">
        <v>228</v>
      </c>
      <c r="E113" s="70"/>
      <c r="F113" s="70"/>
      <c r="G113" s="70"/>
      <c r="H113" s="70"/>
      <c r="I113" s="70"/>
      <c r="J113" s="70"/>
      <c r="K113" s="60"/>
      <c r="L113" s="60"/>
      <c r="M113" s="60"/>
      <c r="N113" s="60"/>
      <c r="O113" s="60"/>
      <c r="P113" s="60"/>
    </row>
    <row r="114" spans="1:16" ht="15.95" customHeight="1">
      <c r="A114" s="45" t="s">
        <v>236</v>
      </c>
      <c r="B114" s="46"/>
      <c r="C114" s="46"/>
      <c r="D114" s="48" t="s">
        <v>228</v>
      </c>
      <c r="E114" s="70"/>
      <c r="F114" s="70"/>
      <c r="G114" s="70"/>
      <c r="H114" s="70"/>
      <c r="I114" s="70"/>
      <c r="J114" s="70"/>
      <c r="K114" s="60"/>
      <c r="L114" s="60"/>
      <c r="M114" s="60"/>
      <c r="N114" s="60"/>
      <c r="O114" s="60"/>
      <c r="P114" s="60"/>
    </row>
    <row r="115" spans="1:16" ht="15.95" customHeight="1">
      <c r="A115" s="45" t="s">
        <v>237</v>
      </c>
      <c r="B115" s="46"/>
      <c r="C115" s="46"/>
      <c r="D115" s="48" t="s">
        <v>228</v>
      </c>
      <c r="E115" s="70"/>
      <c r="F115" s="70"/>
      <c r="G115" s="70"/>
      <c r="H115" s="70"/>
      <c r="I115" s="70"/>
      <c r="J115" s="70"/>
      <c r="K115" s="60"/>
      <c r="L115" s="60"/>
      <c r="M115" s="60"/>
      <c r="N115" s="60"/>
      <c r="O115" s="60"/>
      <c r="P115" s="60"/>
    </row>
    <row r="116" spans="1:16" ht="15.95" customHeight="1">
      <c r="A116" s="45" t="s">
        <v>238</v>
      </c>
      <c r="B116" s="46"/>
      <c r="C116" s="46"/>
      <c r="D116" s="48"/>
      <c r="E116" s="87"/>
      <c r="F116" s="88"/>
      <c r="G116" s="88"/>
      <c r="H116" s="88"/>
      <c r="I116" s="88"/>
      <c r="J116" s="88"/>
      <c r="K116" s="66"/>
      <c r="L116" s="66"/>
      <c r="M116" s="66"/>
      <c r="N116" s="66"/>
      <c r="O116" s="66"/>
      <c r="P116" s="75"/>
    </row>
    <row r="117" spans="1:16" ht="15.95" customHeight="1">
      <c r="A117" s="45" t="s">
        <v>239</v>
      </c>
      <c r="B117" s="46"/>
      <c r="C117" s="46"/>
      <c r="D117" s="48" t="s">
        <v>240</v>
      </c>
      <c r="E117" s="86" t="s">
        <v>268</v>
      </c>
      <c r="F117" s="86" t="s">
        <v>268</v>
      </c>
      <c r="G117" s="86" t="s">
        <v>268</v>
      </c>
      <c r="H117" s="86" t="s">
        <v>268</v>
      </c>
      <c r="I117" s="86" t="s">
        <v>268</v>
      </c>
      <c r="J117" s="86" t="s">
        <v>268</v>
      </c>
      <c r="K117" s="73"/>
      <c r="L117" s="60"/>
      <c r="M117" s="73"/>
      <c r="N117" s="60"/>
      <c r="O117" s="73"/>
      <c r="P117" s="60"/>
    </row>
    <row r="118" spans="1:16" ht="15.9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60">
    <mergeCell ref="H4:K5"/>
    <mergeCell ref="L4:M5"/>
    <mergeCell ref="N4:P5"/>
    <mergeCell ref="G6:G7"/>
    <mergeCell ref="H6:K7"/>
    <mergeCell ref="L6:M7"/>
    <mergeCell ref="N6:P7"/>
    <mergeCell ref="G4:G5"/>
    <mergeCell ref="A4:A6"/>
    <mergeCell ref="B4:D4"/>
    <mergeCell ref="E4:E6"/>
    <mergeCell ref="F4:F6"/>
    <mergeCell ref="B5:B6"/>
    <mergeCell ref="C5:C6"/>
    <mergeCell ref="D5:D6"/>
    <mergeCell ref="A33:A35"/>
    <mergeCell ref="B33:D33"/>
    <mergeCell ref="E33:E35"/>
    <mergeCell ref="F33:F35"/>
    <mergeCell ref="B34:B35"/>
    <mergeCell ref="C34:C35"/>
    <mergeCell ref="D34:D35"/>
    <mergeCell ref="L64:M65"/>
    <mergeCell ref="H35:K36"/>
    <mergeCell ref="L62:M63"/>
    <mergeCell ref="L33:M34"/>
    <mergeCell ref="N33:P34"/>
    <mergeCell ref="H62:K63"/>
    <mergeCell ref="H64:K65"/>
    <mergeCell ref="N62:P63"/>
    <mergeCell ref="N64:P65"/>
    <mergeCell ref="G33:G34"/>
    <mergeCell ref="H33:K34"/>
    <mergeCell ref="G35:G36"/>
    <mergeCell ref="L35:M36"/>
    <mergeCell ref="N35:P36"/>
    <mergeCell ref="C63:C64"/>
    <mergeCell ref="D63:D64"/>
    <mergeCell ref="G64:G65"/>
    <mergeCell ref="B63:B64"/>
    <mergeCell ref="A91:A93"/>
    <mergeCell ref="B91:D91"/>
    <mergeCell ref="E91:E93"/>
    <mergeCell ref="F91:F93"/>
    <mergeCell ref="A62:A64"/>
    <mergeCell ref="B62:D62"/>
    <mergeCell ref="E62:E64"/>
    <mergeCell ref="F62:F64"/>
    <mergeCell ref="G62:G63"/>
    <mergeCell ref="L91:M92"/>
    <mergeCell ref="N91:P92"/>
    <mergeCell ref="B92:B93"/>
    <mergeCell ref="C92:C93"/>
    <mergeCell ref="D92:D93"/>
    <mergeCell ref="G93:G94"/>
    <mergeCell ref="H93:K94"/>
    <mergeCell ref="L93:M94"/>
    <mergeCell ref="N93:P94"/>
    <mergeCell ref="G91:G92"/>
    <mergeCell ref="H91:K92"/>
  </mergeCells>
  <phoneticPr fontId="3"/>
  <conditionalFormatting sqref="E22:P22">
    <cfRule type="cellIs" dxfId="140" priority="32" operator="between">
      <formula>2.001</formula>
      <formula>100000</formula>
    </cfRule>
  </conditionalFormatting>
  <conditionalFormatting sqref="E20:P20">
    <cfRule type="cellIs" dxfId="139" priority="30" operator="equal">
      <formula>0</formula>
    </cfRule>
    <cfRule type="cellIs" dxfId="138" priority="31" operator="notBetween">
      <formula>6.5</formula>
      <formula>8.5</formula>
    </cfRule>
  </conditionalFormatting>
  <conditionalFormatting sqref="E21:P21">
    <cfRule type="cellIs" dxfId="137" priority="28" operator="equal">
      <formula>0</formula>
    </cfRule>
    <cfRule type="cellIs" dxfId="136" priority="29" operator="lessThan">
      <formula>7.5</formula>
    </cfRule>
  </conditionalFormatting>
  <conditionalFormatting sqref="E24:P24">
    <cfRule type="cellIs" dxfId="135" priority="26" operator="equal">
      <formula>"&lt;1"</formula>
    </cfRule>
    <cfRule type="cellIs" dxfId="134" priority="27" operator="greaterThan">
      <formula>25</formula>
    </cfRule>
  </conditionalFormatting>
  <conditionalFormatting sqref="E51:P51">
    <cfRule type="cellIs" dxfId="133" priority="25" operator="between">
      <formula>2.001</formula>
      <formula>100000</formula>
    </cfRule>
  </conditionalFormatting>
  <conditionalFormatting sqref="E49:P49">
    <cfRule type="cellIs" dxfId="132" priority="23" operator="equal">
      <formula>0</formula>
    </cfRule>
    <cfRule type="cellIs" dxfId="131" priority="24" operator="notBetween">
      <formula>6.5</formula>
      <formula>8.5</formula>
    </cfRule>
  </conditionalFormatting>
  <conditionalFormatting sqref="E50:P50">
    <cfRule type="cellIs" dxfId="130" priority="21" operator="equal">
      <formula>0</formula>
    </cfRule>
    <cfRule type="cellIs" dxfId="129" priority="22" operator="lessThan">
      <formula>7.5</formula>
    </cfRule>
  </conditionalFormatting>
  <conditionalFormatting sqref="E53:P53">
    <cfRule type="cellIs" dxfId="128" priority="19" operator="equal">
      <formula>"&lt;1"</formula>
    </cfRule>
    <cfRule type="cellIs" dxfId="127" priority="20" operator="greaterThan">
      <formula>25</formula>
    </cfRule>
  </conditionalFormatting>
  <conditionalFormatting sqref="E80:P80">
    <cfRule type="cellIs" dxfId="126" priority="18" operator="between">
      <formula>2.001</formula>
      <formula>100000</formula>
    </cfRule>
  </conditionalFormatting>
  <conditionalFormatting sqref="E78:P78">
    <cfRule type="cellIs" dxfId="125" priority="16" operator="equal">
      <formula>0</formula>
    </cfRule>
    <cfRule type="cellIs" dxfId="124" priority="17" operator="notBetween">
      <formula>6.5</formula>
      <formula>8.5</formula>
    </cfRule>
  </conditionalFormatting>
  <conditionalFormatting sqref="E79:P79">
    <cfRule type="cellIs" dxfId="123" priority="14" operator="equal">
      <formula>0</formula>
    </cfRule>
    <cfRule type="cellIs" dxfId="122" priority="15" operator="lessThan">
      <formula>7.5</formula>
    </cfRule>
  </conditionalFormatting>
  <conditionalFormatting sqref="E82:P82">
    <cfRule type="cellIs" dxfId="121" priority="12" operator="equal">
      <formula>"&lt;1"</formula>
    </cfRule>
    <cfRule type="cellIs" dxfId="120" priority="13" operator="greaterThan">
      <formula>25</formula>
    </cfRule>
  </conditionalFormatting>
  <conditionalFormatting sqref="E109:P109">
    <cfRule type="cellIs" dxfId="119" priority="11" operator="between">
      <formula>2.001</formula>
      <formula>100000</formula>
    </cfRule>
  </conditionalFormatting>
  <conditionalFormatting sqref="E107:P107">
    <cfRule type="cellIs" dxfId="118" priority="9" operator="equal">
      <formula>0</formula>
    </cfRule>
    <cfRule type="cellIs" dxfId="117" priority="10" operator="notBetween">
      <formula>6.5</formula>
      <formula>8.5</formula>
    </cfRule>
  </conditionalFormatting>
  <conditionalFormatting sqref="E108:P108">
    <cfRule type="cellIs" dxfId="116" priority="7" operator="equal">
      <formula>0</formula>
    </cfRule>
    <cfRule type="cellIs" dxfId="115" priority="8" operator="lessThan">
      <formula>7.5</formula>
    </cfRule>
  </conditionalFormatting>
  <conditionalFormatting sqref="E111:P111">
    <cfRule type="cellIs" dxfId="114" priority="5" operator="equal">
      <formula>"&lt;1"</formula>
    </cfRule>
    <cfRule type="cellIs" dxfId="113" priority="6" operator="greaterThan">
      <formula>25</formula>
    </cfRule>
  </conditionalFormatting>
  <conditionalFormatting sqref="E25:P25">
    <cfRule type="cellIs" dxfId="112" priority="4" operator="between">
      <formula>1001</formula>
      <formula>1000000000000</formula>
    </cfRule>
  </conditionalFormatting>
  <conditionalFormatting sqref="E54:P54">
    <cfRule type="cellIs" dxfId="111" priority="3" operator="between">
      <formula>1001</formula>
      <formula>1000000000000</formula>
    </cfRule>
  </conditionalFormatting>
  <conditionalFormatting sqref="E83:P83">
    <cfRule type="cellIs" dxfId="110" priority="2" operator="between">
      <formula>1001</formula>
      <formula>1000000000000</formula>
    </cfRule>
  </conditionalFormatting>
  <conditionalFormatting sqref="E112:P112">
    <cfRule type="cellIs" dxfId="109"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firstPageNumber="73" orientation="portrait" r:id="rId1"/>
  <headerFooter alignWithMargins="0"/>
  <rowBreaks count="1" manualBreakCount="1">
    <brk id="59" max="1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280</v>
      </c>
      <c r="C4" s="230"/>
      <c r="D4" s="231"/>
      <c r="E4" s="232" t="s">
        <v>191</v>
      </c>
      <c r="F4" s="235" t="s">
        <v>192</v>
      </c>
      <c r="G4" s="238" t="s">
        <v>193</v>
      </c>
      <c r="H4" s="239" t="s">
        <v>549</v>
      </c>
      <c r="I4" s="239"/>
      <c r="J4" s="239"/>
      <c r="K4" s="239"/>
      <c r="L4" s="240" t="s">
        <v>195</v>
      </c>
      <c r="M4" s="240"/>
      <c r="N4" s="241" t="s">
        <v>196</v>
      </c>
      <c r="O4" s="242"/>
      <c r="P4" s="243"/>
    </row>
    <row r="5" spans="1:22" s="39" customFormat="1" ht="15.95" customHeight="1">
      <c r="A5" s="228"/>
      <c r="B5" s="228" t="s">
        <v>197</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552</v>
      </c>
      <c r="I6" s="250"/>
      <c r="J6" s="250"/>
      <c r="K6" s="251"/>
      <c r="L6" s="255" t="s">
        <v>277</v>
      </c>
      <c r="M6" s="256"/>
      <c r="N6" s="238" t="s">
        <v>382</v>
      </c>
      <c r="O6" s="238"/>
      <c r="P6" s="238"/>
    </row>
    <row r="7" spans="1:22" s="39" customFormat="1" ht="15.95" customHeight="1">
      <c r="A7" s="40">
        <v>127</v>
      </c>
      <c r="B7" s="40">
        <v>47</v>
      </c>
      <c r="C7" s="41" t="s">
        <v>547</v>
      </c>
      <c r="D7" s="41" t="s">
        <v>282</v>
      </c>
      <c r="E7" s="40" t="s">
        <v>371</v>
      </c>
      <c r="F7" s="40">
        <v>2014</v>
      </c>
      <c r="G7" s="234"/>
      <c r="H7" s="252"/>
      <c r="I7" s="253"/>
      <c r="J7" s="253"/>
      <c r="K7" s="254"/>
      <c r="L7" s="257"/>
      <c r="M7" s="258"/>
      <c r="N7" s="238"/>
      <c r="O7" s="238"/>
      <c r="P7" s="238"/>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112">
        <v>41745</v>
      </c>
      <c r="F9" s="112">
        <v>41816</v>
      </c>
      <c r="G9" s="112">
        <v>41878</v>
      </c>
      <c r="H9" s="112">
        <v>41934</v>
      </c>
      <c r="I9" s="112">
        <v>41962</v>
      </c>
      <c r="J9" s="112">
        <v>42067</v>
      </c>
      <c r="K9" s="80"/>
      <c r="L9" s="81"/>
      <c r="M9" s="81"/>
      <c r="N9" s="81"/>
      <c r="O9" s="81"/>
      <c r="P9" s="81"/>
    </row>
    <row r="10" spans="1:22" ht="15.95" customHeight="1">
      <c r="A10" s="45" t="s">
        <v>209</v>
      </c>
      <c r="B10" s="46"/>
      <c r="C10" s="46"/>
      <c r="D10" s="48"/>
      <c r="E10" s="82">
        <v>0.45624999999999999</v>
      </c>
      <c r="F10" s="82">
        <v>0.49652777777777773</v>
      </c>
      <c r="G10" s="82">
        <v>0.52777777777777779</v>
      </c>
      <c r="H10" s="82">
        <v>0.37847222222222227</v>
      </c>
      <c r="I10" s="82">
        <v>0.41319444444444442</v>
      </c>
      <c r="J10" s="82">
        <v>0.39374999999999999</v>
      </c>
      <c r="K10" s="83"/>
      <c r="L10" s="84"/>
      <c r="M10" s="83"/>
      <c r="N10" s="84"/>
      <c r="O10" s="83"/>
      <c r="P10" s="84"/>
    </row>
    <row r="11" spans="1:22" ht="15.95" customHeight="1">
      <c r="A11" s="45" t="s">
        <v>272</v>
      </c>
      <c r="B11" s="46"/>
      <c r="C11" s="46"/>
      <c r="D11" s="48"/>
      <c r="E11" s="85" t="s">
        <v>211</v>
      </c>
      <c r="F11" s="85" t="s">
        <v>211</v>
      </c>
      <c r="G11" s="85" t="s">
        <v>212</v>
      </c>
      <c r="H11" s="85" t="s">
        <v>212</v>
      </c>
      <c r="I11" s="85" t="s">
        <v>212</v>
      </c>
      <c r="J11" s="85" t="s">
        <v>211</v>
      </c>
      <c r="K11" s="61"/>
      <c r="L11" s="61"/>
      <c r="M11" s="61"/>
      <c r="N11" s="61"/>
      <c r="O11" s="61"/>
      <c r="P11" s="61"/>
      <c r="R11" s="57"/>
      <c r="S11" s="57"/>
      <c r="T11" s="57"/>
      <c r="U11" s="57"/>
      <c r="V11" s="57"/>
    </row>
    <row r="12" spans="1:22" ht="15.95" customHeight="1">
      <c r="A12" s="45" t="s">
        <v>213</v>
      </c>
      <c r="B12" s="46"/>
      <c r="C12" s="46"/>
      <c r="D12" s="48" t="s">
        <v>214</v>
      </c>
      <c r="E12" s="58">
        <v>21.3</v>
      </c>
      <c r="F12" s="58">
        <v>29.5</v>
      </c>
      <c r="G12" s="58">
        <v>31.2</v>
      </c>
      <c r="H12" s="58">
        <v>27.2</v>
      </c>
      <c r="I12" s="58">
        <v>20</v>
      </c>
      <c r="J12" s="58">
        <v>16</v>
      </c>
      <c r="K12" s="58"/>
      <c r="L12" s="58"/>
      <c r="M12" s="58"/>
      <c r="N12" s="58"/>
      <c r="O12" s="58"/>
      <c r="P12" s="58"/>
      <c r="R12" s="59"/>
      <c r="S12" s="59"/>
      <c r="T12" s="59"/>
      <c r="U12" s="59"/>
      <c r="V12" s="59"/>
    </row>
    <row r="13" spans="1:22" ht="15.95" customHeight="1">
      <c r="A13" s="45" t="s">
        <v>215</v>
      </c>
      <c r="B13" s="46"/>
      <c r="C13" s="46"/>
      <c r="D13" s="48" t="s">
        <v>214</v>
      </c>
      <c r="E13" s="58">
        <v>18.5</v>
      </c>
      <c r="F13" s="58">
        <v>24</v>
      </c>
      <c r="G13" s="58">
        <v>30.4</v>
      </c>
      <c r="H13" s="58">
        <v>23</v>
      </c>
      <c r="I13" s="58">
        <v>18.8</v>
      </c>
      <c r="J13" s="58">
        <v>16.5</v>
      </c>
      <c r="K13" s="58"/>
      <c r="L13" s="58"/>
      <c r="M13" s="58"/>
      <c r="N13" s="58"/>
      <c r="O13" s="58"/>
      <c r="P13" s="58"/>
    </row>
    <row r="14" spans="1:22" ht="15.95" customHeight="1">
      <c r="A14" s="45" t="s">
        <v>216</v>
      </c>
      <c r="B14" s="46"/>
      <c r="C14" s="46"/>
      <c r="D14" s="48" t="s">
        <v>217</v>
      </c>
      <c r="E14" s="68"/>
      <c r="F14" s="68"/>
      <c r="G14" s="68"/>
      <c r="H14" s="68"/>
      <c r="I14" s="68"/>
      <c r="J14" s="68"/>
      <c r="K14" s="60"/>
      <c r="L14" s="60"/>
      <c r="M14" s="60"/>
      <c r="N14" s="60"/>
      <c r="O14" s="60"/>
      <c r="P14" s="60"/>
    </row>
    <row r="15" spans="1:22" ht="15.95" customHeight="1">
      <c r="A15" s="45" t="s">
        <v>500</v>
      </c>
      <c r="B15" s="46"/>
      <c r="C15" s="46"/>
      <c r="D15" s="48"/>
      <c r="E15" s="85" t="s">
        <v>248</v>
      </c>
      <c r="F15" s="85" t="s">
        <v>248</v>
      </c>
      <c r="G15" s="85" t="s">
        <v>248</v>
      </c>
      <c r="H15" s="85" t="s">
        <v>248</v>
      </c>
      <c r="I15" s="85" t="s">
        <v>248</v>
      </c>
      <c r="J15" s="85" t="s">
        <v>248</v>
      </c>
      <c r="K15" s="61"/>
      <c r="L15" s="61"/>
      <c r="M15" s="61"/>
      <c r="N15" s="61"/>
      <c r="O15" s="61"/>
      <c r="P15" s="61"/>
    </row>
    <row r="16" spans="1:22" ht="15.95" customHeight="1">
      <c r="A16" s="45" t="s">
        <v>220</v>
      </c>
      <c r="B16" s="46"/>
      <c r="C16" s="46"/>
      <c r="D16" s="48" t="s">
        <v>221</v>
      </c>
      <c r="E16" s="67" t="s">
        <v>222</v>
      </c>
      <c r="F16" s="67" t="s">
        <v>222</v>
      </c>
      <c r="G16" s="67" t="s">
        <v>222</v>
      </c>
      <c r="H16" s="67" t="s">
        <v>222</v>
      </c>
      <c r="I16" s="67" t="s">
        <v>222</v>
      </c>
      <c r="J16" s="67" t="s">
        <v>222</v>
      </c>
      <c r="K16" s="63"/>
      <c r="L16" s="63"/>
      <c r="M16" s="63"/>
      <c r="N16" s="63"/>
      <c r="O16" s="63"/>
      <c r="P16" s="63"/>
    </row>
    <row r="17" spans="1:16" ht="15.95" customHeight="1">
      <c r="A17" s="45" t="s">
        <v>223</v>
      </c>
      <c r="B17" s="46"/>
      <c r="C17" s="46"/>
      <c r="D17" s="48" t="s">
        <v>221</v>
      </c>
      <c r="E17" s="70"/>
      <c r="F17" s="70"/>
      <c r="G17" s="70"/>
      <c r="H17" s="70"/>
      <c r="I17" s="70"/>
      <c r="J17" s="70"/>
      <c r="K17" s="60"/>
      <c r="L17" s="60"/>
      <c r="M17" s="60"/>
      <c r="N17" s="60"/>
      <c r="O17" s="60"/>
      <c r="P17" s="60"/>
    </row>
    <row r="18" spans="1:16" ht="15.95" customHeight="1">
      <c r="A18" s="45" t="s">
        <v>224</v>
      </c>
      <c r="B18" s="46"/>
      <c r="C18" s="46"/>
      <c r="D18" s="48" t="s">
        <v>221</v>
      </c>
      <c r="E18" s="70"/>
      <c r="F18" s="70"/>
      <c r="G18" s="70"/>
      <c r="H18" s="70"/>
      <c r="I18" s="70"/>
      <c r="J18" s="70"/>
      <c r="K18" s="60"/>
      <c r="L18" s="60"/>
      <c r="M18" s="60"/>
      <c r="N18" s="60"/>
      <c r="O18" s="60"/>
      <c r="P18" s="60"/>
    </row>
    <row r="19" spans="1:16" ht="15.95" customHeight="1">
      <c r="A19" s="45" t="s">
        <v>225</v>
      </c>
      <c r="B19" s="46"/>
      <c r="C19" s="46"/>
      <c r="D19" s="48"/>
      <c r="E19" s="87"/>
      <c r="F19" s="88"/>
      <c r="G19" s="88"/>
      <c r="H19" s="88"/>
      <c r="I19" s="88"/>
      <c r="J19" s="88"/>
      <c r="K19" s="66"/>
      <c r="L19" s="66"/>
      <c r="M19" s="66"/>
      <c r="N19" s="66"/>
      <c r="O19" s="66"/>
      <c r="P19" s="75"/>
    </row>
    <row r="20" spans="1:16" ht="15.95" customHeight="1">
      <c r="A20" s="45" t="s">
        <v>226</v>
      </c>
      <c r="B20" s="46"/>
      <c r="C20" s="46"/>
      <c r="D20" s="48"/>
      <c r="E20" s="67">
        <v>7.3</v>
      </c>
      <c r="F20" s="67">
        <v>7.4</v>
      </c>
      <c r="G20" s="67">
        <v>7.8</v>
      </c>
      <c r="H20" s="67">
        <v>7.7</v>
      </c>
      <c r="I20" s="67">
        <v>7.5</v>
      </c>
      <c r="J20" s="67">
        <v>8.3000000000000007</v>
      </c>
      <c r="K20" s="68"/>
      <c r="L20" s="68"/>
      <c r="M20" s="68"/>
      <c r="N20" s="68"/>
      <c r="O20" s="68"/>
      <c r="P20" s="68"/>
    </row>
    <row r="21" spans="1:16" ht="15.95" customHeight="1">
      <c r="A21" s="45" t="s">
        <v>227</v>
      </c>
      <c r="B21" s="46"/>
      <c r="C21" s="46"/>
      <c r="D21" s="48" t="s">
        <v>228</v>
      </c>
      <c r="E21" s="67">
        <v>8.8000000000000007</v>
      </c>
      <c r="F21" s="67">
        <v>8.1999999999999993</v>
      </c>
      <c r="G21" s="67">
        <v>8.9</v>
      </c>
      <c r="H21" s="67">
        <v>8</v>
      </c>
      <c r="I21" s="67">
        <v>8</v>
      </c>
      <c r="J21" s="67">
        <v>8.9</v>
      </c>
      <c r="K21" s="69"/>
      <c r="L21" s="68"/>
      <c r="M21" s="68"/>
      <c r="N21" s="68"/>
      <c r="O21" s="69"/>
      <c r="P21" s="68"/>
    </row>
    <row r="22" spans="1:16" ht="15.95" customHeight="1">
      <c r="A22" s="45" t="s">
        <v>229</v>
      </c>
      <c r="B22" s="46"/>
      <c r="C22" s="46"/>
      <c r="D22" s="48" t="s">
        <v>228</v>
      </c>
      <c r="E22" s="67" t="s">
        <v>381</v>
      </c>
      <c r="F22" s="67" t="s">
        <v>381</v>
      </c>
      <c r="G22" s="67" t="s">
        <v>551</v>
      </c>
      <c r="H22" s="67" t="s">
        <v>551</v>
      </c>
      <c r="I22" s="67" t="s">
        <v>381</v>
      </c>
      <c r="J22" s="67">
        <v>1.4</v>
      </c>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t="s">
        <v>245</v>
      </c>
      <c r="F24" s="68">
        <v>9</v>
      </c>
      <c r="G24" s="68">
        <v>1</v>
      </c>
      <c r="H24" s="68">
        <v>1</v>
      </c>
      <c r="I24" s="68" t="s">
        <v>245</v>
      </c>
      <c r="J24" s="68">
        <v>34</v>
      </c>
      <c r="K24" s="68"/>
      <c r="L24" s="68"/>
      <c r="M24" s="68"/>
      <c r="N24" s="68"/>
      <c r="O24" s="68"/>
      <c r="P24" s="68"/>
    </row>
    <row r="25" spans="1:16" ht="15.95" customHeight="1">
      <c r="A25" s="45" t="s">
        <v>550</v>
      </c>
      <c r="B25" s="46"/>
      <c r="C25" s="46"/>
      <c r="D25" s="71" t="s">
        <v>234</v>
      </c>
      <c r="E25" s="72">
        <v>3300</v>
      </c>
      <c r="F25" s="72">
        <v>92000</v>
      </c>
      <c r="G25" s="72">
        <v>13000</v>
      </c>
      <c r="H25" s="72">
        <v>13000</v>
      </c>
      <c r="I25" s="72">
        <v>3400</v>
      </c>
      <c r="J25" s="72">
        <v>54000</v>
      </c>
      <c r="K25" s="72"/>
      <c r="L25" s="72"/>
      <c r="M25" s="72"/>
      <c r="N25" s="72"/>
      <c r="O25" s="72"/>
      <c r="P25" s="72"/>
    </row>
    <row r="26" spans="1:16" ht="15.95" customHeight="1">
      <c r="A26" s="45" t="s">
        <v>269</v>
      </c>
      <c r="B26" s="46"/>
      <c r="C26" s="46"/>
      <c r="D26" s="48" t="s">
        <v>228</v>
      </c>
      <c r="E26" s="70"/>
      <c r="F26" s="70"/>
      <c r="G26" s="70"/>
      <c r="H26" s="70"/>
      <c r="I26" s="70"/>
      <c r="J26" s="70"/>
      <c r="K26" s="60"/>
      <c r="L26" s="60"/>
      <c r="M26" s="60"/>
      <c r="N26" s="60"/>
      <c r="O26" s="60"/>
      <c r="P26" s="60"/>
    </row>
    <row r="27" spans="1:16" ht="15.95" customHeight="1">
      <c r="A27" s="45" t="s">
        <v>236</v>
      </c>
      <c r="B27" s="46"/>
      <c r="C27" s="46"/>
      <c r="D27" s="48" t="s">
        <v>228</v>
      </c>
      <c r="E27" s="70"/>
      <c r="F27" s="70"/>
      <c r="G27" s="70"/>
      <c r="H27" s="70"/>
      <c r="I27" s="70"/>
      <c r="J27" s="70"/>
      <c r="K27" s="60"/>
      <c r="L27" s="60"/>
      <c r="M27" s="60"/>
      <c r="N27" s="60"/>
      <c r="O27" s="60"/>
      <c r="P27" s="60"/>
    </row>
    <row r="28" spans="1:16" ht="15.95" customHeight="1">
      <c r="A28" s="45" t="s">
        <v>237</v>
      </c>
      <c r="B28" s="46"/>
      <c r="C28" s="46"/>
      <c r="D28" s="48" t="s">
        <v>228</v>
      </c>
      <c r="E28" s="70"/>
      <c r="F28" s="70"/>
      <c r="G28" s="70"/>
      <c r="H28" s="70"/>
      <c r="I28" s="70"/>
      <c r="J28" s="70"/>
      <c r="K28" s="60"/>
      <c r="L28" s="60"/>
      <c r="M28" s="60"/>
      <c r="N28" s="60"/>
      <c r="O28" s="60"/>
      <c r="P28" s="60"/>
    </row>
    <row r="29" spans="1:16" ht="15.95" customHeight="1">
      <c r="A29" s="45" t="s">
        <v>238</v>
      </c>
      <c r="B29" s="46"/>
      <c r="C29" s="46"/>
      <c r="D29" s="48"/>
      <c r="E29" s="87"/>
      <c r="F29" s="88"/>
      <c r="G29" s="88"/>
      <c r="H29" s="88"/>
      <c r="I29" s="88"/>
      <c r="J29" s="88"/>
      <c r="K29" s="66"/>
      <c r="L29" s="66"/>
      <c r="M29" s="66"/>
      <c r="N29" s="66"/>
      <c r="O29" s="66"/>
      <c r="P29" s="75"/>
    </row>
    <row r="30" spans="1:16" ht="15.95" customHeight="1">
      <c r="A30" s="45" t="s">
        <v>239</v>
      </c>
      <c r="B30" s="46"/>
      <c r="C30" s="46"/>
      <c r="D30" s="48" t="s">
        <v>240</v>
      </c>
      <c r="E30" s="70" t="s">
        <v>268</v>
      </c>
      <c r="F30" s="70" t="s">
        <v>268</v>
      </c>
      <c r="G30" s="70" t="s">
        <v>268</v>
      </c>
      <c r="H30" s="70" t="s">
        <v>268</v>
      </c>
      <c r="I30" s="70" t="s">
        <v>268</v>
      </c>
      <c r="J30" s="70">
        <v>12.8</v>
      </c>
      <c r="K30" s="60"/>
      <c r="L30" s="60"/>
      <c r="M30" s="76"/>
      <c r="N30" s="63"/>
      <c r="O30" s="63"/>
      <c r="P30" s="60"/>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280</v>
      </c>
      <c r="C33" s="230"/>
      <c r="D33" s="231"/>
      <c r="E33" s="232" t="s">
        <v>191</v>
      </c>
      <c r="F33" s="235" t="s">
        <v>192</v>
      </c>
      <c r="G33" s="238" t="s">
        <v>193</v>
      </c>
      <c r="H33" s="239" t="s">
        <v>549</v>
      </c>
      <c r="I33" s="239"/>
      <c r="J33" s="239"/>
      <c r="K33" s="239"/>
      <c r="L33" s="240" t="s">
        <v>195</v>
      </c>
      <c r="M33" s="240"/>
      <c r="N33" s="241" t="s">
        <v>196</v>
      </c>
      <c r="O33" s="242"/>
      <c r="P33" s="243"/>
    </row>
    <row r="34" spans="1:17"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64" t="s">
        <v>548</v>
      </c>
      <c r="I35" s="250"/>
      <c r="J35" s="250"/>
      <c r="K35" s="251"/>
      <c r="L35" s="255" t="s">
        <v>277</v>
      </c>
      <c r="M35" s="256"/>
      <c r="N35" s="238" t="s">
        <v>382</v>
      </c>
      <c r="O35" s="238"/>
      <c r="P35" s="238"/>
    </row>
    <row r="36" spans="1:17" s="39" customFormat="1" ht="15.95" customHeight="1">
      <c r="A36" s="40">
        <v>128</v>
      </c>
      <c r="B36" s="40">
        <v>47</v>
      </c>
      <c r="C36" s="41" t="s">
        <v>547</v>
      </c>
      <c r="D36" s="41" t="s">
        <v>376</v>
      </c>
      <c r="E36" s="40" t="s">
        <v>415</v>
      </c>
      <c r="F36" s="40">
        <f>F7</f>
        <v>2014</v>
      </c>
      <c r="G36" s="234"/>
      <c r="H36" s="252"/>
      <c r="I36" s="253"/>
      <c r="J36" s="253"/>
      <c r="K36" s="254"/>
      <c r="L36" s="257"/>
      <c r="M36" s="258"/>
      <c r="N36" s="238"/>
      <c r="O36" s="238"/>
      <c r="P36" s="238"/>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112">
        <v>41745</v>
      </c>
      <c r="F38" s="112">
        <v>41816</v>
      </c>
      <c r="G38" s="112">
        <v>41934</v>
      </c>
      <c r="H38" s="112">
        <v>42067</v>
      </c>
      <c r="I38" s="49"/>
      <c r="J38" s="49"/>
      <c r="K38" s="81"/>
      <c r="L38" s="81"/>
      <c r="M38" s="81"/>
      <c r="N38" s="81"/>
      <c r="O38" s="81"/>
      <c r="P38" s="81"/>
      <c r="Q38" s="74"/>
    </row>
    <row r="39" spans="1:17" ht="15.95" customHeight="1">
      <c r="A39" s="45" t="s">
        <v>209</v>
      </c>
      <c r="B39" s="46"/>
      <c r="C39" s="46"/>
      <c r="D39" s="48"/>
      <c r="E39" s="82">
        <v>0.46527777777777773</v>
      </c>
      <c r="F39" s="82">
        <v>0.50347222222222221</v>
      </c>
      <c r="G39" s="82">
        <v>0.41666666666666669</v>
      </c>
      <c r="H39" s="82">
        <v>0.39930555555555558</v>
      </c>
      <c r="I39" s="51"/>
      <c r="J39" s="51"/>
      <c r="K39" s="84"/>
      <c r="L39" s="84"/>
      <c r="M39" s="84"/>
      <c r="N39" s="84"/>
      <c r="O39" s="84"/>
      <c r="P39" s="84"/>
      <c r="Q39" s="74"/>
    </row>
    <row r="40" spans="1:17" ht="15.95" customHeight="1">
      <c r="A40" s="45" t="s">
        <v>272</v>
      </c>
      <c r="B40" s="46"/>
      <c r="C40" s="46"/>
      <c r="D40" s="48"/>
      <c r="E40" s="85" t="s">
        <v>211</v>
      </c>
      <c r="F40" s="85" t="s">
        <v>211</v>
      </c>
      <c r="G40" s="85" t="s">
        <v>212</v>
      </c>
      <c r="H40" s="85" t="s">
        <v>211</v>
      </c>
      <c r="I40" s="54"/>
      <c r="J40" s="54"/>
      <c r="K40" s="61"/>
      <c r="L40" s="61"/>
      <c r="M40" s="61"/>
      <c r="N40" s="61"/>
      <c r="O40" s="61"/>
      <c r="P40" s="61"/>
      <c r="Q40" s="74"/>
    </row>
    <row r="41" spans="1:17" ht="15.95" customHeight="1">
      <c r="A41" s="45" t="s">
        <v>213</v>
      </c>
      <c r="B41" s="46"/>
      <c r="C41" s="46"/>
      <c r="D41" s="48" t="s">
        <v>214</v>
      </c>
      <c r="E41" s="58">
        <v>21.5</v>
      </c>
      <c r="F41" s="58">
        <v>30</v>
      </c>
      <c r="G41" s="58">
        <v>26.9</v>
      </c>
      <c r="H41" s="58">
        <v>16</v>
      </c>
      <c r="I41" s="58"/>
      <c r="J41" s="58"/>
      <c r="K41" s="58"/>
      <c r="L41" s="58"/>
      <c r="M41" s="58"/>
      <c r="N41" s="58"/>
      <c r="O41" s="58"/>
      <c r="P41" s="58"/>
      <c r="Q41" s="74"/>
    </row>
    <row r="42" spans="1:17" ht="15.95" customHeight="1">
      <c r="A42" s="45" t="s">
        <v>215</v>
      </c>
      <c r="B42" s="46"/>
      <c r="C42" s="46"/>
      <c r="D42" s="48" t="s">
        <v>214</v>
      </c>
      <c r="E42" s="58">
        <v>17.5</v>
      </c>
      <c r="F42" s="58">
        <v>23</v>
      </c>
      <c r="G42" s="58">
        <v>22.3</v>
      </c>
      <c r="H42" s="58">
        <v>16</v>
      </c>
      <c r="I42" s="58"/>
      <c r="J42" s="58"/>
      <c r="K42" s="58"/>
      <c r="L42" s="58"/>
      <c r="M42" s="58"/>
      <c r="N42" s="58"/>
      <c r="O42" s="58"/>
      <c r="P42" s="58"/>
      <c r="Q42" s="74"/>
    </row>
    <row r="43" spans="1:17" ht="15.95" customHeight="1">
      <c r="A43" s="45" t="s">
        <v>216</v>
      </c>
      <c r="B43" s="46"/>
      <c r="C43" s="46"/>
      <c r="D43" s="48" t="s">
        <v>217</v>
      </c>
      <c r="E43" s="68"/>
      <c r="F43" s="68"/>
      <c r="G43" s="68"/>
      <c r="H43" s="68"/>
      <c r="I43" s="107"/>
      <c r="J43" s="107"/>
      <c r="K43" s="60"/>
      <c r="L43" s="60"/>
      <c r="M43" s="60"/>
      <c r="N43" s="60"/>
      <c r="O43" s="60"/>
      <c r="P43" s="60"/>
      <c r="Q43" s="74"/>
    </row>
    <row r="44" spans="1:17" ht="15.95" customHeight="1">
      <c r="A44" s="45" t="s">
        <v>218</v>
      </c>
      <c r="B44" s="46"/>
      <c r="C44" s="46"/>
      <c r="D44" s="48"/>
      <c r="E44" s="85" t="s">
        <v>248</v>
      </c>
      <c r="F44" s="85" t="s">
        <v>248</v>
      </c>
      <c r="G44" s="85" t="s">
        <v>248</v>
      </c>
      <c r="H44" s="85" t="s">
        <v>248</v>
      </c>
      <c r="I44" s="54"/>
      <c r="J44" s="54"/>
      <c r="K44" s="61"/>
      <c r="L44" s="61"/>
      <c r="M44" s="61"/>
      <c r="N44" s="61"/>
      <c r="O44" s="61"/>
      <c r="P44" s="61"/>
      <c r="Q44" s="74"/>
    </row>
    <row r="45" spans="1:17" ht="15.95" customHeight="1">
      <c r="A45" s="45" t="s">
        <v>220</v>
      </c>
      <c r="B45" s="46"/>
      <c r="C45" s="46"/>
      <c r="D45" s="48" t="s">
        <v>221</v>
      </c>
      <c r="E45" s="67" t="s">
        <v>222</v>
      </c>
      <c r="F45" s="67" t="s">
        <v>222</v>
      </c>
      <c r="G45" s="67" t="s">
        <v>222</v>
      </c>
      <c r="H45" s="67" t="s">
        <v>222</v>
      </c>
      <c r="I45" s="58"/>
      <c r="J45" s="58"/>
      <c r="K45" s="63"/>
      <c r="L45" s="63"/>
      <c r="M45" s="63"/>
      <c r="N45" s="63"/>
      <c r="O45" s="63"/>
      <c r="P45" s="63"/>
      <c r="Q45" s="74"/>
    </row>
    <row r="46" spans="1:17" ht="15.95" customHeight="1">
      <c r="A46" s="45" t="s">
        <v>223</v>
      </c>
      <c r="B46" s="46"/>
      <c r="C46" s="46"/>
      <c r="D46" s="48" t="s">
        <v>221</v>
      </c>
      <c r="E46" s="70"/>
      <c r="F46" s="70"/>
      <c r="G46" s="70"/>
      <c r="H46" s="70"/>
      <c r="I46" s="110"/>
      <c r="J46" s="110"/>
      <c r="K46" s="60"/>
      <c r="L46" s="60"/>
      <c r="M46" s="60"/>
      <c r="N46" s="60"/>
      <c r="O46" s="60"/>
      <c r="P46" s="73"/>
      <c r="Q46" s="74"/>
    </row>
    <row r="47" spans="1:17" ht="15.95" customHeight="1">
      <c r="A47" s="45" t="s">
        <v>224</v>
      </c>
      <c r="B47" s="46"/>
      <c r="C47" s="46"/>
      <c r="D47" s="48" t="s">
        <v>221</v>
      </c>
      <c r="E47" s="69"/>
      <c r="F47" s="70"/>
      <c r="G47" s="70"/>
      <c r="H47" s="70"/>
      <c r="I47" s="110"/>
      <c r="J47" s="110"/>
      <c r="K47" s="60"/>
      <c r="L47" s="60"/>
      <c r="M47" s="60"/>
      <c r="N47" s="60"/>
      <c r="O47" s="60"/>
      <c r="P47" s="60"/>
      <c r="Q47" s="74"/>
    </row>
    <row r="48" spans="1:17" ht="15.95" customHeight="1">
      <c r="A48" s="45" t="s">
        <v>225</v>
      </c>
      <c r="B48" s="46"/>
      <c r="C48" s="46"/>
      <c r="D48" s="48"/>
      <c r="E48" s="87"/>
      <c r="F48" s="88"/>
      <c r="G48" s="88"/>
      <c r="H48" s="88"/>
      <c r="I48" s="109"/>
      <c r="J48" s="109"/>
      <c r="K48" s="66"/>
      <c r="L48" s="66"/>
      <c r="M48" s="66"/>
      <c r="N48" s="66"/>
      <c r="O48" s="66"/>
      <c r="P48" s="75"/>
      <c r="Q48" s="74"/>
    </row>
    <row r="49" spans="1:17" ht="15.95" customHeight="1">
      <c r="A49" s="45" t="s">
        <v>226</v>
      </c>
      <c r="B49" s="46"/>
      <c r="C49" s="46"/>
      <c r="D49" s="48"/>
      <c r="E49" s="67">
        <v>7.5</v>
      </c>
      <c r="F49" s="67">
        <v>7.4</v>
      </c>
      <c r="G49" s="67">
        <v>7.9</v>
      </c>
      <c r="H49" s="67">
        <v>8.3000000000000007</v>
      </c>
      <c r="I49" s="67"/>
      <c r="J49" s="67"/>
      <c r="K49" s="68"/>
      <c r="L49" s="68"/>
      <c r="M49" s="68"/>
      <c r="N49" s="68"/>
      <c r="O49" s="68"/>
      <c r="P49" s="68"/>
      <c r="Q49" s="74"/>
    </row>
    <row r="50" spans="1:17" ht="15.95" customHeight="1">
      <c r="A50" s="45" t="s">
        <v>227</v>
      </c>
      <c r="B50" s="46"/>
      <c r="C50" s="46"/>
      <c r="D50" s="48" t="s">
        <v>228</v>
      </c>
      <c r="E50" s="67">
        <v>9.5</v>
      </c>
      <c r="F50" s="67">
        <v>8.4</v>
      </c>
      <c r="G50" s="67">
        <v>8.5</v>
      </c>
      <c r="H50" s="67">
        <v>9.5</v>
      </c>
      <c r="I50" s="67"/>
      <c r="J50" s="67"/>
      <c r="K50" s="69"/>
      <c r="L50" s="68"/>
      <c r="M50" s="68"/>
      <c r="N50" s="68"/>
      <c r="O50" s="69"/>
      <c r="P50" s="68"/>
      <c r="Q50" s="74"/>
    </row>
    <row r="51" spans="1:17" ht="15.95" customHeight="1">
      <c r="A51" s="45" t="s">
        <v>229</v>
      </c>
      <c r="B51" s="46"/>
      <c r="C51" s="46"/>
      <c r="D51" s="48" t="s">
        <v>228</v>
      </c>
      <c r="E51" s="67" t="s">
        <v>381</v>
      </c>
      <c r="F51" s="67" t="s">
        <v>381</v>
      </c>
      <c r="G51" s="67" t="s">
        <v>546</v>
      </c>
      <c r="H51" s="67" t="s">
        <v>381</v>
      </c>
      <c r="I51" s="67"/>
      <c r="J51" s="67"/>
      <c r="K51" s="68"/>
      <c r="L51" s="69"/>
      <c r="M51" s="68"/>
      <c r="N51" s="68"/>
      <c r="O51" s="68"/>
      <c r="P51" s="70"/>
      <c r="Q51" s="74"/>
    </row>
    <row r="52" spans="1:17" ht="15.95" customHeight="1">
      <c r="A52" s="45" t="s">
        <v>231</v>
      </c>
      <c r="B52" s="46"/>
      <c r="C52" s="46"/>
      <c r="D52" s="48" t="s">
        <v>228</v>
      </c>
      <c r="E52" s="67"/>
      <c r="F52" s="67"/>
      <c r="G52" s="67"/>
      <c r="H52" s="67"/>
      <c r="I52" s="67"/>
      <c r="J52" s="67"/>
      <c r="K52" s="70"/>
      <c r="L52" s="70"/>
      <c r="M52" s="70"/>
      <c r="N52" s="70"/>
      <c r="O52" s="70"/>
      <c r="P52" s="70"/>
      <c r="Q52" s="74"/>
    </row>
    <row r="53" spans="1:17" ht="15.95" customHeight="1">
      <c r="A53" s="45" t="s">
        <v>232</v>
      </c>
      <c r="B53" s="46"/>
      <c r="C53" s="46"/>
      <c r="D53" s="48" t="s">
        <v>228</v>
      </c>
      <c r="E53" s="68" t="s">
        <v>245</v>
      </c>
      <c r="F53" s="68">
        <v>2</v>
      </c>
      <c r="G53" s="68">
        <v>1</v>
      </c>
      <c r="H53" s="68" t="s">
        <v>245</v>
      </c>
      <c r="I53" s="68"/>
      <c r="J53" s="68"/>
      <c r="K53" s="68"/>
      <c r="L53" s="68"/>
      <c r="M53" s="68"/>
      <c r="N53" s="68"/>
      <c r="O53" s="68"/>
      <c r="P53" s="68"/>
      <c r="Q53" s="74"/>
    </row>
    <row r="54" spans="1:17" ht="15.95" customHeight="1">
      <c r="A54" s="45" t="s">
        <v>270</v>
      </c>
      <c r="B54" s="46"/>
      <c r="C54" s="46"/>
      <c r="D54" s="71" t="s">
        <v>234</v>
      </c>
      <c r="E54" s="72">
        <v>4900</v>
      </c>
      <c r="F54" s="72">
        <v>17000</v>
      </c>
      <c r="G54" s="72">
        <v>4900</v>
      </c>
      <c r="H54" s="72">
        <v>4900</v>
      </c>
      <c r="I54" s="72"/>
      <c r="J54" s="72"/>
      <c r="K54" s="72"/>
      <c r="L54" s="72"/>
      <c r="M54" s="72"/>
      <c r="N54" s="72"/>
      <c r="O54" s="72"/>
      <c r="P54" s="72"/>
      <c r="Q54" s="74"/>
    </row>
    <row r="55" spans="1:17" ht="15.95" customHeight="1">
      <c r="A55" s="45" t="s">
        <v>269</v>
      </c>
      <c r="B55" s="46"/>
      <c r="C55" s="46"/>
      <c r="D55" s="48" t="s">
        <v>228</v>
      </c>
      <c r="E55" s="70"/>
      <c r="F55" s="70"/>
      <c r="G55" s="70"/>
      <c r="H55" s="70"/>
      <c r="I55" s="110"/>
      <c r="J55" s="110"/>
      <c r="K55" s="60"/>
      <c r="L55" s="60"/>
      <c r="M55" s="60"/>
      <c r="N55" s="60"/>
      <c r="O55" s="60"/>
      <c r="P55" s="60"/>
      <c r="Q55" s="74"/>
    </row>
    <row r="56" spans="1:17" ht="15.95" customHeight="1">
      <c r="A56" s="45" t="s">
        <v>236</v>
      </c>
      <c r="B56" s="46"/>
      <c r="C56" s="46"/>
      <c r="D56" s="48" t="s">
        <v>228</v>
      </c>
      <c r="E56" s="70"/>
      <c r="F56" s="145"/>
      <c r="G56" s="70"/>
      <c r="H56" s="70"/>
      <c r="I56" s="110"/>
      <c r="J56" s="110"/>
      <c r="K56" s="60"/>
      <c r="L56" s="60"/>
      <c r="M56" s="60"/>
      <c r="N56" s="60"/>
      <c r="O56" s="60"/>
      <c r="P56" s="60"/>
      <c r="Q56" s="74"/>
    </row>
    <row r="57" spans="1:17" ht="15.95" customHeight="1">
      <c r="A57" s="45" t="s">
        <v>237</v>
      </c>
      <c r="B57" s="46"/>
      <c r="C57" s="46"/>
      <c r="D57" s="48" t="s">
        <v>228</v>
      </c>
      <c r="E57" s="70"/>
      <c r="F57" s="70"/>
      <c r="G57" s="70"/>
      <c r="H57" s="70"/>
      <c r="I57" s="110"/>
      <c r="J57" s="184"/>
      <c r="K57" s="60"/>
      <c r="L57" s="60"/>
      <c r="M57" s="60"/>
      <c r="N57" s="60"/>
      <c r="O57" s="60"/>
      <c r="P57" s="60"/>
      <c r="Q57" s="74"/>
    </row>
    <row r="58" spans="1:17" ht="15.95" customHeight="1">
      <c r="A58" s="45" t="s">
        <v>238</v>
      </c>
      <c r="B58" s="46"/>
      <c r="C58" s="46"/>
      <c r="D58" s="48"/>
      <c r="E58" s="87"/>
      <c r="F58" s="88"/>
      <c r="G58" s="88"/>
      <c r="H58" s="88"/>
      <c r="I58" s="109"/>
      <c r="J58" s="109"/>
      <c r="K58" s="66"/>
      <c r="L58" s="66"/>
      <c r="M58" s="66"/>
      <c r="N58" s="66"/>
      <c r="O58" s="66"/>
      <c r="P58" s="75"/>
    </row>
    <row r="59" spans="1:17" ht="15.95" customHeight="1">
      <c r="A59" s="45" t="s">
        <v>239</v>
      </c>
      <c r="B59" s="46"/>
      <c r="C59" s="46"/>
      <c r="D59" s="48" t="s">
        <v>240</v>
      </c>
      <c r="E59" s="70" t="s">
        <v>268</v>
      </c>
      <c r="F59" s="70" t="s">
        <v>268</v>
      </c>
      <c r="G59" s="70" t="s">
        <v>268</v>
      </c>
      <c r="H59" s="70" t="s">
        <v>268</v>
      </c>
      <c r="I59" s="108"/>
      <c r="J59" s="108"/>
      <c r="K59" s="73"/>
      <c r="L59" s="73"/>
      <c r="M59" s="73"/>
      <c r="N59" s="73"/>
      <c r="O59" s="73"/>
      <c r="P59" s="73"/>
    </row>
    <row r="60" spans="1:17" ht="15.95" customHeight="1">
      <c r="A60" s="39"/>
      <c r="B60" s="39"/>
      <c r="C60" s="39"/>
      <c r="D60" s="39"/>
      <c r="E60" s="39"/>
      <c r="F60" s="39"/>
      <c r="G60" s="39"/>
      <c r="H60" s="39"/>
      <c r="I60" s="39"/>
      <c r="J60" s="39"/>
      <c r="K60" s="39"/>
      <c r="L60" s="39"/>
      <c r="M60" s="39"/>
      <c r="N60" s="39"/>
      <c r="O60" s="39"/>
      <c r="P60" s="39"/>
    </row>
    <row r="61" spans="1:17" ht="14.25" customHeight="1">
      <c r="A61" s="39"/>
      <c r="B61" s="39"/>
      <c r="C61" s="39"/>
      <c r="D61" s="39"/>
      <c r="E61" s="39"/>
      <c r="F61" s="39"/>
      <c r="G61" s="39"/>
      <c r="H61" s="39"/>
      <c r="I61" s="39"/>
      <c r="J61" s="39"/>
      <c r="K61" s="39"/>
      <c r="L61" s="39"/>
      <c r="M61" s="39"/>
      <c r="N61" s="39"/>
      <c r="O61" s="39"/>
      <c r="P61" s="39"/>
    </row>
    <row r="62" spans="1:17" ht="15" customHeight="1">
      <c r="A62" s="39"/>
      <c r="B62" s="39"/>
      <c r="C62" s="39"/>
      <c r="D62" s="39"/>
      <c r="E62" s="39"/>
      <c r="F62" s="39"/>
      <c r="G62" s="39"/>
      <c r="H62" s="39"/>
      <c r="I62" s="39"/>
      <c r="J62" s="39"/>
      <c r="K62" s="39"/>
      <c r="L62" s="39"/>
      <c r="M62" s="39"/>
      <c r="N62" s="39"/>
      <c r="O62" s="39"/>
      <c r="P62" s="39"/>
    </row>
    <row r="63" spans="1:17" ht="15" customHeight="1">
      <c r="A63" s="39"/>
      <c r="B63" s="39"/>
      <c r="C63" s="39"/>
      <c r="D63" s="39"/>
      <c r="E63" s="39"/>
      <c r="F63" s="39"/>
      <c r="G63" s="39"/>
      <c r="H63" s="39"/>
      <c r="I63" s="39"/>
      <c r="J63" s="39"/>
      <c r="K63" s="39"/>
      <c r="L63" s="39"/>
      <c r="M63" s="39"/>
      <c r="N63" s="39"/>
      <c r="O63" s="39"/>
      <c r="P63" s="39"/>
    </row>
    <row r="64" spans="1:17" ht="15" customHeight="1">
      <c r="A64" s="39"/>
      <c r="B64" s="39"/>
      <c r="C64" s="39"/>
      <c r="D64" s="39"/>
      <c r="E64" s="39"/>
      <c r="F64" s="39"/>
      <c r="G64" s="39"/>
      <c r="H64" s="39"/>
      <c r="I64" s="39"/>
      <c r="J64" s="39"/>
      <c r="K64" s="39"/>
      <c r="L64" s="39"/>
      <c r="M64" s="39"/>
      <c r="N64" s="39"/>
      <c r="O64" s="39"/>
      <c r="P64" s="39"/>
    </row>
    <row r="65" spans="1:16" ht="15" customHeight="1">
      <c r="A65" s="39"/>
      <c r="B65" s="39"/>
      <c r="C65" s="39"/>
      <c r="D65" s="39"/>
      <c r="E65" s="39"/>
      <c r="F65" s="39"/>
      <c r="G65" s="39"/>
      <c r="H65" s="39"/>
      <c r="I65" s="39"/>
      <c r="J65" s="39"/>
      <c r="K65" s="39"/>
      <c r="L65" s="39"/>
      <c r="M65" s="39"/>
      <c r="N65" s="39"/>
      <c r="O65" s="39"/>
      <c r="P65" s="39"/>
    </row>
    <row r="66" spans="1:16" ht="15" customHeight="1">
      <c r="A66" s="39"/>
      <c r="B66" s="39"/>
      <c r="C66" s="39"/>
      <c r="D66" s="39"/>
      <c r="E66" s="39"/>
      <c r="F66" s="39"/>
      <c r="G66" s="39"/>
      <c r="H66" s="39"/>
      <c r="I66" s="39"/>
      <c r="J66" s="39"/>
      <c r="K66" s="39"/>
      <c r="L66" s="39"/>
      <c r="M66" s="39"/>
      <c r="N66" s="39"/>
      <c r="O66" s="39"/>
      <c r="P66" s="39"/>
    </row>
    <row r="67" spans="1:16" ht="15" customHeight="1">
      <c r="A67" s="39"/>
      <c r="B67" s="39"/>
      <c r="C67" s="39"/>
      <c r="D67" s="39"/>
      <c r="E67" s="39"/>
      <c r="F67" s="39"/>
      <c r="G67" s="39"/>
      <c r="H67" s="39"/>
      <c r="I67" s="39"/>
      <c r="J67" s="39"/>
      <c r="K67" s="39"/>
      <c r="L67" s="39"/>
      <c r="M67" s="39"/>
      <c r="N67" s="39"/>
      <c r="O67" s="39"/>
      <c r="P67" s="39"/>
    </row>
    <row r="68" spans="1:16" ht="15" customHeight="1">
      <c r="A68" s="39"/>
      <c r="B68" s="39"/>
      <c r="C68" s="39"/>
      <c r="D68" s="39"/>
      <c r="E68" s="39"/>
      <c r="F68" s="39"/>
      <c r="G68" s="39"/>
      <c r="H68" s="39"/>
      <c r="I68" s="39"/>
      <c r="J68" s="39"/>
      <c r="K68" s="39"/>
      <c r="L68" s="39"/>
      <c r="M68" s="39"/>
      <c r="N68" s="39"/>
      <c r="O68" s="39"/>
      <c r="P68" s="39"/>
    </row>
    <row r="69" spans="1:16" ht="15" customHeight="1">
      <c r="A69" s="39"/>
      <c r="B69" s="39"/>
      <c r="C69" s="39"/>
      <c r="D69" s="39"/>
      <c r="E69" s="39"/>
      <c r="F69" s="39"/>
      <c r="G69" s="39"/>
      <c r="H69" s="39"/>
      <c r="I69" s="39"/>
      <c r="J69" s="39"/>
      <c r="K69" s="39"/>
      <c r="L69" s="39"/>
      <c r="M69" s="39"/>
      <c r="N69" s="39"/>
      <c r="O69" s="39"/>
      <c r="P69" s="39"/>
    </row>
    <row r="70" spans="1:16" ht="15" customHeight="1">
      <c r="A70" s="39"/>
      <c r="B70" s="39"/>
      <c r="C70" s="39"/>
      <c r="D70" s="39"/>
      <c r="E70" s="39"/>
      <c r="F70" s="39"/>
      <c r="G70" s="39"/>
      <c r="H70" s="39"/>
      <c r="I70" s="39"/>
      <c r="J70" s="39"/>
      <c r="K70" s="39"/>
      <c r="L70" s="39"/>
      <c r="M70" s="39"/>
      <c r="N70" s="39"/>
      <c r="O70" s="39"/>
      <c r="P70" s="39"/>
    </row>
    <row r="71" spans="1:16" ht="15" customHeight="1">
      <c r="A71" s="39"/>
      <c r="B71" s="39"/>
      <c r="C71" s="39"/>
      <c r="D71" s="39"/>
      <c r="E71" s="39"/>
      <c r="F71" s="39"/>
      <c r="G71" s="39"/>
      <c r="H71" s="39"/>
      <c r="I71" s="39"/>
      <c r="J71" s="39"/>
      <c r="K71" s="39"/>
      <c r="L71" s="39"/>
      <c r="M71" s="39"/>
      <c r="N71" s="39"/>
      <c r="O71" s="39"/>
      <c r="P71" s="39"/>
    </row>
    <row r="72" spans="1:16" ht="15" customHeight="1">
      <c r="A72" s="39"/>
      <c r="B72" s="39"/>
      <c r="C72" s="39"/>
      <c r="D72" s="39"/>
      <c r="E72" s="39"/>
      <c r="F72" s="39"/>
      <c r="G72" s="39"/>
      <c r="H72" s="39"/>
      <c r="I72" s="39"/>
      <c r="J72" s="39"/>
      <c r="K72" s="39"/>
      <c r="L72" s="39"/>
      <c r="M72" s="39"/>
      <c r="N72" s="39"/>
      <c r="O72" s="39"/>
      <c r="P72" s="39"/>
    </row>
    <row r="73" spans="1:16" ht="15" customHeight="1">
      <c r="A73" s="39"/>
      <c r="B73" s="39"/>
      <c r="C73" s="39"/>
      <c r="D73" s="39"/>
      <c r="E73" s="39"/>
      <c r="F73" s="39"/>
      <c r="G73" s="39"/>
      <c r="H73" s="39"/>
      <c r="I73" s="39"/>
      <c r="J73" s="39"/>
      <c r="K73" s="39"/>
      <c r="L73" s="39"/>
      <c r="M73" s="39"/>
      <c r="N73" s="39"/>
      <c r="O73" s="39"/>
      <c r="P73" s="39"/>
    </row>
    <row r="74" spans="1:16" ht="15" customHeight="1">
      <c r="A74" s="39"/>
      <c r="B74" s="39"/>
      <c r="C74" s="39"/>
      <c r="D74" s="39"/>
      <c r="E74" s="39"/>
      <c r="F74" s="39"/>
      <c r="G74" s="39"/>
      <c r="H74" s="39"/>
      <c r="I74" s="39"/>
      <c r="J74" s="39"/>
      <c r="K74" s="39"/>
      <c r="L74" s="39"/>
      <c r="M74" s="39"/>
      <c r="N74" s="39"/>
      <c r="O74" s="39"/>
      <c r="P74" s="39"/>
    </row>
    <row r="75" spans="1:16" ht="15" customHeight="1">
      <c r="A75" s="39"/>
      <c r="B75" s="39"/>
      <c r="C75" s="39"/>
      <c r="D75" s="39"/>
      <c r="E75" s="39"/>
      <c r="F75" s="39"/>
      <c r="G75" s="39"/>
      <c r="H75" s="39"/>
      <c r="I75" s="39"/>
      <c r="J75" s="39"/>
      <c r="K75" s="39"/>
      <c r="L75" s="39"/>
      <c r="M75" s="39"/>
      <c r="N75" s="39"/>
      <c r="O75" s="39"/>
      <c r="P75" s="39"/>
    </row>
    <row r="76" spans="1:16" ht="15" customHeight="1">
      <c r="A76" s="39"/>
      <c r="B76" s="39"/>
      <c r="C76" s="39"/>
      <c r="D76" s="39"/>
      <c r="E76" s="39"/>
      <c r="F76" s="39"/>
      <c r="G76" s="39"/>
      <c r="H76" s="39"/>
      <c r="I76" s="39"/>
      <c r="J76" s="39"/>
      <c r="K76" s="39"/>
      <c r="L76" s="39"/>
      <c r="M76" s="39"/>
      <c r="N76" s="39"/>
      <c r="O76" s="39"/>
      <c r="P76" s="39"/>
    </row>
    <row r="77" spans="1:16" ht="15" customHeight="1">
      <c r="A77" s="39"/>
      <c r="B77" s="39"/>
      <c r="C77" s="39"/>
      <c r="D77" s="39"/>
      <c r="E77" s="39"/>
      <c r="F77" s="39"/>
      <c r="G77" s="39"/>
      <c r="H77" s="39"/>
      <c r="I77" s="39"/>
      <c r="J77" s="39"/>
      <c r="K77" s="39"/>
      <c r="L77" s="39"/>
      <c r="M77" s="39"/>
      <c r="N77" s="39"/>
      <c r="O77" s="39"/>
      <c r="P77" s="39"/>
    </row>
    <row r="78" spans="1:16" ht="15" customHeight="1">
      <c r="A78" s="39"/>
      <c r="B78" s="39"/>
      <c r="C78" s="39"/>
      <c r="D78" s="39"/>
      <c r="E78" s="39"/>
      <c r="F78" s="39"/>
      <c r="G78" s="39"/>
      <c r="H78" s="39"/>
      <c r="I78" s="39"/>
      <c r="J78" s="39"/>
      <c r="K78" s="39"/>
      <c r="L78" s="39"/>
      <c r="M78" s="39"/>
      <c r="N78" s="39"/>
      <c r="O78" s="39"/>
      <c r="P78" s="39"/>
    </row>
    <row r="79" spans="1:16" ht="15" customHeight="1">
      <c r="A79" s="39"/>
      <c r="B79" s="39"/>
      <c r="C79" s="39"/>
      <c r="D79" s="39"/>
      <c r="E79" s="39"/>
      <c r="F79" s="39"/>
      <c r="G79" s="39"/>
      <c r="H79" s="39"/>
      <c r="I79" s="39"/>
      <c r="J79" s="39"/>
      <c r="K79" s="39"/>
      <c r="L79" s="39"/>
      <c r="M79" s="39"/>
      <c r="N79" s="39"/>
      <c r="O79" s="39"/>
      <c r="P79" s="39"/>
    </row>
    <row r="80" spans="1:16" ht="15" customHeight="1">
      <c r="A80" s="39"/>
      <c r="B80" s="39"/>
      <c r="C80" s="39"/>
      <c r="D80" s="39"/>
      <c r="E80" s="39"/>
      <c r="F80" s="39"/>
      <c r="G80" s="39"/>
      <c r="H80" s="39"/>
      <c r="I80" s="39"/>
      <c r="J80" s="39"/>
      <c r="K80" s="39"/>
      <c r="L80" s="39"/>
      <c r="M80" s="39"/>
      <c r="N80" s="39"/>
      <c r="O80" s="39"/>
      <c r="P80" s="39"/>
    </row>
    <row r="81" spans="1:16" ht="15" customHeight="1">
      <c r="A81" s="39"/>
      <c r="B81" s="39"/>
      <c r="C81" s="39"/>
      <c r="D81" s="39"/>
      <c r="E81" s="39"/>
      <c r="F81" s="39"/>
      <c r="G81" s="39"/>
      <c r="H81" s="39"/>
      <c r="I81" s="39"/>
      <c r="J81" s="39"/>
      <c r="K81" s="39"/>
      <c r="L81" s="39"/>
      <c r="M81" s="39"/>
      <c r="N81" s="39"/>
      <c r="O81" s="39"/>
      <c r="P81" s="39"/>
    </row>
    <row r="82" spans="1:16" ht="15" customHeight="1">
      <c r="A82" s="39"/>
      <c r="B82" s="39"/>
      <c r="C82" s="39"/>
      <c r="D82" s="39"/>
      <c r="E82" s="39"/>
      <c r="F82" s="39"/>
      <c r="G82" s="39"/>
      <c r="H82" s="39"/>
      <c r="I82" s="39"/>
      <c r="J82" s="39"/>
      <c r="K82" s="39"/>
      <c r="L82" s="39"/>
      <c r="M82" s="39"/>
      <c r="N82" s="39"/>
      <c r="O82" s="39"/>
      <c r="P82" s="39"/>
    </row>
    <row r="83" spans="1:16" ht="15" customHeight="1">
      <c r="A83" s="39"/>
      <c r="B83" s="39"/>
      <c r="C83" s="39"/>
      <c r="D83" s="39"/>
      <c r="E83" s="39"/>
      <c r="F83" s="39"/>
      <c r="G83" s="39"/>
      <c r="H83" s="39"/>
      <c r="I83" s="39"/>
      <c r="J83" s="39"/>
      <c r="K83" s="39"/>
      <c r="L83" s="39"/>
      <c r="M83" s="39"/>
      <c r="N83" s="39"/>
      <c r="O83" s="39"/>
      <c r="P83" s="39"/>
    </row>
    <row r="84" spans="1:16" ht="15" customHeight="1">
      <c r="A84" s="39"/>
      <c r="B84" s="39"/>
      <c r="C84" s="39"/>
      <c r="D84" s="39"/>
      <c r="E84" s="39"/>
      <c r="F84" s="39"/>
      <c r="G84" s="39"/>
      <c r="H84" s="39"/>
      <c r="I84" s="39"/>
      <c r="J84" s="39"/>
      <c r="K84" s="39"/>
      <c r="L84" s="39"/>
      <c r="M84" s="39"/>
      <c r="N84" s="39"/>
      <c r="O84" s="39"/>
      <c r="P84" s="39"/>
    </row>
    <row r="85" spans="1:16" ht="15" customHeight="1">
      <c r="A85" s="39"/>
      <c r="B85" s="39"/>
      <c r="C85" s="39"/>
      <c r="D85" s="39"/>
      <c r="E85" s="39"/>
      <c r="F85" s="39"/>
      <c r="G85" s="39"/>
      <c r="H85" s="39"/>
      <c r="I85" s="39"/>
      <c r="J85" s="39"/>
      <c r="K85" s="39"/>
      <c r="L85" s="39"/>
      <c r="M85" s="39"/>
      <c r="N85" s="39"/>
      <c r="O85" s="39"/>
      <c r="P85" s="39"/>
    </row>
    <row r="86" spans="1:16" ht="15" customHeight="1">
      <c r="A86" s="39"/>
      <c r="B86" s="39"/>
      <c r="C86" s="39"/>
      <c r="D86" s="39"/>
      <c r="E86" s="39"/>
      <c r="F86" s="39"/>
      <c r="G86" s="39"/>
      <c r="H86" s="39"/>
      <c r="I86" s="39"/>
      <c r="J86" s="39"/>
      <c r="K86" s="39"/>
      <c r="L86" s="39"/>
      <c r="M86" s="39"/>
      <c r="N86" s="39"/>
      <c r="O86" s="39"/>
      <c r="P86" s="39"/>
    </row>
    <row r="87" spans="1:16" ht="15" customHeight="1">
      <c r="A87" s="39"/>
      <c r="B87" s="39"/>
      <c r="C87" s="39"/>
      <c r="D87" s="39"/>
      <c r="E87" s="39"/>
      <c r="F87" s="39"/>
      <c r="G87" s="39"/>
      <c r="H87" s="39"/>
      <c r="I87" s="39"/>
      <c r="J87" s="39"/>
      <c r="K87" s="39"/>
      <c r="L87" s="39"/>
      <c r="M87" s="39"/>
      <c r="N87" s="39"/>
      <c r="O87" s="39"/>
      <c r="P87" s="39"/>
    </row>
    <row r="88" spans="1:16" ht="15" customHeight="1">
      <c r="A88" s="39"/>
      <c r="B88" s="39"/>
      <c r="C88" s="39"/>
      <c r="D88" s="39"/>
      <c r="E88" s="39"/>
      <c r="F88" s="39"/>
      <c r="G88" s="39"/>
      <c r="H88" s="39"/>
      <c r="I88" s="39"/>
      <c r="J88" s="39"/>
      <c r="K88" s="39"/>
      <c r="L88" s="39"/>
      <c r="M88" s="39"/>
      <c r="N88" s="39"/>
      <c r="O88" s="39"/>
      <c r="P88" s="39"/>
    </row>
    <row r="89" spans="1:16" ht="1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30">
    <mergeCell ref="N35:P36"/>
    <mergeCell ref="H33:K34"/>
    <mergeCell ref="L33:M34"/>
    <mergeCell ref="N33:P34"/>
    <mergeCell ref="N4:P5"/>
    <mergeCell ref="N6:P7"/>
    <mergeCell ref="L35:M36"/>
    <mergeCell ref="L4:M5"/>
    <mergeCell ref="L6:M7"/>
    <mergeCell ref="G35:G36"/>
    <mergeCell ref="H35:K36"/>
    <mergeCell ref="F33:F35"/>
    <mergeCell ref="E4:E6"/>
    <mergeCell ref="G33:G34"/>
    <mergeCell ref="G6:G7"/>
    <mergeCell ref="F4:F6"/>
    <mergeCell ref="H6:K7"/>
    <mergeCell ref="G4:G5"/>
    <mergeCell ref="H4:K5"/>
    <mergeCell ref="D5:D6"/>
    <mergeCell ref="A4:A6"/>
    <mergeCell ref="A33:A35"/>
    <mergeCell ref="B33:D33"/>
    <mergeCell ref="E33:E35"/>
    <mergeCell ref="B34:B35"/>
    <mergeCell ref="C34:C35"/>
    <mergeCell ref="D34:D35"/>
    <mergeCell ref="B5:B6"/>
    <mergeCell ref="C5:C6"/>
    <mergeCell ref="B4:D4"/>
  </mergeCells>
  <phoneticPr fontId="3"/>
  <conditionalFormatting sqref="E22:P22">
    <cfRule type="cellIs" dxfId="108" priority="16" operator="between">
      <formula>2.001</formula>
      <formula>100000</formula>
    </cfRule>
  </conditionalFormatting>
  <conditionalFormatting sqref="E20:P20">
    <cfRule type="cellIs" dxfId="107" priority="14" operator="equal">
      <formula>0</formula>
    </cfRule>
    <cfRule type="cellIs" dxfId="106" priority="15" operator="notBetween">
      <formula>6.5</formula>
      <formula>8.5</formula>
    </cfRule>
  </conditionalFormatting>
  <conditionalFormatting sqref="E21:P21">
    <cfRule type="cellIs" dxfId="105" priority="12" operator="equal">
      <formula>0</formula>
    </cfRule>
    <cfRule type="cellIs" dxfId="104" priority="13" operator="lessThan">
      <formula>7.5</formula>
    </cfRule>
  </conditionalFormatting>
  <conditionalFormatting sqref="E24:P24">
    <cfRule type="cellIs" dxfId="103" priority="10" operator="equal">
      <formula>"&lt;1"</formula>
    </cfRule>
    <cfRule type="cellIs" dxfId="102" priority="11" operator="greaterThan">
      <formula>25</formula>
    </cfRule>
  </conditionalFormatting>
  <conditionalFormatting sqref="E51:P51">
    <cfRule type="cellIs" dxfId="101" priority="9" operator="between">
      <formula>2.001</formula>
      <formula>100000</formula>
    </cfRule>
  </conditionalFormatting>
  <conditionalFormatting sqref="E49:P49">
    <cfRule type="cellIs" dxfId="100" priority="7" operator="equal">
      <formula>0</formula>
    </cfRule>
    <cfRule type="cellIs" dxfId="99" priority="8" operator="notBetween">
      <formula>6.5</formula>
      <formula>8.5</formula>
    </cfRule>
  </conditionalFormatting>
  <conditionalFormatting sqref="E50:P50">
    <cfRule type="cellIs" dxfId="98" priority="5" operator="equal">
      <formula>0</formula>
    </cfRule>
    <cfRule type="cellIs" dxfId="97" priority="6" operator="lessThan">
      <formula>7.5</formula>
    </cfRule>
  </conditionalFormatting>
  <conditionalFormatting sqref="E53:P53">
    <cfRule type="cellIs" dxfId="96" priority="3" operator="equal">
      <formula>"&lt;1"</formula>
    </cfRule>
    <cfRule type="cellIs" dxfId="95" priority="4" operator="greaterThan">
      <formula>25</formula>
    </cfRule>
  </conditionalFormatting>
  <conditionalFormatting sqref="E25:P25">
    <cfRule type="cellIs" dxfId="94" priority="2" operator="between">
      <formula>1001</formula>
      <formula>1000000000000</formula>
    </cfRule>
  </conditionalFormatting>
  <conditionalFormatting sqref="E54:P54">
    <cfRule type="cellIs" dxfId="93"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91"/>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16" ht="20.25" customHeight="1">
      <c r="A1" s="37" t="s">
        <v>188</v>
      </c>
    </row>
    <row r="2" spans="1:16" ht="16.5" customHeight="1">
      <c r="A2" s="37"/>
    </row>
    <row r="3" spans="1:16" ht="16.5" customHeight="1"/>
    <row r="4" spans="1:16" s="39" customFormat="1" ht="15.95" customHeight="1">
      <c r="A4" s="228" t="s">
        <v>189</v>
      </c>
      <c r="B4" s="229" t="s">
        <v>280</v>
      </c>
      <c r="C4" s="230"/>
      <c r="D4" s="231"/>
      <c r="E4" s="232" t="s">
        <v>191</v>
      </c>
      <c r="F4" s="235" t="s">
        <v>192</v>
      </c>
      <c r="G4" s="238" t="s">
        <v>193</v>
      </c>
      <c r="H4" s="239" t="s">
        <v>555</v>
      </c>
      <c r="I4" s="239"/>
      <c r="J4" s="239"/>
      <c r="K4" s="239"/>
      <c r="L4" s="240" t="s">
        <v>195</v>
      </c>
      <c r="M4" s="240"/>
      <c r="N4" s="241" t="s">
        <v>196</v>
      </c>
      <c r="O4" s="242"/>
      <c r="P4" s="243"/>
    </row>
    <row r="5" spans="1:16" s="39" customFormat="1" ht="15.95" customHeight="1">
      <c r="A5" s="228"/>
      <c r="B5" s="228" t="s">
        <v>197</v>
      </c>
      <c r="C5" s="247" t="s">
        <v>198</v>
      </c>
      <c r="D5" s="247" t="s">
        <v>199</v>
      </c>
      <c r="E5" s="233"/>
      <c r="F5" s="236"/>
      <c r="G5" s="238"/>
      <c r="H5" s="239"/>
      <c r="I5" s="239"/>
      <c r="J5" s="239"/>
      <c r="K5" s="239"/>
      <c r="L5" s="240"/>
      <c r="M5" s="240"/>
      <c r="N5" s="244"/>
      <c r="O5" s="245"/>
      <c r="P5" s="246"/>
    </row>
    <row r="6" spans="1:16" s="39" customFormat="1" ht="15.95" customHeight="1">
      <c r="A6" s="228"/>
      <c r="B6" s="228"/>
      <c r="C6" s="248"/>
      <c r="D6" s="248"/>
      <c r="E6" s="234"/>
      <c r="F6" s="237"/>
      <c r="G6" s="232" t="s">
        <v>200</v>
      </c>
      <c r="H6" s="264" t="s">
        <v>558</v>
      </c>
      <c r="I6" s="250"/>
      <c r="J6" s="250"/>
      <c r="K6" s="251"/>
      <c r="L6" s="255" t="s">
        <v>277</v>
      </c>
      <c r="M6" s="256"/>
      <c r="N6" s="238" t="s">
        <v>382</v>
      </c>
      <c r="O6" s="238"/>
      <c r="P6" s="238"/>
    </row>
    <row r="7" spans="1:16" s="39" customFormat="1" ht="15.95" customHeight="1">
      <c r="A7" s="40">
        <v>129</v>
      </c>
      <c r="B7" s="40">
        <v>47</v>
      </c>
      <c r="C7" s="41" t="s">
        <v>553</v>
      </c>
      <c r="D7" s="41" t="s">
        <v>282</v>
      </c>
      <c r="E7" s="40" t="s">
        <v>371</v>
      </c>
      <c r="F7" s="40">
        <v>2014</v>
      </c>
      <c r="G7" s="234"/>
      <c r="H7" s="252"/>
      <c r="I7" s="253"/>
      <c r="J7" s="253"/>
      <c r="K7" s="254"/>
      <c r="L7" s="257"/>
      <c r="M7" s="258"/>
      <c r="N7" s="238"/>
      <c r="O7" s="238"/>
      <c r="P7" s="238"/>
    </row>
    <row r="8" spans="1:16" ht="15.95" customHeight="1">
      <c r="A8" s="42" t="s">
        <v>207</v>
      </c>
      <c r="B8" s="43"/>
      <c r="C8" s="39"/>
      <c r="D8" s="44"/>
      <c r="E8" s="45"/>
      <c r="F8" s="46"/>
      <c r="G8" s="46"/>
      <c r="H8" s="46"/>
      <c r="I8" s="46"/>
      <c r="J8" s="46"/>
      <c r="K8" s="47"/>
      <c r="L8" s="46"/>
      <c r="M8" s="46"/>
      <c r="N8" s="46"/>
      <c r="O8" s="46"/>
      <c r="P8" s="48"/>
    </row>
    <row r="9" spans="1:16" ht="15.95" customHeight="1">
      <c r="A9" s="45" t="s">
        <v>208</v>
      </c>
      <c r="B9" s="46"/>
      <c r="C9" s="46"/>
      <c r="D9" s="48"/>
      <c r="E9" s="112">
        <v>41745</v>
      </c>
      <c r="F9" s="112">
        <v>41816</v>
      </c>
      <c r="G9" s="112">
        <v>41878</v>
      </c>
      <c r="H9" s="112">
        <v>41934</v>
      </c>
      <c r="I9" s="112">
        <v>41962</v>
      </c>
      <c r="J9" s="112">
        <v>42067</v>
      </c>
      <c r="K9" s="81"/>
      <c r="L9" s="81"/>
      <c r="M9" s="81"/>
      <c r="N9" s="81"/>
      <c r="O9" s="81"/>
      <c r="P9" s="81"/>
    </row>
    <row r="10" spans="1:16" ht="15.95" customHeight="1">
      <c r="A10" s="45" t="s">
        <v>209</v>
      </c>
      <c r="B10" s="46"/>
      <c r="C10" s="46"/>
      <c r="D10" s="48"/>
      <c r="E10" s="82">
        <v>0.47986111111111113</v>
      </c>
      <c r="F10" s="82">
        <v>0.4826388888888889</v>
      </c>
      <c r="G10" s="82">
        <v>0.55902777777777779</v>
      </c>
      <c r="H10" s="82">
        <v>0.4284722222222222</v>
      </c>
      <c r="I10" s="82">
        <v>0.4236111111111111</v>
      </c>
      <c r="J10" s="82">
        <v>0.41319444444444442</v>
      </c>
      <c r="K10" s="84"/>
      <c r="L10" s="84"/>
      <c r="M10" s="84"/>
      <c r="N10" s="84"/>
      <c r="O10" s="84"/>
      <c r="P10" s="84"/>
    </row>
    <row r="11" spans="1:16" ht="15.95" customHeight="1">
      <c r="A11" s="45" t="s">
        <v>272</v>
      </c>
      <c r="B11" s="46"/>
      <c r="C11" s="46"/>
      <c r="D11" s="48"/>
      <c r="E11" s="85" t="s">
        <v>211</v>
      </c>
      <c r="F11" s="85" t="s">
        <v>212</v>
      </c>
      <c r="G11" s="85" t="s">
        <v>212</v>
      </c>
      <c r="H11" s="85" t="s">
        <v>212</v>
      </c>
      <c r="I11" s="85" t="s">
        <v>212</v>
      </c>
      <c r="J11" s="85" t="s">
        <v>211</v>
      </c>
      <c r="K11" s="61"/>
      <c r="L11" s="61"/>
      <c r="M11" s="61"/>
      <c r="N11" s="61"/>
      <c r="O11" s="61"/>
      <c r="P11" s="61"/>
    </row>
    <row r="12" spans="1:16" ht="15.95" customHeight="1">
      <c r="A12" s="45" t="s">
        <v>213</v>
      </c>
      <c r="B12" s="46"/>
      <c r="C12" s="46"/>
      <c r="D12" s="48" t="s">
        <v>214</v>
      </c>
      <c r="E12" s="58">
        <v>21</v>
      </c>
      <c r="F12" s="58">
        <v>31.8</v>
      </c>
      <c r="G12" s="58">
        <v>31.2</v>
      </c>
      <c r="H12" s="58">
        <v>29</v>
      </c>
      <c r="I12" s="58">
        <v>20</v>
      </c>
      <c r="J12" s="58">
        <v>15.5</v>
      </c>
      <c r="K12" s="58"/>
      <c r="L12" s="58"/>
      <c r="M12" s="58"/>
      <c r="N12" s="58"/>
      <c r="O12" s="58"/>
      <c r="P12" s="58"/>
    </row>
    <row r="13" spans="1:16" ht="15.95" customHeight="1">
      <c r="A13" s="45" t="s">
        <v>215</v>
      </c>
      <c r="B13" s="46"/>
      <c r="C13" s="46"/>
      <c r="D13" s="48" t="s">
        <v>214</v>
      </c>
      <c r="E13" s="58">
        <v>21.5</v>
      </c>
      <c r="F13" s="58">
        <v>25</v>
      </c>
      <c r="G13" s="58">
        <v>30</v>
      </c>
      <c r="H13" s="58">
        <v>24.6</v>
      </c>
      <c r="I13" s="58">
        <v>20.5</v>
      </c>
      <c r="J13" s="58">
        <v>17</v>
      </c>
      <c r="K13" s="58"/>
      <c r="L13" s="58"/>
      <c r="M13" s="58"/>
      <c r="N13" s="58"/>
      <c r="O13" s="58"/>
      <c r="P13" s="58"/>
    </row>
    <row r="14" spans="1:16" ht="15.95" customHeight="1">
      <c r="A14" s="45" t="s">
        <v>216</v>
      </c>
      <c r="B14" s="46"/>
      <c r="C14" s="46"/>
      <c r="D14" s="48" t="s">
        <v>217</v>
      </c>
      <c r="E14" s="68"/>
      <c r="F14" s="68"/>
      <c r="G14" s="68"/>
      <c r="H14" s="68"/>
      <c r="I14" s="68"/>
      <c r="J14" s="68"/>
      <c r="K14" s="60"/>
      <c r="L14" s="60"/>
      <c r="M14" s="60"/>
      <c r="N14" s="60"/>
      <c r="O14" s="60"/>
      <c r="P14" s="60"/>
    </row>
    <row r="15" spans="1:16" ht="15.95" customHeight="1">
      <c r="A15" s="45" t="s">
        <v>218</v>
      </c>
      <c r="B15" s="46"/>
      <c r="C15" s="46"/>
      <c r="D15" s="48"/>
      <c r="E15" s="85" t="s">
        <v>248</v>
      </c>
      <c r="F15" s="85" t="s">
        <v>248</v>
      </c>
      <c r="G15" s="85" t="s">
        <v>248</v>
      </c>
      <c r="H15" s="85" t="s">
        <v>248</v>
      </c>
      <c r="I15" s="85" t="s">
        <v>248</v>
      </c>
      <c r="J15" s="85" t="s">
        <v>248</v>
      </c>
      <c r="K15" s="61"/>
      <c r="L15" s="61"/>
      <c r="M15" s="61"/>
      <c r="N15" s="61"/>
      <c r="O15" s="61"/>
      <c r="P15" s="61"/>
    </row>
    <row r="16" spans="1:16" ht="15.95" customHeight="1">
      <c r="A16" s="45" t="s">
        <v>220</v>
      </c>
      <c r="B16" s="46"/>
      <c r="C16" s="46"/>
      <c r="D16" s="48" t="s">
        <v>221</v>
      </c>
      <c r="E16" s="67" t="s">
        <v>222</v>
      </c>
      <c r="F16" s="67" t="s">
        <v>222</v>
      </c>
      <c r="G16" s="67" t="s">
        <v>222</v>
      </c>
      <c r="H16" s="67" t="s">
        <v>222</v>
      </c>
      <c r="I16" s="67" t="s">
        <v>222</v>
      </c>
      <c r="J16" s="67" t="s">
        <v>222</v>
      </c>
      <c r="K16" s="63"/>
      <c r="L16" s="63"/>
      <c r="M16" s="63"/>
      <c r="N16" s="63"/>
      <c r="O16" s="63"/>
      <c r="P16" s="63"/>
    </row>
    <row r="17" spans="1:16" ht="15.95" customHeight="1">
      <c r="A17" s="45" t="s">
        <v>223</v>
      </c>
      <c r="B17" s="46"/>
      <c r="C17" s="46"/>
      <c r="D17" s="48" t="s">
        <v>221</v>
      </c>
      <c r="E17" s="85"/>
      <c r="F17" s="85"/>
      <c r="G17" s="85"/>
      <c r="H17" s="85"/>
      <c r="I17" s="85"/>
      <c r="J17" s="85"/>
      <c r="K17" s="61"/>
      <c r="L17" s="61"/>
      <c r="M17" s="61"/>
      <c r="N17" s="61"/>
      <c r="O17" s="60"/>
      <c r="P17" s="60"/>
    </row>
    <row r="18" spans="1:16" ht="15.95" customHeight="1">
      <c r="A18" s="45" t="s">
        <v>224</v>
      </c>
      <c r="B18" s="46"/>
      <c r="C18" s="46"/>
      <c r="D18" s="48" t="s">
        <v>221</v>
      </c>
      <c r="E18" s="86"/>
      <c r="F18" s="68"/>
      <c r="G18" s="68"/>
      <c r="H18" s="68"/>
      <c r="I18" s="68"/>
      <c r="J18" s="68"/>
      <c r="K18" s="63"/>
      <c r="L18" s="63"/>
      <c r="M18" s="63"/>
      <c r="N18" s="63"/>
      <c r="O18" s="60"/>
      <c r="P18" s="60"/>
    </row>
    <row r="19" spans="1:16" ht="15.95" customHeight="1">
      <c r="A19" s="45" t="s">
        <v>225</v>
      </c>
      <c r="B19" s="46"/>
      <c r="C19" s="46"/>
      <c r="D19" s="48"/>
      <c r="E19" s="87"/>
      <c r="F19" s="88"/>
      <c r="G19" s="88"/>
      <c r="H19" s="88"/>
      <c r="I19" s="88"/>
      <c r="J19" s="88"/>
      <c r="K19" s="66"/>
      <c r="L19" s="66"/>
      <c r="M19" s="66"/>
      <c r="N19" s="66"/>
      <c r="O19" s="66"/>
      <c r="P19" s="75"/>
    </row>
    <row r="20" spans="1:16" ht="15.95" customHeight="1">
      <c r="A20" s="45" t="s">
        <v>226</v>
      </c>
      <c r="B20" s="46"/>
      <c r="C20" s="46"/>
      <c r="D20" s="48"/>
      <c r="E20" s="67">
        <v>7.1</v>
      </c>
      <c r="F20" s="67">
        <v>7.3</v>
      </c>
      <c r="G20" s="67">
        <v>7.4</v>
      </c>
      <c r="H20" s="67">
        <v>7.2</v>
      </c>
      <c r="I20" s="67">
        <v>7.3</v>
      </c>
      <c r="J20" s="67">
        <v>7.7</v>
      </c>
      <c r="K20" s="68"/>
      <c r="L20" s="68"/>
      <c r="M20" s="68"/>
      <c r="N20" s="68"/>
      <c r="O20" s="68"/>
      <c r="P20" s="68"/>
    </row>
    <row r="21" spans="1:16" ht="15.95" customHeight="1">
      <c r="A21" s="45" t="s">
        <v>227</v>
      </c>
      <c r="B21" s="46"/>
      <c r="C21" s="46"/>
      <c r="D21" s="48" t="s">
        <v>228</v>
      </c>
      <c r="E21" s="67">
        <v>8.6999999999999993</v>
      </c>
      <c r="F21" s="67">
        <v>8.1</v>
      </c>
      <c r="G21" s="67">
        <v>8.1999999999999993</v>
      </c>
      <c r="H21" s="67">
        <v>7.1</v>
      </c>
      <c r="I21" s="67">
        <v>8</v>
      </c>
      <c r="J21" s="67">
        <v>7.4</v>
      </c>
      <c r="K21" s="69"/>
      <c r="L21" s="68"/>
      <c r="M21" s="68"/>
      <c r="N21" s="68"/>
      <c r="O21" s="69"/>
      <c r="P21" s="68"/>
    </row>
    <row r="22" spans="1:16" ht="15.95" customHeight="1">
      <c r="A22" s="45" t="s">
        <v>229</v>
      </c>
      <c r="B22" s="46"/>
      <c r="C22" s="46"/>
      <c r="D22" s="48" t="s">
        <v>228</v>
      </c>
      <c r="E22" s="67" t="s">
        <v>173</v>
      </c>
      <c r="F22" s="67">
        <v>1</v>
      </c>
      <c r="G22" s="67">
        <v>0.9</v>
      </c>
      <c r="H22" s="67" t="s">
        <v>173</v>
      </c>
      <c r="I22" s="67" t="s">
        <v>381</v>
      </c>
      <c r="J22" s="67">
        <v>0.7</v>
      </c>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4</v>
      </c>
      <c r="F24" s="68">
        <v>9</v>
      </c>
      <c r="G24" s="68">
        <v>4</v>
      </c>
      <c r="H24" s="68">
        <v>3</v>
      </c>
      <c r="I24" s="68">
        <v>2</v>
      </c>
      <c r="J24" s="68">
        <v>3</v>
      </c>
      <c r="K24" s="68"/>
      <c r="L24" s="68"/>
      <c r="M24" s="68"/>
      <c r="N24" s="68"/>
      <c r="O24" s="68"/>
      <c r="P24" s="68"/>
    </row>
    <row r="25" spans="1:16" ht="15.95" customHeight="1">
      <c r="A25" s="45" t="s">
        <v>270</v>
      </c>
      <c r="B25" s="46"/>
      <c r="C25" s="46"/>
      <c r="D25" s="71" t="s">
        <v>234</v>
      </c>
      <c r="E25" s="72">
        <v>4900</v>
      </c>
      <c r="F25" s="72">
        <v>7900</v>
      </c>
      <c r="G25" s="72">
        <v>7900</v>
      </c>
      <c r="H25" s="72">
        <v>54000</v>
      </c>
      <c r="I25" s="72">
        <v>3300</v>
      </c>
      <c r="J25" s="72">
        <v>4900</v>
      </c>
      <c r="K25" s="72"/>
      <c r="L25" s="72"/>
      <c r="M25" s="72"/>
      <c r="N25" s="72"/>
      <c r="O25" s="72"/>
      <c r="P25" s="72"/>
    </row>
    <row r="26" spans="1:16" ht="15.95" customHeight="1">
      <c r="A26" s="45" t="s">
        <v>269</v>
      </c>
      <c r="B26" s="46"/>
      <c r="C26" s="46"/>
      <c r="D26" s="48" t="s">
        <v>228</v>
      </c>
      <c r="E26" s="70"/>
      <c r="F26" s="70"/>
      <c r="G26" s="70"/>
      <c r="H26" s="70"/>
      <c r="I26" s="70"/>
      <c r="J26" s="70"/>
      <c r="K26" s="60"/>
      <c r="L26" s="60"/>
      <c r="M26" s="60"/>
      <c r="N26" s="60"/>
      <c r="O26" s="60"/>
      <c r="P26" s="60"/>
    </row>
    <row r="27" spans="1:16" ht="15.95" customHeight="1">
      <c r="A27" s="45" t="s">
        <v>236</v>
      </c>
      <c r="B27" s="46"/>
      <c r="C27" s="46"/>
      <c r="D27" s="48" t="s">
        <v>228</v>
      </c>
      <c r="E27" s="70"/>
      <c r="F27" s="70"/>
      <c r="G27" s="70"/>
      <c r="H27" s="70"/>
      <c r="I27" s="70"/>
      <c r="J27" s="70"/>
      <c r="K27" s="60"/>
      <c r="L27" s="60"/>
      <c r="M27" s="60"/>
      <c r="N27" s="60"/>
      <c r="O27" s="60"/>
      <c r="P27" s="60"/>
    </row>
    <row r="28" spans="1:16" ht="15.95" customHeight="1">
      <c r="A28" s="45" t="s">
        <v>237</v>
      </c>
      <c r="B28" s="46"/>
      <c r="C28" s="46"/>
      <c r="D28" s="48" t="s">
        <v>228</v>
      </c>
      <c r="E28" s="70"/>
      <c r="F28" s="70"/>
      <c r="G28" s="70"/>
      <c r="H28" s="70"/>
      <c r="I28" s="70"/>
      <c r="J28" s="70"/>
      <c r="K28" s="60"/>
      <c r="L28" s="60"/>
      <c r="M28" s="60"/>
      <c r="N28" s="60"/>
      <c r="O28" s="60"/>
      <c r="P28" s="60"/>
    </row>
    <row r="29" spans="1:16" ht="15.95" customHeight="1">
      <c r="A29" s="45" t="s">
        <v>238</v>
      </c>
      <c r="B29" s="46"/>
      <c r="C29" s="46"/>
      <c r="D29" s="48"/>
      <c r="E29" s="87"/>
      <c r="F29" s="88"/>
      <c r="G29" s="88"/>
      <c r="H29" s="88"/>
      <c r="I29" s="88"/>
      <c r="J29" s="88"/>
      <c r="K29" s="66"/>
      <c r="L29" s="66"/>
      <c r="M29" s="66"/>
      <c r="N29" s="66"/>
      <c r="O29" s="66"/>
      <c r="P29" s="75"/>
    </row>
    <row r="30" spans="1:16" ht="15.95" customHeight="1">
      <c r="A30" s="45" t="s">
        <v>239</v>
      </c>
      <c r="B30" s="46"/>
      <c r="C30" s="46"/>
      <c r="D30" s="48" t="s">
        <v>240</v>
      </c>
      <c r="E30" s="68" t="s">
        <v>556</v>
      </c>
      <c r="F30" s="68" t="s">
        <v>556</v>
      </c>
      <c r="G30" s="68" t="s">
        <v>556</v>
      </c>
      <c r="H30" s="68" t="s">
        <v>556</v>
      </c>
      <c r="I30" s="68" t="s">
        <v>556</v>
      </c>
      <c r="J30" s="68" t="s">
        <v>556</v>
      </c>
      <c r="K30" s="73"/>
      <c r="L30" s="60"/>
      <c r="M30" s="73"/>
      <c r="N30" s="60"/>
      <c r="O30" s="73"/>
      <c r="P30" s="60"/>
    </row>
    <row r="31" spans="1:16" ht="15.95" customHeight="1">
      <c r="A31" s="44"/>
      <c r="B31" s="44"/>
      <c r="C31" s="44"/>
      <c r="D31" s="44"/>
      <c r="E31" s="187"/>
      <c r="F31" s="187"/>
      <c r="G31" s="187"/>
      <c r="H31" s="187"/>
      <c r="I31" s="187"/>
      <c r="J31" s="187"/>
      <c r="K31" s="186"/>
      <c r="L31" s="185"/>
      <c r="M31" s="186"/>
      <c r="N31" s="185"/>
      <c r="O31" s="186"/>
      <c r="P31" s="185"/>
    </row>
    <row r="32" spans="1:16" ht="15.95" customHeight="1">
      <c r="A32" s="44"/>
      <c r="B32" s="44"/>
      <c r="C32" s="44"/>
      <c r="D32" s="44"/>
      <c r="E32" s="187"/>
      <c r="F32" s="187"/>
      <c r="G32" s="187"/>
      <c r="H32" s="187"/>
      <c r="I32" s="187"/>
      <c r="J32" s="187"/>
      <c r="K32" s="186"/>
      <c r="L32" s="185"/>
      <c r="M32" s="186"/>
      <c r="N32" s="185"/>
      <c r="O32" s="186"/>
      <c r="P32" s="185"/>
    </row>
    <row r="33" spans="1:16" ht="15.95" customHeight="1">
      <c r="A33" s="228" t="s">
        <v>189</v>
      </c>
      <c r="B33" s="229" t="s">
        <v>280</v>
      </c>
      <c r="C33" s="230"/>
      <c r="D33" s="231"/>
      <c r="E33" s="232" t="s">
        <v>191</v>
      </c>
      <c r="F33" s="235" t="s">
        <v>192</v>
      </c>
      <c r="G33" s="238" t="s">
        <v>193</v>
      </c>
      <c r="H33" s="239" t="s">
        <v>555</v>
      </c>
      <c r="I33" s="239"/>
      <c r="J33" s="239"/>
      <c r="K33" s="239"/>
      <c r="L33" s="240" t="s">
        <v>195</v>
      </c>
      <c r="M33" s="240"/>
      <c r="N33" s="241" t="s">
        <v>196</v>
      </c>
      <c r="O33" s="242"/>
      <c r="P33" s="243"/>
    </row>
    <row r="34" spans="1:16" ht="15.95" customHeight="1">
      <c r="A34" s="228"/>
      <c r="B34" s="228" t="s">
        <v>197</v>
      </c>
      <c r="C34" s="247" t="s">
        <v>198</v>
      </c>
      <c r="D34" s="247" t="s">
        <v>199</v>
      </c>
      <c r="E34" s="233"/>
      <c r="F34" s="236"/>
      <c r="G34" s="238"/>
      <c r="H34" s="239"/>
      <c r="I34" s="239"/>
      <c r="J34" s="239"/>
      <c r="K34" s="239"/>
      <c r="L34" s="240"/>
      <c r="M34" s="240"/>
      <c r="N34" s="244"/>
      <c r="O34" s="245"/>
      <c r="P34" s="246"/>
    </row>
    <row r="35" spans="1:16" ht="15.95" customHeight="1">
      <c r="A35" s="228"/>
      <c r="B35" s="228"/>
      <c r="C35" s="248"/>
      <c r="D35" s="248"/>
      <c r="E35" s="234"/>
      <c r="F35" s="237"/>
      <c r="G35" s="232" t="s">
        <v>200</v>
      </c>
      <c r="H35" s="264" t="s">
        <v>557</v>
      </c>
      <c r="I35" s="250"/>
      <c r="J35" s="250"/>
      <c r="K35" s="251"/>
      <c r="L35" s="255" t="s">
        <v>277</v>
      </c>
      <c r="M35" s="256"/>
      <c r="N35" s="238" t="s">
        <v>382</v>
      </c>
      <c r="O35" s="238"/>
      <c r="P35" s="238"/>
    </row>
    <row r="36" spans="1:16" ht="15.95" customHeight="1">
      <c r="A36" s="40">
        <v>130</v>
      </c>
      <c r="B36" s="40">
        <v>47</v>
      </c>
      <c r="C36" s="41" t="s">
        <v>553</v>
      </c>
      <c r="D36" s="41" t="s">
        <v>376</v>
      </c>
      <c r="E36" s="40" t="s">
        <v>415</v>
      </c>
      <c r="F36" s="40">
        <f>F7</f>
        <v>2014</v>
      </c>
      <c r="G36" s="234"/>
      <c r="H36" s="252"/>
      <c r="I36" s="253"/>
      <c r="J36" s="253"/>
      <c r="K36" s="254"/>
      <c r="L36" s="257"/>
      <c r="M36" s="258"/>
      <c r="N36" s="238"/>
      <c r="O36" s="238"/>
      <c r="P36" s="238"/>
    </row>
    <row r="37" spans="1:16" ht="15.95" customHeight="1">
      <c r="A37" s="42" t="s">
        <v>207</v>
      </c>
      <c r="B37" s="43"/>
      <c r="C37" s="39"/>
      <c r="D37" s="44"/>
      <c r="E37" s="45"/>
      <c r="F37" s="46"/>
      <c r="G37" s="46"/>
      <c r="H37" s="46"/>
      <c r="I37" s="46"/>
      <c r="J37" s="46"/>
      <c r="K37" s="47"/>
      <c r="L37" s="46"/>
      <c r="M37" s="46"/>
      <c r="N37" s="46"/>
      <c r="O37" s="46"/>
      <c r="P37" s="48"/>
    </row>
    <row r="38" spans="1:16" ht="15.95" customHeight="1">
      <c r="A38" s="45" t="s">
        <v>208</v>
      </c>
      <c r="B38" s="46"/>
      <c r="C38" s="46"/>
      <c r="D38" s="48"/>
      <c r="E38" s="112">
        <v>41745</v>
      </c>
      <c r="F38" s="112">
        <v>41816</v>
      </c>
      <c r="G38" s="112">
        <v>41878</v>
      </c>
      <c r="H38" s="112">
        <v>41934</v>
      </c>
      <c r="I38" s="112">
        <v>41962</v>
      </c>
      <c r="J38" s="112">
        <v>42067</v>
      </c>
      <c r="K38" s="80"/>
      <c r="L38" s="81"/>
      <c r="M38" s="81"/>
      <c r="N38" s="81"/>
      <c r="O38" s="81"/>
      <c r="P38" s="81"/>
    </row>
    <row r="39" spans="1:16" ht="15.95" customHeight="1">
      <c r="A39" s="45" t="s">
        <v>209</v>
      </c>
      <c r="B39" s="46"/>
      <c r="C39" s="46"/>
      <c r="D39" s="48"/>
      <c r="E39" s="82">
        <v>0.4861111111111111</v>
      </c>
      <c r="F39" s="82">
        <v>0.44097222222222227</v>
      </c>
      <c r="G39" s="82">
        <v>0.5625</v>
      </c>
      <c r="H39" s="82">
        <v>0.43402777777777773</v>
      </c>
      <c r="I39" s="82">
        <v>0.43055555555555558</v>
      </c>
      <c r="J39" s="82">
        <v>0.41875000000000001</v>
      </c>
      <c r="K39" s="83"/>
      <c r="L39" s="84"/>
      <c r="M39" s="83"/>
      <c r="N39" s="84"/>
      <c r="O39" s="83"/>
      <c r="P39" s="84"/>
    </row>
    <row r="40" spans="1:16" ht="15.95" customHeight="1">
      <c r="A40" s="45" t="s">
        <v>272</v>
      </c>
      <c r="B40" s="46"/>
      <c r="C40" s="46"/>
      <c r="D40" s="48"/>
      <c r="E40" s="85" t="s">
        <v>211</v>
      </c>
      <c r="F40" s="85" t="s">
        <v>211</v>
      </c>
      <c r="G40" s="85" t="s">
        <v>212</v>
      </c>
      <c r="H40" s="85" t="s">
        <v>212</v>
      </c>
      <c r="I40" s="85" t="s">
        <v>212</v>
      </c>
      <c r="J40" s="85" t="s">
        <v>211</v>
      </c>
      <c r="K40" s="61"/>
      <c r="L40" s="61"/>
      <c r="M40" s="61"/>
      <c r="N40" s="61"/>
      <c r="O40" s="61"/>
      <c r="P40" s="61"/>
    </row>
    <row r="41" spans="1:16" ht="15.95" customHeight="1">
      <c r="A41" s="45" t="s">
        <v>213</v>
      </c>
      <c r="B41" s="46"/>
      <c r="C41" s="46"/>
      <c r="D41" s="48" t="s">
        <v>214</v>
      </c>
      <c r="E41" s="58">
        <v>21</v>
      </c>
      <c r="F41" s="58">
        <v>30.2</v>
      </c>
      <c r="G41" s="58">
        <v>31.2</v>
      </c>
      <c r="H41" s="58">
        <v>27.8</v>
      </c>
      <c r="I41" s="58">
        <v>20.5</v>
      </c>
      <c r="J41" s="58">
        <v>16</v>
      </c>
      <c r="K41" s="58"/>
      <c r="L41" s="58"/>
      <c r="M41" s="58"/>
      <c r="N41" s="58"/>
      <c r="O41" s="58"/>
      <c r="P41" s="58"/>
    </row>
    <row r="42" spans="1:16" ht="15.95" customHeight="1">
      <c r="A42" s="45" t="s">
        <v>215</v>
      </c>
      <c r="B42" s="46"/>
      <c r="C42" s="46"/>
      <c r="D42" s="48" t="s">
        <v>214</v>
      </c>
      <c r="E42" s="58">
        <v>19</v>
      </c>
      <c r="F42" s="58">
        <v>23.5</v>
      </c>
      <c r="G42" s="58">
        <v>28.5</v>
      </c>
      <c r="H42" s="58">
        <v>24.3</v>
      </c>
      <c r="I42" s="58">
        <v>20.100000000000001</v>
      </c>
      <c r="J42" s="58">
        <v>16.8</v>
      </c>
      <c r="K42" s="58"/>
      <c r="L42" s="58"/>
      <c r="M42" s="58"/>
      <c r="N42" s="58"/>
      <c r="O42" s="58"/>
      <c r="P42" s="58"/>
    </row>
    <row r="43" spans="1:16" ht="15.95" customHeight="1">
      <c r="A43" s="45" t="s">
        <v>216</v>
      </c>
      <c r="B43" s="46"/>
      <c r="C43" s="46"/>
      <c r="D43" s="48" t="s">
        <v>217</v>
      </c>
      <c r="E43" s="68"/>
      <c r="F43" s="68"/>
      <c r="G43" s="68"/>
      <c r="H43" s="68"/>
      <c r="I43" s="68"/>
      <c r="J43" s="68"/>
      <c r="K43" s="60"/>
      <c r="L43" s="60"/>
      <c r="M43" s="60"/>
      <c r="N43" s="60"/>
      <c r="O43" s="60"/>
      <c r="P43" s="60"/>
    </row>
    <row r="44" spans="1:16" ht="15.95" customHeight="1">
      <c r="A44" s="45" t="s">
        <v>218</v>
      </c>
      <c r="B44" s="46"/>
      <c r="C44" s="46"/>
      <c r="D44" s="48"/>
      <c r="E44" s="85" t="s">
        <v>248</v>
      </c>
      <c r="F44" s="85" t="s">
        <v>248</v>
      </c>
      <c r="G44" s="85" t="s">
        <v>248</v>
      </c>
      <c r="H44" s="85" t="s">
        <v>248</v>
      </c>
      <c r="I44" s="85" t="s">
        <v>248</v>
      </c>
      <c r="J44" s="85" t="s">
        <v>248</v>
      </c>
      <c r="K44" s="61"/>
      <c r="L44" s="61"/>
      <c r="M44" s="61"/>
      <c r="N44" s="61"/>
      <c r="O44" s="61"/>
      <c r="P44" s="61"/>
    </row>
    <row r="45" spans="1:16" ht="15.95" customHeight="1">
      <c r="A45" s="45" t="s">
        <v>220</v>
      </c>
      <c r="B45" s="46"/>
      <c r="C45" s="46"/>
      <c r="D45" s="48" t="s">
        <v>221</v>
      </c>
      <c r="E45" s="67" t="s">
        <v>222</v>
      </c>
      <c r="F45" s="67" t="s">
        <v>222</v>
      </c>
      <c r="G45" s="67" t="s">
        <v>222</v>
      </c>
      <c r="H45" s="67" t="s">
        <v>222</v>
      </c>
      <c r="I45" s="67" t="s">
        <v>222</v>
      </c>
      <c r="J45" s="67" t="s">
        <v>222</v>
      </c>
      <c r="K45" s="63"/>
      <c r="L45" s="63"/>
      <c r="M45" s="63"/>
      <c r="N45" s="63"/>
      <c r="O45" s="63"/>
      <c r="P45" s="63"/>
    </row>
    <row r="46" spans="1:16" ht="15.95" customHeight="1">
      <c r="A46" s="45" t="s">
        <v>223</v>
      </c>
      <c r="B46" s="46"/>
      <c r="C46" s="46"/>
      <c r="D46" s="48" t="s">
        <v>221</v>
      </c>
      <c r="E46" s="70"/>
      <c r="F46" s="70"/>
      <c r="G46" s="70"/>
      <c r="H46" s="70"/>
      <c r="I46" s="70"/>
      <c r="J46" s="70"/>
      <c r="K46" s="60"/>
      <c r="L46" s="60"/>
      <c r="M46" s="60"/>
      <c r="N46" s="60"/>
      <c r="O46" s="60"/>
      <c r="P46" s="60"/>
    </row>
    <row r="47" spans="1:16" ht="15.95" customHeight="1">
      <c r="A47" s="45" t="s">
        <v>224</v>
      </c>
      <c r="B47" s="46"/>
      <c r="C47" s="46"/>
      <c r="D47" s="48" t="s">
        <v>221</v>
      </c>
      <c r="E47" s="70"/>
      <c r="F47" s="70"/>
      <c r="G47" s="70"/>
      <c r="H47" s="70"/>
      <c r="I47" s="70"/>
      <c r="J47" s="70"/>
      <c r="K47" s="60"/>
      <c r="L47" s="60"/>
      <c r="M47" s="60"/>
      <c r="N47" s="60"/>
      <c r="O47" s="60"/>
      <c r="P47" s="60"/>
    </row>
    <row r="48" spans="1:16" ht="15.95" customHeight="1">
      <c r="A48" s="45" t="s">
        <v>225</v>
      </c>
      <c r="B48" s="46"/>
      <c r="C48" s="46"/>
      <c r="D48" s="48"/>
      <c r="E48" s="87"/>
      <c r="F48" s="88"/>
      <c r="G48" s="88"/>
      <c r="H48" s="88"/>
      <c r="I48" s="88"/>
      <c r="J48" s="88"/>
      <c r="K48" s="66"/>
      <c r="L48" s="66"/>
      <c r="M48" s="66"/>
      <c r="N48" s="66"/>
      <c r="O48" s="66"/>
      <c r="P48" s="75"/>
    </row>
    <row r="49" spans="1:16" ht="15.95" customHeight="1">
      <c r="A49" s="45" t="s">
        <v>226</v>
      </c>
      <c r="B49" s="46"/>
      <c r="C49" s="46"/>
      <c r="D49" s="48"/>
      <c r="E49" s="67">
        <v>7.6</v>
      </c>
      <c r="F49" s="67">
        <v>7.5</v>
      </c>
      <c r="G49" s="67">
        <v>7.8</v>
      </c>
      <c r="H49" s="67">
        <v>7.7</v>
      </c>
      <c r="I49" s="67">
        <v>7.6</v>
      </c>
      <c r="J49" s="67">
        <v>8</v>
      </c>
      <c r="K49" s="68"/>
      <c r="L49" s="68"/>
      <c r="M49" s="68"/>
      <c r="N49" s="68"/>
      <c r="O49" s="68"/>
      <c r="P49" s="68"/>
    </row>
    <row r="50" spans="1:16" ht="15.95" customHeight="1">
      <c r="A50" s="45" t="s">
        <v>227</v>
      </c>
      <c r="B50" s="46"/>
      <c r="C50" s="46"/>
      <c r="D50" s="48" t="s">
        <v>228</v>
      </c>
      <c r="E50" s="79">
        <v>10.1</v>
      </c>
      <c r="F50" s="67">
        <v>8</v>
      </c>
      <c r="G50" s="67">
        <v>8.5</v>
      </c>
      <c r="H50" s="67">
        <v>7.3</v>
      </c>
      <c r="I50" s="67">
        <v>7.7</v>
      </c>
      <c r="J50" s="67">
        <v>8.4</v>
      </c>
      <c r="K50" s="69"/>
      <c r="L50" s="68"/>
      <c r="M50" s="68"/>
      <c r="N50" s="68"/>
      <c r="O50" s="69"/>
      <c r="P50" s="68"/>
    </row>
    <row r="51" spans="1:16" ht="15.95" customHeight="1">
      <c r="A51" s="45" t="s">
        <v>229</v>
      </c>
      <c r="B51" s="46"/>
      <c r="C51" s="46"/>
      <c r="D51" s="48" t="s">
        <v>228</v>
      </c>
      <c r="E51" s="67">
        <v>0.8</v>
      </c>
      <c r="F51" s="67" t="s">
        <v>173</v>
      </c>
      <c r="G51" s="67">
        <v>0.8</v>
      </c>
      <c r="H51" s="67">
        <v>0.5</v>
      </c>
      <c r="I51" s="67" t="s">
        <v>381</v>
      </c>
      <c r="J51" s="67" t="s">
        <v>381</v>
      </c>
      <c r="K51" s="68"/>
      <c r="L51" s="69"/>
      <c r="M51" s="68"/>
      <c r="N51" s="68"/>
      <c r="O51" s="68"/>
      <c r="P51" s="70"/>
    </row>
    <row r="52" spans="1:16" ht="15.95" customHeight="1">
      <c r="A52" s="45" t="s">
        <v>231</v>
      </c>
      <c r="B52" s="46"/>
      <c r="C52" s="46"/>
      <c r="D52" s="48" t="s">
        <v>228</v>
      </c>
      <c r="E52" s="67"/>
      <c r="F52" s="67"/>
      <c r="G52" s="67"/>
      <c r="H52" s="67"/>
      <c r="I52" s="67"/>
      <c r="J52" s="67"/>
      <c r="K52" s="70"/>
      <c r="L52" s="70"/>
      <c r="M52" s="70"/>
      <c r="N52" s="70"/>
      <c r="O52" s="70"/>
      <c r="P52" s="70"/>
    </row>
    <row r="53" spans="1:16" ht="15.95" customHeight="1">
      <c r="A53" s="45" t="s">
        <v>232</v>
      </c>
      <c r="B53" s="46"/>
      <c r="C53" s="46"/>
      <c r="D53" s="48" t="s">
        <v>228</v>
      </c>
      <c r="E53" s="68">
        <v>1</v>
      </c>
      <c r="F53" s="68">
        <v>15</v>
      </c>
      <c r="G53" s="68">
        <v>6</v>
      </c>
      <c r="H53" s="68">
        <v>2</v>
      </c>
      <c r="I53" s="68">
        <v>3</v>
      </c>
      <c r="J53" s="68">
        <v>2</v>
      </c>
      <c r="K53" s="68"/>
      <c r="L53" s="68"/>
      <c r="M53" s="68"/>
      <c r="N53" s="68"/>
      <c r="O53" s="68"/>
      <c r="P53" s="68"/>
    </row>
    <row r="54" spans="1:16" ht="15.95" customHeight="1">
      <c r="A54" s="45" t="s">
        <v>270</v>
      </c>
      <c r="B54" s="46"/>
      <c r="C54" s="46"/>
      <c r="D54" s="71" t="s">
        <v>234</v>
      </c>
      <c r="E54" s="72">
        <v>2700</v>
      </c>
      <c r="F54" s="72">
        <v>22000</v>
      </c>
      <c r="G54" s="72">
        <v>11000</v>
      </c>
      <c r="H54" s="72">
        <v>160000</v>
      </c>
      <c r="I54" s="72">
        <v>2300</v>
      </c>
      <c r="J54" s="72">
        <v>4600</v>
      </c>
      <c r="K54" s="72"/>
      <c r="L54" s="72"/>
      <c r="M54" s="72"/>
      <c r="N54" s="72"/>
      <c r="O54" s="72"/>
      <c r="P54" s="72"/>
    </row>
    <row r="55" spans="1:16" ht="15.95" customHeight="1">
      <c r="A55" s="45" t="s">
        <v>269</v>
      </c>
      <c r="B55" s="46"/>
      <c r="C55" s="46"/>
      <c r="D55" s="48" t="s">
        <v>228</v>
      </c>
      <c r="E55" s="70"/>
      <c r="F55" s="70"/>
      <c r="G55" s="70"/>
      <c r="H55" s="70"/>
      <c r="I55" s="70"/>
      <c r="J55" s="70"/>
      <c r="K55" s="60"/>
      <c r="L55" s="60"/>
      <c r="M55" s="60"/>
      <c r="N55" s="60"/>
      <c r="O55" s="60"/>
      <c r="P55" s="60"/>
    </row>
    <row r="56" spans="1:16" ht="15.95" customHeight="1">
      <c r="A56" s="45" t="s">
        <v>236</v>
      </c>
      <c r="B56" s="46"/>
      <c r="C56" s="46"/>
      <c r="D56" s="48" t="s">
        <v>228</v>
      </c>
      <c r="E56" s="70"/>
      <c r="F56" s="70"/>
      <c r="G56" s="70"/>
      <c r="H56" s="70"/>
      <c r="I56" s="70"/>
      <c r="J56" s="70"/>
      <c r="K56" s="60"/>
      <c r="L56" s="60"/>
      <c r="M56" s="60"/>
      <c r="N56" s="60"/>
      <c r="O56" s="60"/>
      <c r="P56" s="60"/>
    </row>
    <row r="57" spans="1:16" ht="15.95" customHeight="1">
      <c r="A57" s="45" t="s">
        <v>237</v>
      </c>
      <c r="B57" s="46"/>
      <c r="C57" s="46"/>
      <c r="D57" s="48" t="s">
        <v>228</v>
      </c>
      <c r="E57" s="70"/>
      <c r="F57" s="70"/>
      <c r="G57" s="70"/>
      <c r="H57" s="70"/>
      <c r="I57" s="70"/>
      <c r="J57" s="70"/>
      <c r="K57" s="60"/>
      <c r="L57" s="60"/>
      <c r="M57" s="60"/>
      <c r="N57" s="60"/>
      <c r="O57" s="60"/>
      <c r="P57" s="60"/>
    </row>
    <row r="58" spans="1:16" ht="15.95" customHeight="1">
      <c r="A58" s="45" t="s">
        <v>238</v>
      </c>
      <c r="B58" s="46"/>
      <c r="C58" s="46"/>
      <c r="D58" s="48"/>
      <c r="E58" s="87"/>
      <c r="F58" s="88"/>
      <c r="G58" s="88"/>
      <c r="H58" s="88"/>
      <c r="I58" s="88"/>
      <c r="J58" s="88"/>
      <c r="K58" s="66"/>
      <c r="L58" s="66"/>
      <c r="M58" s="66"/>
      <c r="N58" s="66"/>
      <c r="O58" s="66"/>
      <c r="P58" s="75"/>
    </row>
    <row r="59" spans="1:16" ht="15.95" customHeight="1">
      <c r="A59" s="45" t="s">
        <v>239</v>
      </c>
      <c r="B59" s="46"/>
      <c r="C59" s="46"/>
      <c r="D59" s="48" t="s">
        <v>240</v>
      </c>
      <c r="E59" s="68" t="s">
        <v>556</v>
      </c>
      <c r="F59" s="68" t="s">
        <v>556</v>
      </c>
      <c r="G59" s="68" t="s">
        <v>556</v>
      </c>
      <c r="H59" s="68" t="s">
        <v>556</v>
      </c>
      <c r="I59" s="68" t="s">
        <v>556</v>
      </c>
      <c r="J59" s="68" t="s">
        <v>556</v>
      </c>
      <c r="K59" s="60"/>
      <c r="L59" s="60"/>
      <c r="M59" s="76"/>
      <c r="N59" s="63"/>
      <c r="O59" s="63"/>
      <c r="P59" s="60"/>
    </row>
    <row r="60" spans="1:16" ht="15.95" customHeight="1">
      <c r="A60" s="44"/>
      <c r="B60" s="44"/>
      <c r="C60" s="44"/>
      <c r="D60" s="44"/>
      <c r="E60" s="187"/>
      <c r="F60" s="187"/>
      <c r="G60" s="187"/>
      <c r="H60" s="187"/>
      <c r="I60" s="187"/>
      <c r="J60" s="187"/>
      <c r="K60" s="186"/>
      <c r="L60" s="185"/>
      <c r="M60" s="186"/>
      <c r="N60" s="185"/>
      <c r="O60" s="186"/>
      <c r="P60" s="185"/>
    </row>
    <row r="61" spans="1:16" ht="15.95" customHeight="1">
      <c r="A61" s="39"/>
      <c r="B61" s="39"/>
      <c r="C61" s="39"/>
      <c r="D61" s="39"/>
      <c r="E61" s="39"/>
      <c r="F61" s="39"/>
      <c r="G61" s="39"/>
      <c r="H61" s="39"/>
      <c r="I61" s="39"/>
      <c r="J61" s="39"/>
      <c r="K61" s="39"/>
      <c r="L61" s="39"/>
      <c r="M61" s="39"/>
      <c r="N61" s="39"/>
      <c r="O61" s="39"/>
      <c r="P61" s="39"/>
    </row>
    <row r="62" spans="1:16" s="39" customFormat="1" ht="15.95" customHeight="1">
      <c r="A62" s="228" t="s">
        <v>189</v>
      </c>
      <c r="B62" s="229" t="s">
        <v>280</v>
      </c>
      <c r="C62" s="230"/>
      <c r="D62" s="231"/>
      <c r="E62" s="232" t="s">
        <v>191</v>
      </c>
      <c r="F62" s="235" t="s">
        <v>192</v>
      </c>
      <c r="G62" s="238" t="s">
        <v>193</v>
      </c>
      <c r="H62" s="239" t="s">
        <v>555</v>
      </c>
      <c r="I62" s="239"/>
      <c r="J62" s="239"/>
      <c r="K62" s="239"/>
      <c r="L62" s="240" t="s">
        <v>195</v>
      </c>
      <c r="M62" s="240"/>
      <c r="N62" s="265" t="s">
        <v>355</v>
      </c>
      <c r="O62" s="265"/>
      <c r="P62" s="265"/>
    </row>
    <row r="63" spans="1:16" s="39" customFormat="1" ht="15.95" customHeight="1">
      <c r="A63" s="228"/>
      <c r="B63" s="228" t="s">
        <v>197</v>
      </c>
      <c r="C63" s="247" t="s">
        <v>198</v>
      </c>
      <c r="D63" s="247" t="s">
        <v>199</v>
      </c>
      <c r="E63" s="233"/>
      <c r="F63" s="236"/>
      <c r="G63" s="238"/>
      <c r="H63" s="239"/>
      <c r="I63" s="239"/>
      <c r="J63" s="239"/>
      <c r="K63" s="239"/>
      <c r="L63" s="240"/>
      <c r="M63" s="240"/>
      <c r="N63" s="265"/>
      <c r="O63" s="265"/>
      <c r="P63" s="265"/>
    </row>
    <row r="64" spans="1:16" s="39" customFormat="1" ht="15.95" customHeight="1">
      <c r="A64" s="228"/>
      <c r="B64" s="228"/>
      <c r="C64" s="248"/>
      <c r="D64" s="248"/>
      <c r="E64" s="234"/>
      <c r="F64" s="237"/>
      <c r="G64" s="232" t="s">
        <v>200</v>
      </c>
      <c r="H64" s="264" t="s">
        <v>554</v>
      </c>
      <c r="I64" s="250"/>
      <c r="J64" s="250"/>
      <c r="K64" s="251"/>
      <c r="L64" s="255" t="s">
        <v>277</v>
      </c>
      <c r="M64" s="256"/>
      <c r="N64" s="265" t="s">
        <v>373</v>
      </c>
      <c r="O64" s="265"/>
      <c r="P64" s="265"/>
    </row>
    <row r="65" spans="1:22" s="39" customFormat="1" ht="15.95" customHeight="1">
      <c r="A65" s="40">
        <v>161</v>
      </c>
      <c r="B65" s="40">
        <v>47</v>
      </c>
      <c r="C65" s="41" t="s">
        <v>553</v>
      </c>
      <c r="D65" s="41" t="s">
        <v>416</v>
      </c>
      <c r="E65" s="40" t="s">
        <v>415</v>
      </c>
      <c r="F65" s="40">
        <f>F7</f>
        <v>2014</v>
      </c>
      <c r="G65" s="234"/>
      <c r="H65" s="252"/>
      <c r="I65" s="253"/>
      <c r="J65" s="253"/>
      <c r="K65" s="254"/>
      <c r="L65" s="257"/>
      <c r="M65" s="258"/>
      <c r="N65" s="265"/>
      <c r="O65" s="265"/>
      <c r="P65" s="265"/>
    </row>
    <row r="66" spans="1:22" ht="15.95" customHeight="1">
      <c r="A66" s="42" t="s">
        <v>207</v>
      </c>
      <c r="B66" s="43"/>
      <c r="C66" s="39"/>
      <c r="D66" s="44"/>
      <c r="E66" s="45"/>
      <c r="F66" s="46"/>
      <c r="G66" s="46"/>
      <c r="H66" s="46"/>
      <c r="I66" s="46"/>
      <c r="J66" s="46"/>
      <c r="K66" s="47"/>
      <c r="L66" s="46"/>
      <c r="M66" s="46"/>
      <c r="N66" s="46"/>
      <c r="O66" s="46"/>
      <c r="P66" s="48"/>
    </row>
    <row r="67" spans="1:22" ht="15.95" customHeight="1">
      <c r="A67" s="45" t="s">
        <v>208</v>
      </c>
      <c r="B67" s="46"/>
      <c r="C67" s="46"/>
      <c r="D67" s="48"/>
      <c r="E67" s="117">
        <v>41752</v>
      </c>
      <c r="F67" s="117">
        <v>41780</v>
      </c>
      <c r="G67" s="117">
        <v>41817</v>
      </c>
      <c r="H67" s="117">
        <v>41849</v>
      </c>
      <c r="I67" s="117">
        <v>41870</v>
      </c>
      <c r="J67" s="117">
        <v>41892</v>
      </c>
      <c r="K67" s="117">
        <v>41920</v>
      </c>
      <c r="L67" s="104">
        <v>41948</v>
      </c>
      <c r="M67" s="104">
        <v>41976</v>
      </c>
      <c r="N67" s="104">
        <v>42011</v>
      </c>
      <c r="O67" s="104">
        <v>42039</v>
      </c>
      <c r="P67" s="104">
        <v>42065</v>
      </c>
    </row>
    <row r="68" spans="1:22" ht="15.95" customHeight="1">
      <c r="A68" s="45" t="s">
        <v>209</v>
      </c>
      <c r="B68" s="46"/>
      <c r="C68" s="46"/>
      <c r="D68" s="48"/>
      <c r="E68" s="82">
        <v>0.4513888888888889</v>
      </c>
      <c r="F68" s="82">
        <v>0.4770833333333333</v>
      </c>
      <c r="G68" s="82">
        <v>0.68055555555555547</v>
      </c>
      <c r="H68" s="82">
        <v>0.4548611111111111</v>
      </c>
      <c r="I68" s="82">
        <v>0.46527777777777773</v>
      </c>
      <c r="J68" s="82">
        <v>0.43402777777777773</v>
      </c>
      <c r="K68" s="82">
        <v>0.4513888888888889</v>
      </c>
      <c r="L68" s="125">
        <v>0.43194444444444446</v>
      </c>
      <c r="M68" s="82">
        <v>0.39027777777777778</v>
      </c>
      <c r="N68" s="125">
        <v>0.44791666666666669</v>
      </c>
      <c r="O68" s="82">
        <v>0.44791666666666669</v>
      </c>
      <c r="P68" s="125">
        <v>0.43055555555555558</v>
      </c>
    </row>
    <row r="69" spans="1:22" ht="15.95" customHeight="1">
      <c r="A69" s="45" t="s">
        <v>272</v>
      </c>
      <c r="B69" s="46"/>
      <c r="C69" s="46"/>
      <c r="D69" s="48"/>
      <c r="E69" s="85" t="s">
        <v>211</v>
      </c>
      <c r="F69" s="85" t="s">
        <v>212</v>
      </c>
      <c r="G69" s="85" t="s">
        <v>212</v>
      </c>
      <c r="H69" s="85" t="s">
        <v>212</v>
      </c>
      <c r="I69" s="85" t="s">
        <v>212</v>
      </c>
      <c r="J69" s="85" t="s">
        <v>211</v>
      </c>
      <c r="K69" s="85" t="s">
        <v>212</v>
      </c>
      <c r="L69" s="85" t="s">
        <v>212</v>
      </c>
      <c r="M69" s="85" t="s">
        <v>211</v>
      </c>
      <c r="N69" s="85" t="s">
        <v>211</v>
      </c>
      <c r="O69" s="85" t="s">
        <v>211</v>
      </c>
      <c r="P69" s="85" t="s">
        <v>212</v>
      </c>
      <c r="R69" s="57"/>
      <c r="S69" s="57"/>
      <c r="T69" s="57"/>
      <c r="U69" s="57"/>
      <c r="V69" s="57"/>
    </row>
    <row r="70" spans="1:22" ht="15.95" customHeight="1">
      <c r="A70" s="45" t="s">
        <v>213</v>
      </c>
      <c r="B70" s="46"/>
      <c r="C70" s="46"/>
      <c r="D70" s="48" t="s">
        <v>214</v>
      </c>
      <c r="E70" s="58">
        <v>24</v>
      </c>
      <c r="F70" s="58">
        <v>25.5</v>
      </c>
      <c r="G70" s="58">
        <v>29</v>
      </c>
      <c r="H70" s="58">
        <v>34</v>
      </c>
      <c r="I70" s="58">
        <v>31.6</v>
      </c>
      <c r="J70" s="58">
        <v>32.5</v>
      </c>
      <c r="K70" s="58">
        <v>27.6</v>
      </c>
      <c r="L70" s="58">
        <v>24.5</v>
      </c>
      <c r="M70" s="58">
        <v>20</v>
      </c>
      <c r="N70" s="58">
        <v>20.8</v>
      </c>
      <c r="O70" s="58">
        <v>18.2</v>
      </c>
      <c r="P70" s="58">
        <v>19.399999999999999</v>
      </c>
      <c r="R70" s="59"/>
      <c r="S70" s="59"/>
      <c r="T70" s="59"/>
      <c r="U70" s="59"/>
      <c r="V70" s="59"/>
    </row>
    <row r="71" spans="1:22" ht="15.95" customHeight="1">
      <c r="A71" s="45" t="s">
        <v>215</v>
      </c>
      <c r="B71" s="46"/>
      <c r="C71" s="46"/>
      <c r="D71" s="48" t="s">
        <v>214</v>
      </c>
      <c r="E71" s="58">
        <v>20.8</v>
      </c>
      <c r="F71" s="58">
        <v>22.1</v>
      </c>
      <c r="G71" s="58">
        <v>28</v>
      </c>
      <c r="H71" s="58">
        <v>31.4</v>
      </c>
      <c r="I71" s="58">
        <v>29.1</v>
      </c>
      <c r="J71" s="58">
        <v>29.1</v>
      </c>
      <c r="K71" s="58">
        <v>26.8</v>
      </c>
      <c r="L71" s="58">
        <v>24.7</v>
      </c>
      <c r="M71" s="58">
        <v>22.5</v>
      </c>
      <c r="N71" s="58">
        <v>18.7</v>
      </c>
      <c r="O71" s="58">
        <v>16.899999999999999</v>
      </c>
      <c r="P71" s="58">
        <v>17.899999999999999</v>
      </c>
    </row>
    <row r="72" spans="1:22" ht="15.95" customHeight="1">
      <c r="A72" s="45" t="s">
        <v>216</v>
      </c>
      <c r="B72" s="46"/>
      <c r="C72" s="46"/>
      <c r="D72" s="48" t="s">
        <v>217</v>
      </c>
      <c r="E72" s="68"/>
      <c r="F72" s="68"/>
      <c r="G72" s="68"/>
      <c r="H72" s="68"/>
      <c r="I72" s="68"/>
      <c r="J72" s="68"/>
      <c r="K72" s="70"/>
      <c r="L72" s="70"/>
      <c r="M72" s="70"/>
      <c r="N72" s="70"/>
      <c r="O72" s="70"/>
      <c r="P72" s="70"/>
    </row>
    <row r="73" spans="1:22" ht="15.95" customHeight="1">
      <c r="A73" s="45" t="s">
        <v>218</v>
      </c>
      <c r="B73" s="46"/>
      <c r="C73" s="46"/>
      <c r="D73" s="48"/>
      <c r="E73" s="85" t="s">
        <v>248</v>
      </c>
      <c r="F73" s="85" t="s">
        <v>248</v>
      </c>
      <c r="G73" s="85" t="s">
        <v>248</v>
      </c>
      <c r="H73" s="85" t="s">
        <v>248</v>
      </c>
      <c r="I73" s="85" t="s">
        <v>248</v>
      </c>
      <c r="J73" s="85" t="s">
        <v>248</v>
      </c>
      <c r="K73" s="85" t="s">
        <v>248</v>
      </c>
      <c r="L73" s="85" t="s">
        <v>248</v>
      </c>
      <c r="M73" s="85" t="s">
        <v>248</v>
      </c>
      <c r="N73" s="85" t="s">
        <v>248</v>
      </c>
      <c r="O73" s="85" t="s">
        <v>248</v>
      </c>
      <c r="P73" s="85" t="s">
        <v>248</v>
      </c>
    </row>
    <row r="74" spans="1:22" ht="15.95" customHeight="1">
      <c r="A74" s="45" t="s">
        <v>220</v>
      </c>
      <c r="B74" s="46"/>
      <c r="C74" s="46"/>
      <c r="D74" s="48" t="s">
        <v>221</v>
      </c>
      <c r="E74" s="67">
        <v>0.5</v>
      </c>
      <c r="F74" s="67">
        <v>0.5</v>
      </c>
      <c r="G74" s="67">
        <v>0.5</v>
      </c>
      <c r="H74" s="67">
        <v>0.5</v>
      </c>
      <c r="I74" s="67">
        <v>0.5</v>
      </c>
      <c r="J74" s="67">
        <v>0.5</v>
      </c>
      <c r="K74" s="68">
        <v>0.5</v>
      </c>
      <c r="L74" s="68">
        <v>0.5</v>
      </c>
      <c r="M74" s="68">
        <v>0.5</v>
      </c>
      <c r="N74" s="68">
        <v>0.5</v>
      </c>
      <c r="O74" s="68">
        <v>0.5</v>
      </c>
      <c r="P74" s="68">
        <v>0.5</v>
      </c>
    </row>
    <row r="75" spans="1:22" ht="15.95" customHeight="1">
      <c r="A75" s="45" t="s">
        <v>223</v>
      </c>
      <c r="B75" s="46"/>
      <c r="C75" s="46"/>
      <c r="D75" s="48" t="s">
        <v>221</v>
      </c>
      <c r="E75" s="70">
        <v>50</v>
      </c>
      <c r="F75" s="70">
        <v>54</v>
      </c>
      <c r="G75" s="70">
        <v>59.4</v>
      </c>
      <c r="H75" s="70">
        <v>56.4</v>
      </c>
      <c r="I75" s="70">
        <v>55.8</v>
      </c>
      <c r="J75" s="70">
        <v>56</v>
      </c>
      <c r="K75" s="70">
        <v>54.2</v>
      </c>
      <c r="L75" s="70">
        <v>54.4</v>
      </c>
      <c r="M75" s="70">
        <v>56.5</v>
      </c>
      <c r="N75" s="70">
        <v>51.2</v>
      </c>
      <c r="O75" s="70">
        <v>52</v>
      </c>
      <c r="P75" s="70">
        <v>52.2</v>
      </c>
    </row>
    <row r="76" spans="1:22" ht="15.95" customHeight="1">
      <c r="A76" s="45" t="s">
        <v>224</v>
      </c>
      <c r="B76" s="46"/>
      <c r="C76" s="46"/>
      <c r="D76" s="48" t="s">
        <v>221</v>
      </c>
      <c r="E76" s="70">
        <v>3.4</v>
      </c>
      <c r="F76" s="70">
        <v>3.4</v>
      </c>
      <c r="G76" s="70">
        <v>3.2</v>
      </c>
      <c r="H76" s="70">
        <v>4.5999999999999996</v>
      </c>
      <c r="I76" s="70">
        <v>3.6</v>
      </c>
      <c r="J76" s="70">
        <v>2.4</v>
      </c>
      <c r="K76" s="70">
        <v>4.9000000000000004</v>
      </c>
      <c r="L76" s="70">
        <v>3.1</v>
      </c>
      <c r="M76" s="70">
        <v>3</v>
      </c>
      <c r="N76" s="70">
        <v>2.4</v>
      </c>
      <c r="O76" s="70">
        <v>3.2</v>
      </c>
      <c r="P76" s="70">
        <v>4.5999999999999996</v>
      </c>
    </row>
    <row r="77" spans="1:22" ht="15.95" customHeight="1">
      <c r="A77" s="45" t="s">
        <v>225</v>
      </c>
      <c r="B77" s="46"/>
      <c r="C77" s="46"/>
      <c r="D77" s="48"/>
      <c r="E77" s="87"/>
      <c r="F77" s="88"/>
      <c r="G77" s="88"/>
      <c r="H77" s="88"/>
      <c r="I77" s="88"/>
      <c r="J77" s="88"/>
      <c r="K77" s="88"/>
      <c r="L77" s="88"/>
      <c r="M77" s="88"/>
      <c r="N77" s="88"/>
      <c r="O77" s="88"/>
      <c r="P77" s="106"/>
    </row>
    <row r="78" spans="1:22" ht="15.95" customHeight="1">
      <c r="A78" s="45" t="s">
        <v>226</v>
      </c>
      <c r="B78" s="46"/>
      <c r="C78" s="46"/>
      <c r="D78" s="48"/>
      <c r="E78" s="78">
        <v>7.7</v>
      </c>
      <c r="F78" s="78">
        <v>7.8</v>
      </c>
      <c r="G78" s="78">
        <v>7.6</v>
      </c>
      <c r="H78" s="78">
        <v>7.7</v>
      </c>
      <c r="I78" s="78">
        <v>7.7</v>
      </c>
      <c r="J78" s="78">
        <v>7.8</v>
      </c>
      <c r="K78" s="78">
        <v>7</v>
      </c>
      <c r="L78" s="78">
        <v>7</v>
      </c>
      <c r="M78" s="78">
        <v>7.6</v>
      </c>
      <c r="N78" s="78">
        <v>7.6</v>
      </c>
      <c r="O78" s="78">
        <v>8</v>
      </c>
      <c r="P78" s="78">
        <v>8.3000000000000007</v>
      </c>
    </row>
    <row r="79" spans="1:22" ht="15.95" customHeight="1">
      <c r="A79" s="45" t="s">
        <v>227</v>
      </c>
      <c r="B79" s="46"/>
      <c r="C79" s="46"/>
      <c r="D79" s="48" t="s">
        <v>228</v>
      </c>
      <c r="E79" s="78">
        <v>9.1</v>
      </c>
      <c r="F79" s="78">
        <v>8.5</v>
      </c>
      <c r="G79" s="78">
        <v>8.1999999999999993</v>
      </c>
      <c r="H79" s="78">
        <v>7.3</v>
      </c>
      <c r="I79" s="78">
        <v>7.3</v>
      </c>
      <c r="J79" s="78">
        <v>8.4</v>
      </c>
      <c r="K79" s="78">
        <v>5.6</v>
      </c>
      <c r="L79" s="78">
        <v>6.1</v>
      </c>
      <c r="M79" s="78">
        <v>7</v>
      </c>
      <c r="N79" s="78">
        <v>8</v>
      </c>
      <c r="O79" s="78">
        <v>8.5</v>
      </c>
      <c r="P79" s="78">
        <v>9.6999999999999993</v>
      </c>
    </row>
    <row r="80" spans="1:22" ht="15.95" customHeight="1">
      <c r="A80" s="45" t="s">
        <v>229</v>
      </c>
      <c r="B80" s="46"/>
      <c r="C80" s="46"/>
      <c r="D80" s="48" t="s">
        <v>228</v>
      </c>
      <c r="E80" s="78">
        <v>0.9</v>
      </c>
      <c r="F80" s="78">
        <v>0.9</v>
      </c>
      <c r="G80" s="78">
        <v>0.6</v>
      </c>
      <c r="H80" s="78">
        <v>0.5</v>
      </c>
      <c r="I80" s="78">
        <v>0.9</v>
      </c>
      <c r="J80" s="78">
        <v>0.6</v>
      </c>
      <c r="K80" s="78">
        <v>0.7</v>
      </c>
      <c r="L80" s="78" t="s">
        <v>27</v>
      </c>
      <c r="M80" s="78">
        <v>0.5</v>
      </c>
      <c r="N80" s="78" t="s">
        <v>27</v>
      </c>
      <c r="O80" s="78" t="s">
        <v>27</v>
      </c>
      <c r="P80" s="78" t="s">
        <v>27</v>
      </c>
    </row>
    <row r="81" spans="1:16" ht="15.95" customHeight="1">
      <c r="A81" s="45" t="s">
        <v>231</v>
      </c>
      <c r="B81" s="46"/>
      <c r="C81" s="46"/>
      <c r="D81" s="48" t="s">
        <v>228</v>
      </c>
      <c r="E81" s="78">
        <v>2.4</v>
      </c>
      <c r="F81" s="78">
        <v>2.8</v>
      </c>
      <c r="G81" s="78">
        <v>2.6</v>
      </c>
      <c r="H81" s="78">
        <v>2.6</v>
      </c>
      <c r="I81" s="78">
        <v>3</v>
      </c>
      <c r="J81" s="78">
        <v>3.2</v>
      </c>
      <c r="K81" s="78">
        <v>2.8</v>
      </c>
      <c r="L81" s="78">
        <v>2.8</v>
      </c>
      <c r="M81" s="78">
        <v>2.2999999999999998</v>
      </c>
      <c r="N81" s="78">
        <v>2.2000000000000002</v>
      </c>
      <c r="O81" s="78">
        <v>1.8</v>
      </c>
      <c r="P81" s="78">
        <v>2</v>
      </c>
    </row>
    <row r="82" spans="1:16" ht="15.95" customHeight="1">
      <c r="A82" s="45" t="s">
        <v>232</v>
      </c>
      <c r="B82" s="46"/>
      <c r="C82" s="46"/>
      <c r="D82" s="48" t="s">
        <v>228</v>
      </c>
      <c r="E82" s="68">
        <v>1</v>
      </c>
      <c r="F82" s="68">
        <v>1</v>
      </c>
      <c r="G82" s="68">
        <v>1</v>
      </c>
      <c r="H82" s="68" t="s">
        <v>345</v>
      </c>
      <c r="I82" s="68">
        <v>1</v>
      </c>
      <c r="J82" s="68">
        <v>2</v>
      </c>
      <c r="K82" s="68">
        <v>1</v>
      </c>
      <c r="L82" s="68">
        <v>1</v>
      </c>
      <c r="M82" s="68">
        <v>2</v>
      </c>
      <c r="N82" s="68">
        <v>2</v>
      </c>
      <c r="O82" s="68">
        <v>4</v>
      </c>
      <c r="P82" s="68" t="s">
        <v>345</v>
      </c>
    </row>
    <row r="83" spans="1:16" ht="15.95" customHeight="1">
      <c r="A83" s="45" t="s">
        <v>270</v>
      </c>
      <c r="B83" s="46"/>
      <c r="C83" s="46"/>
      <c r="D83" s="71" t="s">
        <v>234</v>
      </c>
      <c r="E83" s="72">
        <v>3300</v>
      </c>
      <c r="F83" s="72">
        <v>1300</v>
      </c>
      <c r="G83" s="72">
        <v>2800</v>
      </c>
      <c r="H83" s="72">
        <v>49</v>
      </c>
      <c r="I83" s="72">
        <v>110</v>
      </c>
      <c r="J83" s="72">
        <v>2200</v>
      </c>
      <c r="K83" s="72">
        <v>140</v>
      </c>
      <c r="L83" s="72">
        <v>330</v>
      </c>
      <c r="M83" s="72">
        <v>3300</v>
      </c>
      <c r="N83" s="72">
        <v>49</v>
      </c>
      <c r="O83" s="72">
        <v>130</v>
      </c>
      <c r="P83" s="72">
        <v>130</v>
      </c>
    </row>
    <row r="84" spans="1:16" ht="15.95" customHeight="1">
      <c r="A84" s="45" t="s">
        <v>269</v>
      </c>
      <c r="B84" s="46"/>
      <c r="C84" s="46"/>
      <c r="D84" s="48" t="s">
        <v>228</v>
      </c>
      <c r="E84" s="70"/>
      <c r="F84" s="70"/>
      <c r="G84" s="70"/>
      <c r="H84" s="70"/>
      <c r="I84" s="70"/>
      <c r="J84" s="70"/>
      <c r="K84" s="70"/>
      <c r="L84" s="70"/>
      <c r="M84" s="70"/>
      <c r="N84" s="70"/>
      <c r="O84" s="70"/>
      <c r="P84" s="70"/>
    </row>
    <row r="85" spans="1:16" ht="15.95" customHeight="1">
      <c r="A85" s="45" t="s">
        <v>236</v>
      </c>
      <c r="B85" s="46"/>
      <c r="C85" s="46"/>
      <c r="D85" s="48" t="s">
        <v>228</v>
      </c>
      <c r="E85" s="70">
        <v>0.28999999999999998</v>
      </c>
      <c r="F85" s="70">
        <v>0.26</v>
      </c>
      <c r="G85" s="70">
        <v>0.28999999999999998</v>
      </c>
      <c r="H85" s="119">
        <v>0.26</v>
      </c>
      <c r="I85" s="70">
        <v>0.23</v>
      </c>
      <c r="J85" s="70">
        <v>0.2</v>
      </c>
      <c r="K85" s="70">
        <v>0.23</v>
      </c>
      <c r="L85" s="70">
        <v>0.25</v>
      </c>
      <c r="M85" s="70">
        <v>0.24</v>
      </c>
      <c r="N85" s="70">
        <v>0.26</v>
      </c>
      <c r="O85" s="70">
        <v>0.25</v>
      </c>
      <c r="P85" s="70">
        <v>0.24</v>
      </c>
    </row>
    <row r="86" spans="1:16" ht="15.95" customHeight="1">
      <c r="A86" s="45" t="s">
        <v>237</v>
      </c>
      <c r="B86" s="46"/>
      <c r="C86" s="46"/>
      <c r="D86" s="48" t="s">
        <v>228</v>
      </c>
      <c r="E86" s="70">
        <v>7.0000000000000001E-3</v>
      </c>
      <c r="F86" s="70">
        <v>8.9999999999999993E-3</v>
      </c>
      <c r="G86" s="70">
        <v>0.01</v>
      </c>
      <c r="H86" s="118">
        <v>6.0000000000000001E-3</v>
      </c>
      <c r="I86" s="70">
        <v>8.0000000000000002E-3</v>
      </c>
      <c r="J86" s="70">
        <v>7.0000000000000001E-3</v>
      </c>
      <c r="K86" s="70">
        <v>3.0000000000000001E-3</v>
      </c>
      <c r="L86" s="70">
        <v>6.0000000000000001E-3</v>
      </c>
      <c r="M86" s="70">
        <v>6.0000000000000001E-3</v>
      </c>
      <c r="N86" s="70">
        <v>6.0000000000000001E-3</v>
      </c>
      <c r="O86" s="70">
        <v>5.0000000000000001E-3</v>
      </c>
      <c r="P86" s="70">
        <v>4.0000000000000001E-3</v>
      </c>
    </row>
    <row r="87" spans="1:16" ht="15.95" customHeight="1">
      <c r="A87" s="45" t="s">
        <v>238</v>
      </c>
      <c r="B87" s="46"/>
      <c r="C87" s="46"/>
      <c r="D87" s="48"/>
      <c r="E87" s="87"/>
      <c r="F87" s="88"/>
      <c r="G87" s="88"/>
      <c r="H87" s="88"/>
      <c r="I87" s="88"/>
      <c r="J87" s="88"/>
      <c r="K87" s="88"/>
      <c r="L87" s="88"/>
      <c r="M87" s="88"/>
      <c r="N87" s="88"/>
      <c r="O87" s="88"/>
      <c r="P87" s="106"/>
    </row>
    <row r="88" spans="1:16" ht="15.95" customHeight="1">
      <c r="A88" s="45" t="s">
        <v>239</v>
      </c>
      <c r="B88" s="46"/>
      <c r="C88" s="46"/>
      <c r="D88" s="48" t="s">
        <v>240</v>
      </c>
      <c r="E88" s="68"/>
      <c r="F88" s="68"/>
      <c r="G88" s="68"/>
      <c r="H88" s="68"/>
      <c r="I88" s="68"/>
      <c r="J88" s="68"/>
      <c r="K88" s="70"/>
      <c r="L88" s="70"/>
      <c r="M88" s="152"/>
      <c r="N88" s="68"/>
      <c r="O88" s="68"/>
      <c r="P88" s="70"/>
    </row>
    <row r="89" spans="1:16" ht="15.9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row r="263" spans="1:16" ht="15" customHeight="1">
      <c r="A263" s="39"/>
      <c r="B263" s="39"/>
      <c r="C263" s="39"/>
      <c r="D263" s="39"/>
      <c r="E263" s="39"/>
      <c r="F263" s="39"/>
      <c r="G263" s="39"/>
      <c r="H263" s="39"/>
      <c r="I263" s="39"/>
      <c r="J263" s="39"/>
      <c r="K263" s="39"/>
      <c r="L263" s="39"/>
      <c r="M263" s="39"/>
      <c r="N263" s="39"/>
      <c r="O263" s="39"/>
      <c r="P263" s="39"/>
    </row>
    <row r="264" spans="1:16" ht="15" customHeight="1">
      <c r="A264" s="39"/>
      <c r="B264" s="39"/>
      <c r="C264" s="39"/>
      <c r="D264" s="39"/>
      <c r="E264" s="39"/>
      <c r="F264" s="39"/>
      <c r="G264" s="39"/>
      <c r="H264" s="39"/>
      <c r="I264" s="39"/>
      <c r="J264" s="39"/>
      <c r="K264" s="39"/>
      <c r="L264" s="39"/>
      <c r="M264" s="39"/>
      <c r="N264" s="39"/>
      <c r="O264" s="39"/>
      <c r="P264" s="39"/>
    </row>
    <row r="265" spans="1:16" ht="15" customHeight="1">
      <c r="A265" s="39"/>
      <c r="B265" s="39"/>
      <c r="C265" s="39"/>
      <c r="D265" s="39"/>
      <c r="E265" s="39"/>
      <c r="F265" s="39"/>
      <c r="G265" s="39"/>
      <c r="H265" s="39"/>
      <c r="I265" s="39"/>
      <c r="J265" s="39"/>
      <c r="K265" s="39"/>
      <c r="L265" s="39"/>
      <c r="M265" s="39"/>
      <c r="N265" s="39"/>
      <c r="O265" s="39"/>
      <c r="P265" s="39"/>
    </row>
    <row r="266" spans="1:16" ht="15" customHeight="1">
      <c r="A266" s="39"/>
      <c r="B266" s="39"/>
      <c r="C266" s="39"/>
      <c r="D266" s="39"/>
      <c r="E266" s="39"/>
      <c r="F266" s="39"/>
      <c r="G266" s="39"/>
      <c r="H266" s="39"/>
      <c r="I266" s="39"/>
      <c r="J266" s="39"/>
      <c r="K266" s="39"/>
      <c r="L266" s="39"/>
      <c r="M266" s="39"/>
      <c r="N266" s="39"/>
      <c r="O266" s="39"/>
      <c r="P266" s="39"/>
    </row>
    <row r="267" spans="1:16" ht="15" customHeight="1">
      <c r="A267" s="39"/>
      <c r="B267" s="39"/>
      <c r="C267" s="39"/>
      <c r="D267" s="39"/>
      <c r="E267" s="39"/>
      <c r="F267" s="39"/>
      <c r="G267" s="39"/>
      <c r="H267" s="39"/>
      <c r="I267" s="39"/>
      <c r="J267" s="39"/>
      <c r="K267" s="39"/>
      <c r="L267" s="39"/>
      <c r="M267" s="39"/>
      <c r="N267" s="39"/>
      <c r="O267" s="39"/>
      <c r="P267" s="39"/>
    </row>
    <row r="268" spans="1:16" ht="15" customHeight="1">
      <c r="A268" s="39"/>
      <c r="B268" s="39"/>
      <c r="C268" s="39"/>
      <c r="D268" s="39"/>
      <c r="E268" s="39"/>
      <c r="F268" s="39"/>
      <c r="G268" s="39"/>
      <c r="H268" s="39"/>
      <c r="I268" s="39"/>
      <c r="J268" s="39"/>
      <c r="K268" s="39"/>
      <c r="L268" s="39"/>
      <c r="M268" s="39"/>
      <c r="N268" s="39"/>
      <c r="O268" s="39"/>
      <c r="P268" s="39"/>
    </row>
    <row r="269" spans="1:16" ht="15" customHeight="1">
      <c r="A269" s="39"/>
      <c r="B269" s="39"/>
      <c r="C269" s="39"/>
      <c r="D269" s="39"/>
      <c r="E269" s="39"/>
      <c r="F269" s="39"/>
      <c r="G269" s="39"/>
      <c r="H269" s="39"/>
      <c r="I269" s="39"/>
      <c r="J269" s="39"/>
      <c r="K269" s="39"/>
      <c r="L269" s="39"/>
      <c r="M269" s="39"/>
      <c r="N269" s="39"/>
      <c r="O269" s="39"/>
      <c r="P269" s="39"/>
    </row>
    <row r="270" spans="1:16" ht="15" customHeight="1">
      <c r="A270" s="39"/>
      <c r="B270" s="39"/>
      <c r="C270" s="39"/>
      <c r="D270" s="39"/>
      <c r="E270" s="39"/>
      <c r="F270" s="39"/>
      <c r="G270" s="39"/>
      <c r="H270" s="39"/>
      <c r="I270" s="39"/>
      <c r="J270" s="39"/>
      <c r="K270" s="39"/>
      <c r="L270" s="39"/>
      <c r="M270" s="39"/>
      <c r="N270" s="39"/>
      <c r="O270" s="39"/>
      <c r="P270" s="39"/>
    </row>
    <row r="271" spans="1:16" ht="15" customHeight="1">
      <c r="A271" s="39"/>
      <c r="B271" s="39"/>
      <c r="C271" s="39"/>
      <c r="D271" s="39"/>
      <c r="E271" s="39"/>
      <c r="F271" s="39"/>
      <c r="G271" s="39"/>
      <c r="H271" s="39"/>
      <c r="I271" s="39"/>
      <c r="J271" s="39"/>
      <c r="K271" s="39"/>
      <c r="L271" s="39"/>
      <c r="M271" s="39"/>
      <c r="N271" s="39"/>
      <c r="O271" s="39"/>
      <c r="P271" s="39"/>
    </row>
    <row r="272" spans="1:16" ht="15" customHeight="1">
      <c r="A272" s="39"/>
      <c r="B272" s="39"/>
      <c r="C272" s="39"/>
      <c r="D272" s="39"/>
      <c r="E272" s="39"/>
      <c r="F272" s="39"/>
      <c r="G272" s="39"/>
      <c r="H272" s="39"/>
      <c r="I272" s="39"/>
      <c r="J272" s="39"/>
      <c r="K272" s="39"/>
      <c r="L272" s="39"/>
      <c r="M272" s="39"/>
      <c r="N272" s="39"/>
      <c r="O272" s="39"/>
      <c r="P272" s="39"/>
    </row>
    <row r="273" spans="1:16" ht="15" customHeight="1">
      <c r="A273" s="39"/>
      <c r="B273" s="39"/>
      <c r="C273" s="39"/>
      <c r="D273" s="39"/>
      <c r="E273" s="39"/>
      <c r="F273" s="39"/>
      <c r="G273" s="39"/>
      <c r="H273" s="39"/>
      <c r="I273" s="39"/>
      <c r="J273" s="39"/>
      <c r="K273" s="39"/>
      <c r="L273" s="39"/>
      <c r="M273" s="39"/>
      <c r="N273" s="39"/>
      <c r="O273" s="39"/>
      <c r="P273" s="39"/>
    </row>
    <row r="274" spans="1:16" ht="15" customHeight="1">
      <c r="A274" s="39"/>
      <c r="B274" s="39"/>
      <c r="C274" s="39"/>
      <c r="D274" s="39"/>
      <c r="E274" s="39"/>
      <c r="F274" s="39"/>
      <c r="G274" s="39"/>
      <c r="H274" s="39"/>
      <c r="I274" s="39"/>
      <c r="J274" s="39"/>
      <c r="K274" s="39"/>
      <c r="L274" s="39"/>
      <c r="M274" s="39"/>
      <c r="N274" s="39"/>
      <c r="O274" s="39"/>
      <c r="P274" s="39"/>
    </row>
    <row r="275" spans="1:16" ht="15" customHeight="1">
      <c r="A275" s="39"/>
      <c r="B275" s="39"/>
      <c r="C275" s="39"/>
      <c r="D275" s="39"/>
      <c r="E275" s="39"/>
      <c r="F275" s="39"/>
      <c r="G275" s="39"/>
      <c r="H275" s="39"/>
      <c r="I275" s="39"/>
      <c r="J275" s="39"/>
      <c r="K275" s="39"/>
      <c r="L275" s="39"/>
      <c r="M275" s="39"/>
      <c r="N275" s="39"/>
      <c r="O275" s="39"/>
      <c r="P275" s="39"/>
    </row>
    <row r="276" spans="1:16" ht="15" customHeight="1">
      <c r="A276" s="39"/>
      <c r="B276" s="39"/>
      <c r="C276" s="39"/>
      <c r="D276" s="39"/>
      <c r="E276" s="39"/>
      <c r="F276" s="39"/>
      <c r="G276" s="39"/>
      <c r="H276" s="39"/>
      <c r="I276" s="39"/>
      <c r="J276" s="39"/>
      <c r="K276" s="39"/>
      <c r="L276" s="39"/>
      <c r="M276" s="39"/>
      <c r="N276" s="39"/>
      <c r="O276" s="39"/>
      <c r="P276" s="39"/>
    </row>
    <row r="277" spans="1:16" ht="15" customHeight="1">
      <c r="A277" s="39"/>
      <c r="B277" s="39"/>
      <c r="C277" s="39"/>
      <c r="D277" s="39"/>
      <c r="E277" s="39"/>
      <c r="F277" s="39"/>
      <c r="G277" s="39"/>
      <c r="H277" s="39"/>
      <c r="I277" s="39"/>
      <c r="J277" s="39"/>
      <c r="K277" s="39"/>
      <c r="L277" s="39"/>
      <c r="M277" s="39"/>
      <c r="N277" s="39"/>
      <c r="O277" s="39"/>
      <c r="P277" s="39"/>
    </row>
    <row r="278" spans="1:16" ht="15" customHeight="1">
      <c r="A278" s="39"/>
      <c r="B278" s="39"/>
      <c r="C278" s="39"/>
      <c r="D278" s="39"/>
      <c r="E278" s="39"/>
      <c r="F278" s="39"/>
      <c r="G278" s="39"/>
      <c r="H278" s="39"/>
      <c r="I278" s="39"/>
      <c r="J278" s="39"/>
      <c r="K278" s="39"/>
      <c r="L278" s="39"/>
      <c r="M278" s="39"/>
      <c r="N278" s="39"/>
      <c r="O278" s="39"/>
      <c r="P278" s="39"/>
    </row>
    <row r="279" spans="1:16" ht="15" customHeight="1">
      <c r="A279" s="39"/>
      <c r="B279" s="39"/>
      <c r="C279" s="39"/>
      <c r="D279" s="39"/>
      <c r="E279" s="39"/>
      <c r="F279" s="39"/>
      <c r="G279" s="39"/>
      <c r="H279" s="39"/>
      <c r="I279" s="39"/>
      <c r="J279" s="39"/>
      <c r="K279" s="39"/>
      <c r="L279" s="39"/>
      <c r="M279" s="39"/>
      <c r="N279" s="39"/>
      <c r="O279" s="39"/>
      <c r="P279" s="39"/>
    </row>
    <row r="280" spans="1:16" ht="15" customHeight="1">
      <c r="A280" s="39"/>
      <c r="B280" s="39"/>
      <c r="C280" s="39"/>
      <c r="D280" s="39"/>
      <c r="E280" s="39"/>
      <c r="F280" s="39"/>
      <c r="G280" s="39"/>
      <c r="H280" s="39"/>
      <c r="I280" s="39"/>
      <c r="J280" s="39"/>
      <c r="K280" s="39"/>
      <c r="L280" s="39"/>
      <c r="M280" s="39"/>
      <c r="N280" s="39"/>
      <c r="O280" s="39"/>
      <c r="P280" s="39"/>
    </row>
    <row r="281" spans="1:16" ht="15" customHeight="1">
      <c r="A281" s="39"/>
      <c r="B281" s="39"/>
      <c r="C281" s="39"/>
      <c r="D281" s="39"/>
      <c r="E281" s="39"/>
      <c r="F281" s="39"/>
      <c r="G281" s="39"/>
      <c r="H281" s="39"/>
      <c r="I281" s="39"/>
      <c r="J281" s="39"/>
      <c r="K281" s="39"/>
      <c r="L281" s="39"/>
      <c r="M281" s="39"/>
      <c r="N281" s="39"/>
      <c r="O281" s="39"/>
      <c r="P281" s="39"/>
    </row>
    <row r="282" spans="1:16" ht="15" customHeight="1">
      <c r="A282" s="39"/>
      <c r="B282" s="39"/>
      <c r="C282" s="39"/>
      <c r="D282" s="39"/>
      <c r="E282" s="39"/>
      <c r="F282" s="39"/>
      <c r="G282" s="39"/>
      <c r="H282" s="39"/>
      <c r="I282" s="39"/>
      <c r="J282" s="39"/>
      <c r="K282" s="39"/>
      <c r="L282" s="39"/>
      <c r="M282" s="39"/>
      <c r="N282" s="39"/>
      <c r="O282" s="39"/>
      <c r="P282" s="39"/>
    </row>
    <row r="283" spans="1:16" ht="15" customHeight="1">
      <c r="A283" s="39"/>
      <c r="B283" s="39"/>
      <c r="C283" s="39"/>
      <c r="D283" s="39"/>
      <c r="E283" s="39"/>
      <c r="F283" s="39"/>
      <c r="G283" s="39"/>
      <c r="H283" s="39"/>
      <c r="I283" s="39"/>
      <c r="J283" s="39"/>
      <c r="K283" s="39"/>
      <c r="L283" s="39"/>
      <c r="M283" s="39"/>
      <c r="N283" s="39"/>
      <c r="O283" s="39"/>
      <c r="P283" s="39"/>
    </row>
    <row r="284" spans="1:16" ht="15" customHeight="1">
      <c r="A284" s="39"/>
      <c r="B284" s="39"/>
      <c r="C284" s="39"/>
      <c r="D284" s="39"/>
      <c r="E284" s="39"/>
      <c r="F284" s="39"/>
      <c r="G284" s="39"/>
      <c r="H284" s="39"/>
      <c r="I284" s="39"/>
      <c r="J284" s="39"/>
      <c r="K284" s="39"/>
      <c r="L284" s="39"/>
      <c r="M284" s="39"/>
      <c r="N284" s="39"/>
      <c r="O284" s="39"/>
      <c r="P284" s="39"/>
    </row>
    <row r="285" spans="1:16" ht="15" customHeight="1">
      <c r="A285" s="39"/>
      <c r="B285" s="39"/>
      <c r="C285" s="39"/>
      <c r="D285" s="39"/>
      <c r="E285" s="39"/>
      <c r="F285" s="39"/>
      <c r="G285" s="39"/>
      <c r="H285" s="39"/>
      <c r="I285" s="39"/>
      <c r="J285" s="39"/>
      <c r="K285" s="39"/>
      <c r="L285" s="39"/>
      <c r="M285" s="39"/>
      <c r="N285" s="39"/>
      <c r="O285" s="39"/>
      <c r="P285" s="39"/>
    </row>
    <row r="286" spans="1:16" ht="15" customHeight="1">
      <c r="A286" s="39"/>
      <c r="B286" s="39"/>
      <c r="C286" s="39"/>
      <c r="D286" s="39"/>
      <c r="E286" s="39"/>
      <c r="F286" s="39"/>
      <c r="G286" s="39"/>
      <c r="H286" s="39"/>
      <c r="I286" s="39"/>
      <c r="J286" s="39"/>
      <c r="K286" s="39"/>
      <c r="L286" s="39"/>
      <c r="M286" s="39"/>
      <c r="N286" s="39"/>
      <c r="O286" s="39"/>
      <c r="P286" s="39"/>
    </row>
    <row r="287" spans="1:16" ht="15" customHeight="1">
      <c r="A287" s="39"/>
      <c r="B287" s="39"/>
      <c r="C287" s="39"/>
      <c r="D287" s="39"/>
      <c r="E287" s="39"/>
      <c r="F287" s="39"/>
      <c r="G287" s="39"/>
      <c r="H287" s="39"/>
      <c r="I287" s="39"/>
      <c r="J287" s="39"/>
      <c r="K287" s="39"/>
      <c r="L287" s="39"/>
      <c r="M287" s="39"/>
      <c r="N287" s="39"/>
      <c r="O287" s="39"/>
      <c r="P287" s="39"/>
    </row>
    <row r="288" spans="1:16" ht="15" customHeight="1">
      <c r="A288" s="39"/>
      <c r="B288" s="39"/>
      <c r="C288" s="39"/>
      <c r="D288" s="39"/>
      <c r="E288" s="39"/>
      <c r="F288" s="39"/>
      <c r="G288" s="39"/>
      <c r="H288" s="39"/>
      <c r="I288" s="39"/>
      <c r="J288" s="39"/>
      <c r="K288" s="39"/>
      <c r="L288" s="39"/>
      <c r="M288" s="39"/>
      <c r="N288" s="39"/>
      <c r="O288" s="39"/>
      <c r="P288" s="39"/>
    </row>
    <row r="289" spans="1:16" ht="15" customHeight="1">
      <c r="A289" s="39"/>
      <c r="B289" s="39"/>
      <c r="C289" s="39"/>
      <c r="D289" s="39"/>
      <c r="E289" s="39"/>
      <c r="F289" s="39"/>
      <c r="G289" s="39"/>
      <c r="H289" s="39"/>
      <c r="I289" s="39"/>
      <c r="J289" s="39"/>
      <c r="K289" s="39"/>
      <c r="L289" s="39"/>
      <c r="M289" s="39"/>
      <c r="N289" s="39"/>
      <c r="O289" s="39"/>
      <c r="P289" s="39"/>
    </row>
    <row r="290" spans="1:16" ht="15" customHeight="1">
      <c r="A290" s="39"/>
      <c r="B290" s="39"/>
      <c r="C290" s="39"/>
      <c r="D290" s="39"/>
      <c r="E290" s="39"/>
      <c r="F290" s="39"/>
      <c r="G290" s="39"/>
      <c r="H290" s="39"/>
      <c r="I290" s="39"/>
      <c r="J290" s="39"/>
      <c r="K290" s="39"/>
      <c r="L290" s="39"/>
      <c r="M290" s="39"/>
      <c r="N290" s="39"/>
      <c r="O290" s="39"/>
      <c r="P290" s="39"/>
    </row>
    <row r="291" spans="1:16" ht="15" customHeight="1">
      <c r="A291" s="39"/>
      <c r="B291" s="39"/>
      <c r="C291" s="39"/>
      <c r="D291" s="39"/>
      <c r="E291" s="39"/>
      <c r="F291" s="39"/>
      <c r="G291" s="39"/>
      <c r="H291" s="39"/>
      <c r="I291" s="39"/>
      <c r="J291" s="39"/>
      <c r="K291" s="39"/>
      <c r="L291" s="39"/>
      <c r="M291" s="39"/>
      <c r="N291" s="39"/>
      <c r="O291" s="39"/>
      <c r="P291" s="39"/>
    </row>
  </sheetData>
  <mergeCells count="45">
    <mergeCell ref="G33:G34"/>
    <mergeCell ref="H33:K34"/>
    <mergeCell ref="L33:M34"/>
    <mergeCell ref="N33:P34"/>
    <mergeCell ref="G35:G36"/>
    <mergeCell ref="H35:K36"/>
    <mergeCell ref="L35:M36"/>
    <mergeCell ref="N35:P36"/>
    <mergeCell ref="A62:A64"/>
    <mergeCell ref="E62:E64"/>
    <mergeCell ref="F62:F64"/>
    <mergeCell ref="A33:A35"/>
    <mergeCell ref="B33:D33"/>
    <mergeCell ref="E33:E35"/>
    <mergeCell ref="F33:F35"/>
    <mergeCell ref="B34:B35"/>
    <mergeCell ref="C34:C35"/>
    <mergeCell ref="D34:D35"/>
    <mergeCell ref="A4:A6"/>
    <mergeCell ref="B4:D4"/>
    <mergeCell ref="E4:E6"/>
    <mergeCell ref="F4:F6"/>
    <mergeCell ref="G4:G5"/>
    <mergeCell ref="L4:M5"/>
    <mergeCell ref="N4:P5"/>
    <mergeCell ref="B5:B6"/>
    <mergeCell ref="C5:C6"/>
    <mergeCell ref="D5:D6"/>
    <mergeCell ref="G6:G7"/>
    <mergeCell ref="H6:K7"/>
    <mergeCell ref="L6:M7"/>
    <mergeCell ref="N6:P7"/>
    <mergeCell ref="H4:K5"/>
    <mergeCell ref="G62:G63"/>
    <mergeCell ref="B62:D62"/>
    <mergeCell ref="H62:K63"/>
    <mergeCell ref="L62:M63"/>
    <mergeCell ref="N62:P63"/>
    <mergeCell ref="B63:B64"/>
    <mergeCell ref="C63:C64"/>
    <mergeCell ref="D63:D64"/>
    <mergeCell ref="G64:G65"/>
    <mergeCell ref="H64:K65"/>
    <mergeCell ref="L64:M65"/>
    <mergeCell ref="N64:P65"/>
  </mergeCells>
  <phoneticPr fontId="3"/>
  <conditionalFormatting sqref="E22:P22">
    <cfRule type="cellIs" dxfId="92" priority="24" operator="between">
      <formula>2.001</formula>
      <formula>100000</formula>
    </cfRule>
  </conditionalFormatting>
  <conditionalFormatting sqref="E20:P20">
    <cfRule type="cellIs" dxfId="91" priority="22" operator="equal">
      <formula>0</formula>
    </cfRule>
    <cfRule type="cellIs" dxfId="90" priority="23" operator="notBetween">
      <formula>6.5</formula>
      <formula>8.5</formula>
    </cfRule>
  </conditionalFormatting>
  <conditionalFormatting sqref="E21:P21">
    <cfRule type="cellIs" dxfId="89" priority="20" operator="equal">
      <formula>0</formula>
    </cfRule>
    <cfRule type="cellIs" dxfId="88" priority="21" operator="lessThan">
      <formula>7.5</formula>
    </cfRule>
  </conditionalFormatting>
  <conditionalFormatting sqref="E24:P24">
    <cfRule type="cellIs" dxfId="87" priority="18" operator="equal">
      <formula>"&lt;1"</formula>
    </cfRule>
    <cfRule type="cellIs" dxfId="86" priority="19" operator="greaterThan">
      <formula>25</formula>
    </cfRule>
  </conditionalFormatting>
  <conditionalFormatting sqref="E51:P51">
    <cfRule type="cellIs" dxfId="85" priority="17" operator="between">
      <formula>2.001</formula>
      <formula>100000</formula>
    </cfRule>
  </conditionalFormatting>
  <conditionalFormatting sqref="E49:P49">
    <cfRule type="cellIs" dxfId="84" priority="15" operator="equal">
      <formula>0</formula>
    </cfRule>
    <cfRule type="cellIs" dxfId="83" priority="16" operator="notBetween">
      <formula>6.5</formula>
      <formula>8.5</formula>
    </cfRule>
  </conditionalFormatting>
  <conditionalFormatting sqref="E50:P50">
    <cfRule type="cellIs" dxfId="82" priority="13" operator="equal">
      <formula>0</formula>
    </cfRule>
    <cfRule type="cellIs" dxfId="81" priority="14" operator="lessThan">
      <formula>7.5</formula>
    </cfRule>
  </conditionalFormatting>
  <conditionalFormatting sqref="E53:P53">
    <cfRule type="cellIs" dxfId="80" priority="11" operator="equal">
      <formula>"&lt;1"</formula>
    </cfRule>
    <cfRule type="cellIs" dxfId="79" priority="12" operator="greaterThan">
      <formula>25</formula>
    </cfRule>
  </conditionalFormatting>
  <conditionalFormatting sqref="E80:P80">
    <cfRule type="cellIs" dxfId="78" priority="10" operator="between">
      <formula>2.001</formula>
      <formula>100000</formula>
    </cfRule>
  </conditionalFormatting>
  <conditionalFormatting sqref="E78:P78">
    <cfRule type="cellIs" dxfId="77" priority="8" operator="equal">
      <formula>0</formula>
    </cfRule>
    <cfRule type="cellIs" dxfId="76" priority="9" operator="notBetween">
      <formula>6.5</formula>
      <formula>8.5</formula>
    </cfRule>
  </conditionalFormatting>
  <conditionalFormatting sqref="E79:P79">
    <cfRule type="cellIs" dxfId="75" priority="6" operator="equal">
      <formula>0</formula>
    </cfRule>
    <cfRule type="cellIs" dxfId="74" priority="7" operator="lessThan">
      <formula>7.5</formula>
    </cfRule>
  </conditionalFormatting>
  <conditionalFormatting sqref="E82:P82">
    <cfRule type="cellIs" dxfId="73" priority="4" operator="equal">
      <formula>"&lt;1"</formula>
    </cfRule>
    <cfRule type="cellIs" dxfId="72" priority="5" operator="greaterThan">
      <formula>25</formula>
    </cfRule>
  </conditionalFormatting>
  <conditionalFormatting sqref="E25:P25">
    <cfRule type="cellIs" dxfId="71" priority="3" operator="between">
      <formula>1001</formula>
      <formula>1000000000000</formula>
    </cfRule>
  </conditionalFormatting>
  <conditionalFormatting sqref="E54:P54">
    <cfRule type="cellIs" dxfId="70" priority="2" operator="between">
      <formula>1001</formula>
      <formula>1000000000000</formula>
    </cfRule>
  </conditionalFormatting>
  <conditionalFormatting sqref="E83:P83">
    <cfRule type="cellIs" dxfId="69"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B262"/>
  <sheetViews>
    <sheetView view="pageBreakPreview" zoomScale="115" zoomScaleNormal="75" zoomScaleSheetLayoutView="115" workbookViewId="0">
      <selection activeCell="M43" sqref="M43"/>
    </sheetView>
  </sheetViews>
  <sheetFormatPr defaultRowHeight="15" customHeight="1"/>
  <cols>
    <col min="1" max="4" width="5.625" style="38" customWidth="1"/>
    <col min="5" max="16" width="7.125" style="38" customWidth="1"/>
    <col min="17" max="19" width="5.75" style="38" customWidth="1"/>
    <col min="20" max="28" width="5.625" style="38" customWidth="1"/>
    <col min="29" max="16384" width="9" style="38"/>
  </cols>
  <sheetData>
    <row r="1" spans="1:17" ht="20.25" customHeight="1">
      <c r="A1" s="37" t="s">
        <v>188</v>
      </c>
    </row>
    <row r="2" spans="1:17" ht="16.5" customHeight="1">
      <c r="A2" s="37"/>
    </row>
    <row r="3" spans="1:17" ht="16.5" customHeight="1"/>
    <row r="4" spans="1:17" s="39" customFormat="1" ht="15.95" customHeight="1">
      <c r="A4" s="228" t="s">
        <v>189</v>
      </c>
      <c r="B4" s="229" t="s">
        <v>280</v>
      </c>
      <c r="C4" s="230"/>
      <c r="D4" s="231"/>
      <c r="E4" s="232" t="s">
        <v>191</v>
      </c>
      <c r="F4" s="235" t="s">
        <v>192</v>
      </c>
      <c r="G4" s="238" t="s">
        <v>193</v>
      </c>
      <c r="H4" s="239" t="s">
        <v>563</v>
      </c>
      <c r="I4" s="239"/>
      <c r="J4" s="239"/>
      <c r="K4" s="239"/>
      <c r="L4" s="240" t="s">
        <v>195</v>
      </c>
      <c r="M4" s="240"/>
      <c r="N4" s="241" t="s">
        <v>196</v>
      </c>
      <c r="O4" s="242"/>
      <c r="P4" s="243"/>
    </row>
    <row r="5" spans="1:17" s="39" customFormat="1" ht="15.95" customHeight="1">
      <c r="A5" s="228"/>
      <c r="B5" s="228" t="s">
        <v>197</v>
      </c>
      <c r="C5" s="247" t="s">
        <v>198</v>
      </c>
      <c r="D5" s="247" t="s">
        <v>199</v>
      </c>
      <c r="E5" s="233"/>
      <c r="F5" s="236"/>
      <c r="G5" s="238"/>
      <c r="H5" s="239"/>
      <c r="I5" s="239"/>
      <c r="J5" s="239"/>
      <c r="K5" s="239"/>
      <c r="L5" s="240"/>
      <c r="M5" s="240"/>
      <c r="N5" s="244"/>
      <c r="O5" s="245"/>
      <c r="P5" s="246"/>
    </row>
    <row r="6" spans="1:17" s="39" customFormat="1" ht="15.95" customHeight="1">
      <c r="A6" s="228"/>
      <c r="B6" s="228"/>
      <c r="C6" s="248"/>
      <c r="D6" s="248"/>
      <c r="E6" s="234"/>
      <c r="F6" s="237"/>
      <c r="G6" s="232" t="s">
        <v>200</v>
      </c>
      <c r="H6" s="264" t="s">
        <v>566</v>
      </c>
      <c r="I6" s="250"/>
      <c r="J6" s="250"/>
      <c r="K6" s="251"/>
      <c r="L6" s="255" t="s">
        <v>277</v>
      </c>
      <c r="M6" s="256"/>
      <c r="N6" s="238" t="s">
        <v>561</v>
      </c>
      <c r="O6" s="238"/>
      <c r="P6" s="238"/>
    </row>
    <row r="7" spans="1:17" s="39" customFormat="1" ht="15.95" customHeight="1">
      <c r="A7" s="40">
        <v>131</v>
      </c>
      <c r="B7" s="40">
        <v>47</v>
      </c>
      <c r="C7" s="41" t="s">
        <v>560</v>
      </c>
      <c r="D7" s="41" t="s">
        <v>376</v>
      </c>
      <c r="E7" s="40" t="s">
        <v>415</v>
      </c>
      <c r="F7" s="40">
        <v>2014</v>
      </c>
      <c r="G7" s="234"/>
      <c r="H7" s="252"/>
      <c r="I7" s="253"/>
      <c r="J7" s="253"/>
      <c r="K7" s="254"/>
      <c r="L7" s="257"/>
      <c r="M7" s="258"/>
      <c r="N7" s="238"/>
      <c r="O7" s="238"/>
      <c r="P7" s="238"/>
    </row>
    <row r="8" spans="1:17" ht="15.95" customHeight="1">
      <c r="A8" s="42" t="s">
        <v>207</v>
      </c>
      <c r="B8" s="43"/>
      <c r="C8" s="39"/>
      <c r="D8" s="44"/>
      <c r="E8" s="45"/>
      <c r="F8" s="46"/>
      <c r="G8" s="46"/>
      <c r="H8" s="46"/>
      <c r="I8" s="46"/>
      <c r="J8" s="46"/>
      <c r="K8" s="47"/>
      <c r="L8" s="46"/>
      <c r="M8" s="46"/>
      <c r="N8" s="46"/>
      <c r="O8" s="46"/>
      <c r="P8" s="48"/>
      <c r="Q8" s="74"/>
    </row>
    <row r="9" spans="1:17" ht="15.95" customHeight="1">
      <c r="A9" s="45" t="s">
        <v>208</v>
      </c>
      <c r="B9" s="46"/>
      <c r="C9" s="46"/>
      <c r="D9" s="48"/>
      <c r="E9" s="112">
        <v>41815</v>
      </c>
      <c r="F9" s="112">
        <v>41879</v>
      </c>
      <c r="G9" s="112">
        <v>41913</v>
      </c>
      <c r="H9" s="112">
        <v>41976</v>
      </c>
      <c r="I9" s="112">
        <v>42018</v>
      </c>
      <c r="J9" s="112">
        <v>42066</v>
      </c>
      <c r="K9" s="140"/>
      <c r="L9" s="140"/>
      <c r="M9" s="140"/>
      <c r="N9" s="151"/>
      <c r="O9" s="151"/>
      <c r="P9" s="140"/>
      <c r="Q9" s="74"/>
    </row>
    <row r="10" spans="1:17" ht="15.95" customHeight="1">
      <c r="A10" s="45" t="s">
        <v>209</v>
      </c>
      <c r="B10" s="46"/>
      <c r="C10" s="46"/>
      <c r="D10" s="48"/>
      <c r="E10" s="82">
        <v>0.41319444444444442</v>
      </c>
      <c r="F10" s="82">
        <v>0.40277777777777773</v>
      </c>
      <c r="G10" s="82">
        <v>0.38541666666666669</v>
      </c>
      <c r="H10" s="82">
        <v>0.3840277777777778</v>
      </c>
      <c r="I10" s="82">
        <v>0.37916666666666665</v>
      </c>
      <c r="J10" s="82">
        <v>0.3888888888888889</v>
      </c>
      <c r="K10" s="125"/>
      <c r="L10" s="125"/>
      <c r="M10" s="125"/>
      <c r="N10" s="82"/>
      <c r="O10" s="82"/>
      <c r="P10" s="125"/>
      <c r="Q10" s="74"/>
    </row>
    <row r="11" spans="1:17" ht="15.95" customHeight="1">
      <c r="A11" s="45" t="s">
        <v>272</v>
      </c>
      <c r="B11" s="46"/>
      <c r="C11" s="46"/>
      <c r="D11" s="48"/>
      <c r="E11" s="85" t="s">
        <v>212</v>
      </c>
      <c r="F11" s="85" t="s">
        <v>212</v>
      </c>
      <c r="G11" s="85" t="s">
        <v>212</v>
      </c>
      <c r="H11" s="85" t="s">
        <v>212</v>
      </c>
      <c r="I11" s="85" t="s">
        <v>211</v>
      </c>
      <c r="J11" s="85" t="s">
        <v>211</v>
      </c>
      <c r="K11" s="85"/>
      <c r="L11" s="85"/>
      <c r="M11" s="85"/>
      <c r="N11" s="85"/>
      <c r="O11" s="85"/>
      <c r="P11" s="85"/>
      <c r="Q11" s="74"/>
    </row>
    <row r="12" spans="1:17" ht="15.95" customHeight="1">
      <c r="A12" s="45" t="s">
        <v>213</v>
      </c>
      <c r="B12" s="46"/>
      <c r="C12" s="46"/>
      <c r="D12" s="48" t="s">
        <v>214</v>
      </c>
      <c r="E12" s="58">
        <v>31.4</v>
      </c>
      <c r="F12" s="58">
        <v>35.299999999999997</v>
      </c>
      <c r="G12" s="58">
        <v>29.4</v>
      </c>
      <c r="H12" s="58">
        <v>22.4</v>
      </c>
      <c r="I12" s="58">
        <v>22.3</v>
      </c>
      <c r="J12" s="58">
        <v>22.2</v>
      </c>
      <c r="K12" s="58"/>
      <c r="L12" s="58"/>
      <c r="M12" s="58"/>
      <c r="N12" s="58"/>
      <c r="O12" s="58"/>
      <c r="P12" s="58"/>
      <c r="Q12" s="74"/>
    </row>
    <row r="13" spans="1:17" ht="15.95" customHeight="1">
      <c r="A13" s="45" t="s">
        <v>215</v>
      </c>
      <c r="B13" s="46"/>
      <c r="C13" s="46"/>
      <c r="D13" s="48" t="s">
        <v>214</v>
      </c>
      <c r="E13" s="58">
        <v>29</v>
      </c>
      <c r="F13" s="58">
        <v>30.1</v>
      </c>
      <c r="G13" s="58">
        <v>28.3</v>
      </c>
      <c r="H13" s="58">
        <v>20.8</v>
      </c>
      <c r="I13" s="58">
        <v>19.5</v>
      </c>
      <c r="J13" s="58">
        <v>20.2</v>
      </c>
      <c r="K13" s="58"/>
      <c r="L13" s="58"/>
      <c r="M13" s="58"/>
      <c r="N13" s="58"/>
      <c r="O13" s="58"/>
      <c r="P13" s="58"/>
      <c r="Q13" s="74"/>
    </row>
    <row r="14" spans="1:17" ht="15.95" customHeight="1">
      <c r="A14" s="45" t="s">
        <v>216</v>
      </c>
      <c r="B14" s="46"/>
      <c r="C14" s="46"/>
      <c r="D14" s="48" t="s">
        <v>217</v>
      </c>
      <c r="E14" s="190"/>
      <c r="F14" s="190"/>
      <c r="G14" s="190"/>
      <c r="H14" s="190"/>
      <c r="I14" s="190"/>
      <c r="J14" s="190"/>
      <c r="K14" s="70"/>
      <c r="L14" s="70"/>
      <c r="M14" s="70"/>
      <c r="N14" s="70"/>
      <c r="O14" s="70"/>
      <c r="P14" s="70"/>
      <c r="Q14" s="74"/>
    </row>
    <row r="15" spans="1:17" ht="15.95" customHeight="1">
      <c r="A15" s="45" t="s">
        <v>218</v>
      </c>
      <c r="B15" s="46"/>
      <c r="C15" s="46"/>
      <c r="D15" s="48"/>
      <c r="E15" s="85" t="s">
        <v>248</v>
      </c>
      <c r="F15" s="85" t="s">
        <v>248</v>
      </c>
      <c r="G15" s="85" t="s">
        <v>248</v>
      </c>
      <c r="H15" s="85" t="s">
        <v>248</v>
      </c>
      <c r="I15" s="85" t="s">
        <v>248</v>
      </c>
      <c r="J15" s="85" t="s">
        <v>248</v>
      </c>
      <c r="K15" s="85"/>
      <c r="L15" s="85"/>
      <c r="M15" s="85"/>
      <c r="N15" s="85"/>
      <c r="O15" s="85"/>
      <c r="P15" s="85"/>
      <c r="Q15" s="74"/>
    </row>
    <row r="16" spans="1:17" ht="15.95" customHeight="1">
      <c r="A16" s="45" t="s">
        <v>220</v>
      </c>
      <c r="B16" s="46"/>
      <c r="C16" s="46"/>
      <c r="D16" s="48" t="s">
        <v>221</v>
      </c>
      <c r="E16" s="67" t="s">
        <v>559</v>
      </c>
      <c r="F16" s="67" t="s">
        <v>559</v>
      </c>
      <c r="G16" s="67" t="s">
        <v>559</v>
      </c>
      <c r="H16" s="67" t="s">
        <v>559</v>
      </c>
      <c r="I16" s="67" t="s">
        <v>559</v>
      </c>
      <c r="J16" s="67" t="s">
        <v>559</v>
      </c>
      <c r="K16" s="68"/>
      <c r="L16" s="68"/>
      <c r="M16" s="68"/>
      <c r="N16" s="68"/>
      <c r="O16" s="68"/>
      <c r="P16" s="68"/>
      <c r="Q16" s="74"/>
    </row>
    <row r="17" spans="1:28" ht="15.95" customHeight="1">
      <c r="A17" s="45" t="s">
        <v>223</v>
      </c>
      <c r="B17" s="46"/>
      <c r="C17" s="46"/>
      <c r="D17" s="48" t="s">
        <v>221</v>
      </c>
      <c r="E17" s="190"/>
      <c r="F17" s="190"/>
      <c r="G17" s="190"/>
      <c r="H17" s="190"/>
      <c r="I17" s="190"/>
      <c r="J17" s="190"/>
      <c r="K17" s="70"/>
      <c r="L17" s="70"/>
      <c r="M17" s="70"/>
      <c r="N17" s="70"/>
      <c r="O17" s="70"/>
      <c r="P17" s="70"/>
      <c r="Q17" s="74"/>
    </row>
    <row r="18" spans="1:28" ht="15.95" customHeight="1">
      <c r="A18" s="45" t="s">
        <v>224</v>
      </c>
      <c r="B18" s="46"/>
      <c r="C18" s="46"/>
      <c r="D18" s="48" t="s">
        <v>221</v>
      </c>
      <c r="E18" s="190"/>
      <c r="F18" s="190"/>
      <c r="G18" s="190"/>
      <c r="H18" s="190"/>
      <c r="I18" s="190"/>
      <c r="J18" s="190"/>
      <c r="K18" s="70"/>
      <c r="L18" s="70"/>
      <c r="M18" s="70"/>
      <c r="N18" s="70"/>
      <c r="O18" s="70"/>
      <c r="P18" s="70"/>
      <c r="Q18" s="74"/>
    </row>
    <row r="19" spans="1:28" ht="15.95" customHeight="1">
      <c r="A19" s="45" t="s">
        <v>225</v>
      </c>
      <c r="B19" s="46"/>
      <c r="C19" s="46"/>
      <c r="D19" s="48"/>
      <c r="E19" s="193"/>
      <c r="F19" s="192"/>
      <c r="G19" s="192"/>
      <c r="H19" s="192"/>
      <c r="I19" s="192"/>
      <c r="J19" s="192"/>
      <c r="K19" s="88"/>
      <c r="L19" s="88"/>
      <c r="M19" s="88"/>
      <c r="N19" s="88"/>
      <c r="O19" s="88"/>
      <c r="P19" s="106"/>
      <c r="Q19" s="44"/>
      <c r="R19" s="39"/>
      <c r="S19" s="39"/>
      <c r="T19" s="39"/>
      <c r="U19" s="39"/>
      <c r="V19" s="39"/>
      <c r="W19" s="39"/>
      <c r="X19" s="39"/>
      <c r="Y19" s="39"/>
      <c r="Z19" s="39"/>
      <c r="AA19" s="39"/>
      <c r="AB19" s="39"/>
    </row>
    <row r="20" spans="1:28" ht="15.95" customHeight="1">
      <c r="A20" s="45" t="s">
        <v>226</v>
      </c>
      <c r="B20" s="46"/>
      <c r="C20" s="46"/>
      <c r="D20" s="48"/>
      <c r="E20" s="67">
        <v>7.1</v>
      </c>
      <c r="F20" s="67">
        <v>7.2</v>
      </c>
      <c r="G20" s="67">
        <v>7.3</v>
      </c>
      <c r="H20" s="67">
        <v>6.8</v>
      </c>
      <c r="I20" s="67">
        <v>7.3</v>
      </c>
      <c r="J20" s="67">
        <v>6.8</v>
      </c>
      <c r="K20" s="68"/>
      <c r="L20" s="68"/>
      <c r="M20" s="68"/>
      <c r="N20" s="68"/>
      <c r="O20" s="68"/>
      <c r="P20" s="68"/>
      <c r="Q20" s="44"/>
      <c r="R20" s="39"/>
      <c r="S20" s="39"/>
      <c r="T20" s="39"/>
      <c r="U20" s="39"/>
      <c r="V20" s="39"/>
      <c r="W20" s="39"/>
      <c r="X20" s="39"/>
      <c r="Y20" s="39"/>
      <c r="Z20" s="39"/>
      <c r="AA20" s="39"/>
      <c r="AB20" s="39"/>
    </row>
    <row r="21" spans="1:28" ht="15.95" customHeight="1">
      <c r="A21" s="45" t="s">
        <v>227</v>
      </c>
      <c r="B21" s="46"/>
      <c r="C21" s="46"/>
      <c r="D21" s="48" t="s">
        <v>228</v>
      </c>
      <c r="E21" s="67">
        <v>5.0999999999999996</v>
      </c>
      <c r="F21" s="67">
        <v>4</v>
      </c>
      <c r="G21" s="67">
        <v>3.9</v>
      </c>
      <c r="H21" s="67">
        <v>5.2</v>
      </c>
      <c r="I21" s="67">
        <v>7.5</v>
      </c>
      <c r="J21" s="67">
        <v>5.9</v>
      </c>
      <c r="K21" s="69"/>
      <c r="L21" s="68"/>
      <c r="M21" s="68"/>
      <c r="N21" s="68"/>
      <c r="O21" s="69"/>
      <c r="P21" s="68"/>
      <c r="Q21" s="44"/>
      <c r="R21" s="39"/>
      <c r="S21" s="39"/>
      <c r="T21" s="39"/>
      <c r="U21" s="39"/>
      <c r="V21" s="39"/>
      <c r="W21" s="39"/>
      <c r="X21" s="39"/>
      <c r="Y21" s="39"/>
      <c r="Z21" s="39"/>
      <c r="AA21" s="39"/>
      <c r="AB21" s="39"/>
    </row>
    <row r="22" spans="1:28" ht="15.95" customHeight="1">
      <c r="A22" s="45" t="s">
        <v>229</v>
      </c>
      <c r="B22" s="46"/>
      <c r="C22" s="46"/>
      <c r="D22" s="48" t="s">
        <v>228</v>
      </c>
      <c r="E22" s="67">
        <v>0.5</v>
      </c>
      <c r="F22" s="67">
        <v>1.1000000000000001</v>
      </c>
      <c r="G22" s="67" t="s">
        <v>381</v>
      </c>
      <c r="H22" s="67">
        <v>0.8</v>
      </c>
      <c r="I22" s="67" t="s">
        <v>381</v>
      </c>
      <c r="J22" s="67" t="s">
        <v>381</v>
      </c>
      <c r="K22" s="68"/>
      <c r="L22" s="69"/>
      <c r="M22" s="68"/>
      <c r="N22" s="68"/>
      <c r="O22" s="68"/>
      <c r="P22" s="70"/>
      <c r="Q22" s="44"/>
      <c r="R22" s="39"/>
      <c r="S22" s="39"/>
      <c r="T22" s="39"/>
      <c r="U22" s="39"/>
      <c r="V22" s="39"/>
      <c r="W22" s="39"/>
      <c r="X22" s="39"/>
      <c r="Y22" s="39"/>
      <c r="Z22" s="39"/>
      <c r="AA22" s="39"/>
      <c r="AB22" s="39"/>
    </row>
    <row r="23" spans="1:28" ht="15.95" customHeight="1">
      <c r="A23" s="45" t="s">
        <v>231</v>
      </c>
      <c r="B23" s="46"/>
      <c r="C23" s="46"/>
      <c r="D23" s="48" t="s">
        <v>228</v>
      </c>
      <c r="E23" s="67"/>
      <c r="F23" s="67"/>
      <c r="G23" s="67"/>
      <c r="H23" s="67"/>
      <c r="I23" s="67"/>
      <c r="J23" s="67"/>
      <c r="K23" s="70"/>
      <c r="L23" s="70"/>
      <c r="M23" s="70"/>
      <c r="N23" s="70"/>
      <c r="O23" s="70"/>
      <c r="P23" s="70"/>
      <c r="Q23" s="74"/>
    </row>
    <row r="24" spans="1:28" ht="15.95" customHeight="1">
      <c r="A24" s="45" t="s">
        <v>232</v>
      </c>
      <c r="B24" s="46"/>
      <c r="C24" s="46"/>
      <c r="D24" s="48" t="s">
        <v>228</v>
      </c>
      <c r="E24" s="68">
        <v>12</v>
      </c>
      <c r="F24" s="68">
        <v>4</v>
      </c>
      <c r="G24" s="68">
        <v>8</v>
      </c>
      <c r="H24" s="68">
        <v>4</v>
      </c>
      <c r="I24" s="68">
        <v>7</v>
      </c>
      <c r="J24" s="68">
        <v>8</v>
      </c>
      <c r="K24" s="68"/>
      <c r="L24" s="68"/>
      <c r="M24" s="68"/>
      <c r="N24" s="68"/>
      <c r="O24" s="68"/>
      <c r="P24" s="68"/>
      <c r="Q24" s="74"/>
    </row>
    <row r="25" spans="1:28" ht="15.95" customHeight="1">
      <c r="A25" s="45" t="s">
        <v>270</v>
      </c>
      <c r="B25" s="46"/>
      <c r="C25" s="46"/>
      <c r="D25" s="71" t="s">
        <v>234</v>
      </c>
      <c r="E25" s="72">
        <v>24000</v>
      </c>
      <c r="F25" s="72">
        <v>1300</v>
      </c>
      <c r="G25" s="72">
        <v>1700</v>
      </c>
      <c r="H25" s="72">
        <v>4900</v>
      </c>
      <c r="I25" s="72">
        <v>930</v>
      </c>
      <c r="J25" s="72">
        <v>2700</v>
      </c>
      <c r="K25" s="72"/>
      <c r="L25" s="72"/>
      <c r="M25" s="72"/>
      <c r="N25" s="72"/>
      <c r="O25" s="72"/>
      <c r="P25" s="72"/>
      <c r="Q25" s="74"/>
    </row>
    <row r="26" spans="1:28" ht="15.95" customHeight="1">
      <c r="A26" s="45" t="s">
        <v>269</v>
      </c>
      <c r="B26" s="46"/>
      <c r="C26" s="46"/>
      <c r="D26" s="48" t="s">
        <v>228</v>
      </c>
      <c r="E26" s="190"/>
      <c r="F26" s="190"/>
      <c r="G26" s="190"/>
      <c r="H26" s="190"/>
      <c r="I26" s="190"/>
      <c r="J26" s="190"/>
      <c r="K26" s="70"/>
      <c r="L26" s="70"/>
      <c r="M26" s="70"/>
      <c r="N26" s="70"/>
      <c r="O26" s="70"/>
      <c r="P26" s="70"/>
      <c r="Q26" s="74"/>
    </row>
    <row r="27" spans="1:28" ht="15.95" customHeight="1">
      <c r="A27" s="45" t="s">
        <v>236</v>
      </c>
      <c r="B27" s="46"/>
      <c r="C27" s="46"/>
      <c r="D27" s="48" t="s">
        <v>228</v>
      </c>
      <c r="E27" s="190"/>
      <c r="F27" s="190"/>
      <c r="G27" s="190"/>
      <c r="H27" s="190"/>
      <c r="I27" s="190"/>
      <c r="J27" s="190"/>
      <c r="K27" s="70"/>
      <c r="L27" s="70"/>
      <c r="M27" s="70"/>
      <c r="N27" s="70"/>
      <c r="O27" s="70"/>
      <c r="P27" s="70"/>
      <c r="Q27" s="74"/>
    </row>
    <row r="28" spans="1:28" ht="15.95" customHeight="1">
      <c r="A28" s="45" t="s">
        <v>237</v>
      </c>
      <c r="B28" s="46"/>
      <c r="C28" s="46"/>
      <c r="D28" s="48" t="s">
        <v>228</v>
      </c>
      <c r="E28" s="190"/>
      <c r="F28" s="190"/>
      <c r="G28" s="190"/>
      <c r="H28" s="190"/>
      <c r="I28" s="190"/>
      <c r="J28" s="190"/>
      <c r="K28" s="70"/>
      <c r="L28" s="70"/>
      <c r="M28" s="70"/>
      <c r="N28" s="70"/>
      <c r="O28" s="70"/>
      <c r="P28" s="70"/>
      <c r="Q28" s="74"/>
    </row>
    <row r="29" spans="1:28" ht="15.95" customHeight="1">
      <c r="A29" s="45" t="s">
        <v>238</v>
      </c>
      <c r="B29" s="46"/>
      <c r="C29" s="46"/>
      <c r="D29" s="48"/>
      <c r="E29" s="193"/>
      <c r="F29" s="192"/>
      <c r="G29" s="192"/>
      <c r="H29" s="192"/>
      <c r="I29" s="192"/>
      <c r="J29" s="192"/>
      <c r="K29" s="88"/>
      <c r="L29" s="88"/>
      <c r="M29" s="88"/>
      <c r="N29" s="88"/>
      <c r="O29" s="88"/>
      <c r="P29" s="106"/>
    </row>
    <row r="30" spans="1:28" ht="15.95" customHeight="1">
      <c r="A30" s="45" t="s">
        <v>239</v>
      </c>
      <c r="B30" s="46"/>
      <c r="C30" s="46"/>
      <c r="D30" s="48" t="s">
        <v>240</v>
      </c>
      <c r="E30" s="190" t="s">
        <v>268</v>
      </c>
      <c r="F30" s="190" t="s">
        <v>268</v>
      </c>
      <c r="G30" s="190" t="s">
        <v>268</v>
      </c>
      <c r="H30" s="190" t="s">
        <v>268</v>
      </c>
      <c r="I30" s="190" t="s">
        <v>268</v>
      </c>
      <c r="J30" s="190" t="s">
        <v>268</v>
      </c>
      <c r="K30" s="69"/>
      <c r="L30" s="69"/>
      <c r="M30" s="69"/>
      <c r="N30" s="69"/>
      <c r="O30" s="69"/>
      <c r="P30" s="69"/>
    </row>
    <row r="31" spans="1:28" ht="15.95" customHeight="1">
      <c r="A31" s="39"/>
      <c r="B31" s="39"/>
      <c r="C31" s="39"/>
      <c r="D31" s="39"/>
      <c r="E31" s="39"/>
      <c r="F31" s="39"/>
      <c r="G31" s="39"/>
      <c r="H31" s="39"/>
      <c r="I31" s="39"/>
      <c r="J31" s="39"/>
      <c r="K31" s="39"/>
      <c r="L31" s="39"/>
      <c r="M31" s="39"/>
      <c r="N31" s="39"/>
      <c r="O31" s="39"/>
      <c r="P31" s="39"/>
    </row>
    <row r="32" spans="1:28" ht="15.95" customHeight="1">
      <c r="A32" s="39"/>
      <c r="B32" s="39"/>
      <c r="C32" s="39"/>
      <c r="D32" s="39"/>
      <c r="E32" s="39"/>
      <c r="F32" s="39"/>
      <c r="G32" s="39"/>
      <c r="H32" s="39"/>
      <c r="I32" s="39"/>
      <c r="J32" s="39"/>
      <c r="K32" s="39"/>
      <c r="L32" s="39"/>
      <c r="M32" s="39"/>
      <c r="N32" s="39"/>
      <c r="O32" s="39"/>
      <c r="P32" s="39"/>
    </row>
    <row r="33" spans="1:16" s="39" customFormat="1" ht="15.95" customHeight="1">
      <c r="A33" s="228" t="s">
        <v>189</v>
      </c>
      <c r="B33" s="229" t="s">
        <v>280</v>
      </c>
      <c r="C33" s="230"/>
      <c r="D33" s="231"/>
      <c r="E33" s="232" t="s">
        <v>191</v>
      </c>
      <c r="F33" s="235" t="s">
        <v>192</v>
      </c>
      <c r="G33" s="238" t="s">
        <v>193</v>
      </c>
      <c r="H33" s="239" t="s">
        <v>563</v>
      </c>
      <c r="I33" s="239"/>
      <c r="J33" s="239"/>
      <c r="K33" s="239"/>
      <c r="L33" s="240" t="s">
        <v>195</v>
      </c>
      <c r="M33" s="240"/>
      <c r="N33" s="241" t="s">
        <v>196</v>
      </c>
      <c r="O33" s="242"/>
      <c r="P33" s="243"/>
    </row>
    <row r="34" spans="1:16"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6" s="39" customFormat="1" ht="15.95" customHeight="1">
      <c r="A35" s="228"/>
      <c r="B35" s="228"/>
      <c r="C35" s="248"/>
      <c r="D35" s="248"/>
      <c r="E35" s="234"/>
      <c r="F35" s="237"/>
      <c r="G35" s="232" t="s">
        <v>200</v>
      </c>
      <c r="H35" s="264" t="s">
        <v>565</v>
      </c>
      <c r="I35" s="250"/>
      <c r="J35" s="250"/>
      <c r="K35" s="251"/>
      <c r="L35" s="255" t="s">
        <v>277</v>
      </c>
      <c r="M35" s="256"/>
      <c r="N35" s="238" t="s">
        <v>561</v>
      </c>
      <c r="O35" s="238"/>
      <c r="P35" s="238"/>
    </row>
    <row r="36" spans="1:16" s="39" customFormat="1" ht="15.95" customHeight="1">
      <c r="A36" s="40">
        <v>132</v>
      </c>
      <c r="B36" s="40">
        <v>47</v>
      </c>
      <c r="C36" s="41" t="s">
        <v>560</v>
      </c>
      <c r="D36" s="41" t="s">
        <v>282</v>
      </c>
      <c r="E36" s="40" t="s">
        <v>371</v>
      </c>
      <c r="F36" s="40">
        <f>F7</f>
        <v>2014</v>
      </c>
      <c r="G36" s="234"/>
      <c r="H36" s="252"/>
      <c r="I36" s="253"/>
      <c r="J36" s="253"/>
      <c r="K36" s="254"/>
      <c r="L36" s="257"/>
      <c r="M36" s="258"/>
      <c r="N36" s="238"/>
      <c r="O36" s="238"/>
      <c r="P36" s="238"/>
    </row>
    <row r="37" spans="1:16" ht="15.95" customHeight="1">
      <c r="A37" s="42" t="s">
        <v>207</v>
      </c>
      <c r="B37" s="43"/>
      <c r="C37" s="39"/>
      <c r="D37" s="44"/>
      <c r="E37" s="45"/>
      <c r="F37" s="46"/>
      <c r="G37" s="46"/>
      <c r="H37" s="46"/>
      <c r="I37" s="46"/>
      <c r="J37" s="46"/>
      <c r="K37" s="47"/>
      <c r="L37" s="46"/>
      <c r="M37" s="46"/>
      <c r="N37" s="46"/>
      <c r="O37" s="46"/>
      <c r="P37" s="48"/>
    </row>
    <row r="38" spans="1:16" ht="15.95" customHeight="1">
      <c r="A38" s="45" t="s">
        <v>208</v>
      </c>
      <c r="B38" s="46"/>
      <c r="C38" s="46"/>
      <c r="D38" s="48"/>
      <c r="E38" s="112">
        <v>41787</v>
      </c>
      <c r="F38" s="112">
        <v>41815</v>
      </c>
      <c r="G38" s="112">
        <v>41879</v>
      </c>
      <c r="H38" s="112">
        <v>41913</v>
      </c>
      <c r="I38" s="112">
        <v>41948</v>
      </c>
      <c r="J38" s="112">
        <v>41969</v>
      </c>
      <c r="K38" s="112">
        <v>41983</v>
      </c>
      <c r="L38" s="112">
        <v>42018</v>
      </c>
      <c r="M38" s="112">
        <v>42038</v>
      </c>
      <c r="N38" s="112">
        <v>42045</v>
      </c>
      <c r="O38" s="112">
        <v>42066</v>
      </c>
      <c r="P38" s="112">
        <v>42081</v>
      </c>
    </row>
    <row r="39" spans="1:16" ht="15.95" customHeight="1">
      <c r="A39" s="45" t="s">
        <v>209</v>
      </c>
      <c r="B39" s="46"/>
      <c r="C39" s="46"/>
      <c r="D39" s="48"/>
      <c r="E39" s="82">
        <v>0.46249999999999997</v>
      </c>
      <c r="F39" s="82">
        <v>0.42708333333333331</v>
      </c>
      <c r="G39" s="82">
        <v>0.41666666666666669</v>
      </c>
      <c r="H39" s="82">
        <v>0.39583333333333331</v>
      </c>
      <c r="I39" s="82">
        <v>0.40972222222222227</v>
      </c>
      <c r="J39" s="82">
        <v>0.3888888888888889</v>
      </c>
      <c r="K39" s="82">
        <v>0.38194444444444442</v>
      </c>
      <c r="L39" s="82">
        <v>0.3923611111111111</v>
      </c>
      <c r="M39" s="82">
        <v>0.38194444444444442</v>
      </c>
      <c r="N39" s="82">
        <v>0.3923611111111111</v>
      </c>
      <c r="O39" s="82">
        <v>0.39930555555555558</v>
      </c>
      <c r="P39" s="82">
        <v>0.40972222222222227</v>
      </c>
    </row>
    <row r="40" spans="1:16" ht="15.95" customHeight="1">
      <c r="A40" s="45" t="s">
        <v>272</v>
      </c>
      <c r="B40" s="46"/>
      <c r="C40" s="46"/>
      <c r="D40" s="48"/>
      <c r="E40" s="85" t="s">
        <v>212</v>
      </c>
      <c r="F40" s="85" t="s">
        <v>212</v>
      </c>
      <c r="G40" s="85" t="s">
        <v>212</v>
      </c>
      <c r="H40" s="85" t="s">
        <v>212</v>
      </c>
      <c r="I40" s="85" t="s">
        <v>212</v>
      </c>
      <c r="J40" s="85" t="s">
        <v>219</v>
      </c>
      <c r="K40" s="85" t="s">
        <v>212</v>
      </c>
      <c r="L40" s="85" t="s">
        <v>211</v>
      </c>
      <c r="M40" s="85" t="s">
        <v>219</v>
      </c>
      <c r="N40" s="85" t="s">
        <v>211</v>
      </c>
      <c r="O40" s="85" t="s">
        <v>211</v>
      </c>
      <c r="P40" s="85" t="s">
        <v>212</v>
      </c>
    </row>
    <row r="41" spans="1:16" ht="15.95" customHeight="1">
      <c r="A41" s="45" t="s">
        <v>213</v>
      </c>
      <c r="B41" s="46"/>
      <c r="C41" s="46"/>
      <c r="D41" s="48" t="s">
        <v>214</v>
      </c>
      <c r="E41" s="58">
        <v>31.2</v>
      </c>
      <c r="F41" s="58">
        <v>32.700000000000003</v>
      </c>
      <c r="G41" s="58">
        <v>32</v>
      </c>
      <c r="H41" s="58">
        <v>28.5</v>
      </c>
      <c r="I41" s="58">
        <v>26.6</v>
      </c>
      <c r="J41" s="58">
        <v>24.8</v>
      </c>
      <c r="K41" s="58">
        <v>24</v>
      </c>
      <c r="L41" s="58">
        <v>21.8</v>
      </c>
      <c r="M41" s="58">
        <v>20.2</v>
      </c>
      <c r="N41" s="58">
        <v>15.4</v>
      </c>
      <c r="O41" s="58">
        <v>21.8</v>
      </c>
      <c r="P41" s="58">
        <v>27.1</v>
      </c>
    </row>
    <row r="42" spans="1:16" ht="15.95" customHeight="1">
      <c r="A42" s="45" t="s">
        <v>215</v>
      </c>
      <c r="B42" s="46"/>
      <c r="C42" s="46"/>
      <c r="D42" s="48" t="s">
        <v>214</v>
      </c>
      <c r="E42" s="58">
        <v>27.7</v>
      </c>
      <c r="F42" s="58">
        <v>28.2</v>
      </c>
      <c r="G42" s="58">
        <v>30</v>
      </c>
      <c r="H42" s="58">
        <v>27</v>
      </c>
      <c r="I42" s="58">
        <v>26.7</v>
      </c>
      <c r="J42" s="58">
        <v>22.1</v>
      </c>
      <c r="K42" s="58">
        <v>20.2</v>
      </c>
      <c r="L42" s="58">
        <v>18.600000000000001</v>
      </c>
      <c r="M42" s="58">
        <v>17.600000000000001</v>
      </c>
      <c r="N42" s="58">
        <v>14.2</v>
      </c>
      <c r="O42" s="58">
        <v>19.100000000000001</v>
      </c>
      <c r="P42" s="58">
        <v>22.3</v>
      </c>
    </row>
    <row r="43" spans="1:16" ht="15.95" customHeight="1">
      <c r="A43" s="45" t="s">
        <v>216</v>
      </c>
      <c r="B43" s="46"/>
      <c r="C43" s="46"/>
      <c r="D43" s="48" t="s">
        <v>217</v>
      </c>
      <c r="E43" s="190"/>
      <c r="F43" s="190"/>
      <c r="G43" s="190"/>
      <c r="H43" s="190"/>
      <c r="I43" s="190"/>
      <c r="J43" s="190"/>
      <c r="K43" s="190"/>
      <c r="L43" s="190"/>
      <c r="M43" s="190"/>
      <c r="N43" s="190"/>
      <c r="O43" s="190"/>
      <c r="P43" s="190"/>
    </row>
    <row r="44" spans="1:16" ht="15.95" customHeight="1">
      <c r="A44" s="45" t="s">
        <v>218</v>
      </c>
      <c r="B44" s="46"/>
      <c r="C44" s="46"/>
      <c r="D44" s="48"/>
      <c r="E44" s="85" t="s">
        <v>248</v>
      </c>
      <c r="F44" s="85" t="s">
        <v>248</v>
      </c>
      <c r="G44" s="85" t="s">
        <v>248</v>
      </c>
      <c r="H44" s="85" t="s">
        <v>248</v>
      </c>
      <c r="I44" s="85" t="s">
        <v>248</v>
      </c>
      <c r="J44" s="85" t="s">
        <v>248</v>
      </c>
      <c r="K44" s="85" t="s">
        <v>248</v>
      </c>
      <c r="L44" s="85" t="s">
        <v>248</v>
      </c>
      <c r="M44" s="85" t="s">
        <v>248</v>
      </c>
      <c r="N44" s="85" t="s">
        <v>248</v>
      </c>
      <c r="O44" s="85" t="s">
        <v>248</v>
      </c>
      <c r="P44" s="85" t="s">
        <v>248</v>
      </c>
    </row>
    <row r="45" spans="1:16" ht="15.95" customHeight="1">
      <c r="A45" s="45" t="s">
        <v>220</v>
      </c>
      <c r="B45" s="46"/>
      <c r="C45" s="46"/>
      <c r="D45" s="48" t="s">
        <v>221</v>
      </c>
      <c r="E45" s="67" t="s">
        <v>559</v>
      </c>
      <c r="F45" s="67" t="s">
        <v>559</v>
      </c>
      <c r="G45" s="67" t="s">
        <v>559</v>
      </c>
      <c r="H45" s="67" t="s">
        <v>559</v>
      </c>
      <c r="I45" s="67" t="s">
        <v>559</v>
      </c>
      <c r="J45" s="67" t="s">
        <v>559</v>
      </c>
      <c r="K45" s="67" t="s">
        <v>559</v>
      </c>
      <c r="L45" s="67" t="s">
        <v>559</v>
      </c>
      <c r="M45" s="67" t="s">
        <v>559</v>
      </c>
      <c r="N45" s="67" t="s">
        <v>559</v>
      </c>
      <c r="O45" s="67" t="s">
        <v>559</v>
      </c>
      <c r="P45" s="67" t="s">
        <v>559</v>
      </c>
    </row>
    <row r="46" spans="1:16" ht="15.95" customHeight="1">
      <c r="A46" s="45" t="s">
        <v>223</v>
      </c>
      <c r="B46" s="46"/>
      <c r="C46" s="46"/>
      <c r="D46" s="48" t="s">
        <v>221</v>
      </c>
      <c r="E46" s="194"/>
      <c r="F46" s="194"/>
      <c r="G46" s="194"/>
      <c r="H46" s="194"/>
      <c r="I46" s="194"/>
      <c r="J46" s="194"/>
      <c r="K46" s="194"/>
      <c r="L46" s="194"/>
      <c r="M46" s="194"/>
      <c r="N46" s="194"/>
      <c r="O46" s="190"/>
      <c r="P46" s="190"/>
    </row>
    <row r="47" spans="1:16" ht="15.95" customHeight="1">
      <c r="A47" s="45" t="s">
        <v>224</v>
      </c>
      <c r="B47" s="46"/>
      <c r="C47" s="46"/>
      <c r="D47" s="48" t="s">
        <v>221</v>
      </c>
      <c r="E47" s="194"/>
      <c r="F47" s="194"/>
      <c r="G47" s="194"/>
      <c r="H47" s="194"/>
      <c r="I47" s="194"/>
      <c r="J47" s="194"/>
      <c r="K47" s="194"/>
      <c r="L47" s="194"/>
      <c r="M47" s="194"/>
      <c r="N47" s="194"/>
      <c r="O47" s="190"/>
      <c r="P47" s="190"/>
    </row>
    <row r="48" spans="1:16" ht="15.95" customHeight="1">
      <c r="A48" s="45" t="s">
        <v>225</v>
      </c>
      <c r="B48" s="46"/>
      <c r="C48" s="46"/>
      <c r="D48" s="48"/>
      <c r="E48" s="193"/>
      <c r="F48" s="192"/>
      <c r="G48" s="192"/>
      <c r="H48" s="192"/>
      <c r="I48" s="192"/>
      <c r="J48" s="192"/>
      <c r="K48" s="192"/>
      <c r="L48" s="192"/>
      <c r="M48" s="192"/>
      <c r="N48" s="192"/>
      <c r="O48" s="192"/>
      <c r="P48" s="191"/>
    </row>
    <row r="49" spans="1:16" ht="15.95" customHeight="1">
      <c r="A49" s="45" t="s">
        <v>226</v>
      </c>
      <c r="B49" s="46"/>
      <c r="C49" s="46"/>
      <c r="D49" s="48"/>
      <c r="E49" s="78">
        <v>7.4</v>
      </c>
      <c r="F49" s="78">
        <v>7.4</v>
      </c>
      <c r="G49" s="78">
        <v>7.6</v>
      </c>
      <c r="H49" s="78">
        <v>7.3</v>
      </c>
      <c r="I49" s="78">
        <v>7.7</v>
      </c>
      <c r="J49" s="78">
        <v>6.8</v>
      </c>
      <c r="K49" s="78">
        <v>7.3</v>
      </c>
      <c r="L49" s="78">
        <v>7.4</v>
      </c>
      <c r="M49" s="78">
        <v>6.9</v>
      </c>
      <c r="N49" s="78">
        <v>7.3</v>
      </c>
      <c r="O49" s="78">
        <v>7</v>
      </c>
      <c r="P49" s="78">
        <v>7</v>
      </c>
    </row>
    <row r="50" spans="1:16" ht="15.95" customHeight="1">
      <c r="A50" s="45" t="s">
        <v>227</v>
      </c>
      <c r="B50" s="46"/>
      <c r="C50" s="46"/>
      <c r="D50" s="48" t="s">
        <v>228</v>
      </c>
      <c r="E50" s="78">
        <v>5.8</v>
      </c>
      <c r="F50" s="78">
        <v>5.3</v>
      </c>
      <c r="G50" s="78">
        <v>3.8</v>
      </c>
      <c r="H50" s="78">
        <v>4</v>
      </c>
      <c r="I50" s="78">
        <v>6.9</v>
      </c>
      <c r="J50" s="78">
        <v>4.4000000000000004</v>
      </c>
      <c r="K50" s="78">
        <v>5.6</v>
      </c>
      <c r="L50" s="78">
        <v>6.1</v>
      </c>
      <c r="M50" s="78">
        <v>6.3</v>
      </c>
      <c r="N50" s="78">
        <v>7</v>
      </c>
      <c r="O50" s="78">
        <v>5.3</v>
      </c>
      <c r="P50" s="78">
        <v>4.8</v>
      </c>
    </row>
    <row r="51" spans="1:16" ht="15.95" customHeight="1">
      <c r="A51" s="45" t="s">
        <v>229</v>
      </c>
      <c r="B51" s="46"/>
      <c r="C51" s="46"/>
      <c r="D51" s="48" t="s">
        <v>228</v>
      </c>
      <c r="E51" s="78">
        <v>1.7</v>
      </c>
      <c r="F51" s="78">
        <v>0.7</v>
      </c>
      <c r="G51" s="78">
        <v>0.7</v>
      </c>
      <c r="H51" s="78" t="s">
        <v>381</v>
      </c>
      <c r="I51" s="78" t="s">
        <v>381</v>
      </c>
      <c r="J51" s="78" t="s">
        <v>381</v>
      </c>
      <c r="K51" s="78">
        <v>0.7</v>
      </c>
      <c r="L51" s="78" t="s">
        <v>381</v>
      </c>
      <c r="M51" s="78">
        <v>0.8</v>
      </c>
      <c r="N51" s="78" t="s">
        <v>381</v>
      </c>
      <c r="O51" s="78">
        <v>0.6</v>
      </c>
      <c r="P51" s="78">
        <v>0.9</v>
      </c>
    </row>
    <row r="52" spans="1:16" ht="15.95" customHeight="1">
      <c r="A52" s="45" t="s">
        <v>231</v>
      </c>
      <c r="B52" s="46"/>
      <c r="C52" s="46"/>
      <c r="D52" s="48" t="s">
        <v>228</v>
      </c>
      <c r="E52" s="67"/>
      <c r="F52" s="67"/>
      <c r="G52" s="67"/>
      <c r="H52" s="67"/>
      <c r="I52" s="67"/>
      <c r="J52" s="67"/>
      <c r="K52" s="70"/>
      <c r="L52" s="70"/>
      <c r="M52" s="70"/>
      <c r="N52" s="70"/>
      <c r="O52" s="70"/>
      <c r="P52" s="70"/>
    </row>
    <row r="53" spans="1:16" ht="15.95" customHeight="1">
      <c r="A53" s="45" t="s">
        <v>232</v>
      </c>
      <c r="B53" s="46"/>
      <c r="C53" s="46"/>
      <c r="D53" s="48" t="s">
        <v>228</v>
      </c>
      <c r="E53" s="68">
        <v>10</v>
      </c>
      <c r="F53" s="68">
        <v>13</v>
      </c>
      <c r="G53" s="68">
        <v>3</v>
      </c>
      <c r="H53" s="68">
        <v>9</v>
      </c>
      <c r="I53" s="68" t="s">
        <v>245</v>
      </c>
      <c r="J53" s="68">
        <v>3</v>
      </c>
      <c r="K53" s="68">
        <v>6</v>
      </c>
      <c r="L53" s="68">
        <v>8</v>
      </c>
      <c r="M53" s="68">
        <v>5</v>
      </c>
      <c r="N53" s="68">
        <v>6</v>
      </c>
      <c r="O53" s="68">
        <v>7</v>
      </c>
      <c r="P53" s="68">
        <v>7</v>
      </c>
    </row>
    <row r="54" spans="1:16" ht="15.95" customHeight="1">
      <c r="A54" s="45" t="s">
        <v>270</v>
      </c>
      <c r="B54" s="46"/>
      <c r="C54" s="46"/>
      <c r="D54" s="71" t="s">
        <v>234</v>
      </c>
      <c r="E54" s="72">
        <v>4900</v>
      </c>
      <c r="F54" s="72">
        <v>54000</v>
      </c>
      <c r="G54" s="72">
        <v>17000</v>
      </c>
      <c r="H54" s="72">
        <v>11000</v>
      </c>
      <c r="I54" s="72">
        <v>1700</v>
      </c>
      <c r="J54" s="72">
        <v>4000</v>
      </c>
      <c r="K54" s="72">
        <v>14000</v>
      </c>
      <c r="L54" s="72">
        <v>7000</v>
      </c>
      <c r="M54" s="72">
        <v>13000</v>
      </c>
      <c r="N54" s="72">
        <v>4600</v>
      </c>
      <c r="O54" s="72">
        <v>4900</v>
      </c>
      <c r="P54" s="72">
        <v>2700</v>
      </c>
    </row>
    <row r="55" spans="1:16" ht="15.95" customHeight="1">
      <c r="A55" s="45" t="s">
        <v>269</v>
      </c>
      <c r="B55" s="46"/>
      <c r="C55" s="46"/>
      <c r="D55" s="48" t="s">
        <v>228</v>
      </c>
      <c r="E55" s="190"/>
      <c r="F55" s="190"/>
      <c r="G55" s="190"/>
      <c r="H55" s="190"/>
      <c r="I55" s="190"/>
      <c r="J55" s="190"/>
      <c r="K55" s="190"/>
      <c r="L55" s="190"/>
      <c r="M55" s="190"/>
      <c r="N55" s="190"/>
      <c r="O55" s="190"/>
      <c r="P55" s="190"/>
    </row>
    <row r="56" spans="1:16" ht="15.95" customHeight="1">
      <c r="A56" s="45" t="s">
        <v>236</v>
      </c>
      <c r="B56" s="46"/>
      <c r="C56" s="46"/>
      <c r="D56" s="48" t="s">
        <v>228</v>
      </c>
      <c r="E56" s="190"/>
      <c r="F56" s="190"/>
      <c r="G56" s="190"/>
      <c r="H56" s="190"/>
      <c r="I56" s="190"/>
      <c r="J56" s="190"/>
      <c r="K56" s="190"/>
      <c r="L56" s="190"/>
      <c r="M56" s="190"/>
      <c r="N56" s="190"/>
      <c r="O56" s="190"/>
      <c r="P56" s="190"/>
    </row>
    <row r="57" spans="1:16" ht="15.95" customHeight="1">
      <c r="A57" s="45" t="s">
        <v>237</v>
      </c>
      <c r="B57" s="46"/>
      <c r="C57" s="46"/>
      <c r="D57" s="48" t="s">
        <v>228</v>
      </c>
      <c r="E57" s="70"/>
      <c r="F57" s="70"/>
      <c r="G57" s="70"/>
      <c r="H57" s="70"/>
      <c r="I57" s="70"/>
      <c r="J57" s="70"/>
      <c r="K57" s="70"/>
      <c r="L57" s="70"/>
      <c r="M57" s="70"/>
      <c r="N57" s="70"/>
      <c r="O57" s="70"/>
      <c r="P57" s="70"/>
    </row>
    <row r="58" spans="1:16" ht="15.95" customHeight="1">
      <c r="A58" s="45" t="s">
        <v>238</v>
      </c>
      <c r="B58" s="46"/>
      <c r="C58" s="46"/>
      <c r="D58" s="48"/>
      <c r="E58" s="87"/>
      <c r="F58" s="88"/>
      <c r="G58" s="88"/>
      <c r="H58" s="88"/>
      <c r="I58" s="88"/>
      <c r="J58" s="88"/>
      <c r="K58" s="88"/>
      <c r="L58" s="88"/>
      <c r="M58" s="88"/>
      <c r="N58" s="88"/>
      <c r="O58" s="88"/>
      <c r="P58" s="106"/>
    </row>
    <row r="59" spans="1:16" ht="15.95" customHeight="1">
      <c r="A59" s="45" t="s">
        <v>239</v>
      </c>
      <c r="B59" s="46"/>
      <c r="C59" s="46"/>
      <c r="D59" s="48" t="s">
        <v>240</v>
      </c>
      <c r="E59" s="190" t="s">
        <v>268</v>
      </c>
      <c r="F59" s="190" t="s">
        <v>268</v>
      </c>
      <c r="G59" s="190" t="s">
        <v>268</v>
      </c>
      <c r="H59" s="190" t="s">
        <v>268</v>
      </c>
      <c r="I59" s="190" t="s">
        <v>268</v>
      </c>
      <c r="J59" s="190" t="s">
        <v>268</v>
      </c>
      <c r="K59" s="190" t="s">
        <v>268</v>
      </c>
      <c r="L59" s="190" t="s">
        <v>268</v>
      </c>
      <c r="M59" s="190" t="s">
        <v>268</v>
      </c>
      <c r="N59" s="190" t="s">
        <v>268</v>
      </c>
      <c r="O59" s="190" t="s">
        <v>268</v>
      </c>
      <c r="P59" s="190" t="s">
        <v>268</v>
      </c>
    </row>
    <row r="60" spans="1:16" ht="15.95" customHeight="1">
      <c r="A60" s="39"/>
      <c r="B60" s="39"/>
      <c r="C60" s="39"/>
      <c r="D60" s="39"/>
      <c r="E60" s="39"/>
      <c r="F60" s="39"/>
      <c r="G60" s="39"/>
      <c r="H60" s="39"/>
      <c r="I60" s="39"/>
      <c r="J60" s="39"/>
      <c r="K60" s="39"/>
      <c r="L60" s="39"/>
      <c r="M60" s="39"/>
      <c r="N60" s="39"/>
      <c r="O60" s="39"/>
      <c r="P60" s="39"/>
    </row>
    <row r="61" spans="1:16" ht="15.95" customHeight="1">
      <c r="A61" s="39"/>
      <c r="B61" s="39"/>
      <c r="C61" s="39"/>
      <c r="D61" s="39"/>
      <c r="E61" s="39"/>
      <c r="F61" s="39"/>
      <c r="G61" s="39"/>
      <c r="H61" s="39"/>
      <c r="I61" s="39"/>
      <c r="J61" s="39"/>
      <c r="K61" s="39"/>
      <c r="L61" s="39"/>
      <c r="M61" s="39"/>
      <c r="N61" s="39"/>
      <c r="O61" s="39"/>
      <c r="P61" s="39"/>
    </row>
    <row r="62" spans="1:16" s="39" customFormat="1" ht="15.95" customHeight="1">
      <c r="A62" s="228" t="s">
        <v>189</v>
      </c>
      <c r="B62" s="229" t="s">
        <v>280</v>
      </c>
      <c r="C62" s="230"/>
      <c r="D62" s="231"/>
      <c r="E62" s="232" t="s">
        <v>191</v>
      </c>
      <c r="F62" s="235" t="s">
        <v>192</v>
      </c>
      <c r="G62" s="238" t="s">
        <v>193</v>
      </c>
      <c r="H62" s="239" t="s">
        <v>563</v>
      </c>
      <c r="I62" s="239"/>
      <c r="J62" s="239"/>
      <c r="K62" s="239"/>
      <c r="L62" s="240" t="s">
        <v>195</v>
      </c>
      <c r="M62" s="240"/>
      <c r="N62" s="241" t="s">
        <v>196</v>
      </c>
      <c r="O62" s="242"/>
      <c r="P62" s="243"/>
    </row>
    <row r="63" spans="1:16" s="39" customFormat="1" ht="15.95" customHeight="1">
      <c r="A63" s="228"/>
      <c r="B63" s="228" t="s">
        <v>197</v>
      </c>
      <c r="C63" s="247" t="s">
        <v>198</v>
      </c>
      <c r="D63" s="247" t="s">
        <v>199</v>
      </c>
      <c r="E63" s="233"/>
      <c r="F63" s="236"/>
      <c r="G63" s="238"/>
      <c r="H63" s="239"/>
      <c r="I63" s="239"/>
      <c r="J63" s="239"/>
      <c r="K63" s="239"/>
      <c r="L63" s="240"/>
      <c r="M63" s="240"/>
      <c r="N63" s="244"/>
      <c r="O63" s="245"/>
      <c r="P63" s="246"/>
    </row>
    <row r="64" spans="1:16" s="39" customFormat="1" ht="15.95" customHeight="1">
      <c r="A64" s="228"/>
      <c r="B64" s="228"/>
      <c r="C64" s="248"/>
      <c r="D64" s="248"/>
      <c r="E64" s="234"/>
      <c r="F64" s="237"/>
      <c r="G64" s="232" t="s">
        <v>200</v>
      </c>
      <c r="H64" s="264" t="s">
        <v>564</v>
      </c>
      <c r="I64" s="250"/>
      <c r="J64" s="250"/>
      <c r="K64" s="251"/>
      <c r="L64" s="255" t="s">
        <v>277</v>
      </c>
      <c r="M64" s="256"/>
      <c r="N64" s="238" t="s">
        <v>561</v>
      </c>
      <c r="O64" s="238"/>
      <c r="P64" s="238"/>
    </row>
    <row r="65" spans="1:22" s="39" customFormat="1" ht="15.95" customHeight="1">
      <c r="A65" s="40">
        <v>133</v>
      </c>
      <c r="B65" s="40">
        <v>47</v>
      </c>
      <c r="C65" s="41" t="s">
        <v>560</v>
      </c>
      <c r="D65" s="41" t="s">
        <v>416</v>
      </c>
      <c r="E65" s="40" t="s">
        <v>415</v>
      </c>
      <c r="F65" s="40">
        <f>F7</f>
        <v>2014</v>
      </c>
      <c r="G65" s="234"/>
      <c r="H65" s="252"/>
      <c r="I65" s="253"/>
      <c r="J65" s="253"/>
      <c r="K65" s="254"/>
      <c r="L65" s="257"/>
      <c r="M65" s="258"/>
      <c r="N65" s="238"/>
      <c r="O65" s="238"/>
      <c r="P65" s="238"/>
    </row>
    <row r="66" spans="1:22" ht="15.95" customHeight="1">
      <c r="A66" s="42" t="s">
        <v>207</v>
      </c>
      <c r="B66" s="43"/>
      <c r="C66" s="39"/>
      <c r="D66" s="44"/>
      <c r="E66" s="45"/>
      <c r="F66" s="46"/>
      <c r="G66" s="46"/>
      <c r="H66" s="46"/>
      <c r="I66" s="46"/>
      <c r="J66" s="46"/>
      <c r="K66" s="47"/>
      <c r="L66" s="46"/>
      <c r="M66" s="46"/>
      <c r="N66" s="46"/>
      <c r="O66" s="46"/>
      <c r="P66" s="48"/>
    </row>
    <row r="67" spans="1:22" ht="15.95" customHeight="1">
      <c r="A67" s="45" t="s">
        <v>208</v>
      </c>
      <c r="B67" s="46"/>
      <c r="C67" s="46"/>
      <c r="D67" s="48"/>
      <c r="E67" s="112">
        <v>41787</v>
      </c>
      <c r="F67" s="112">
        <v>41879</v>
      </c>
      <c r="G67" s="112">
        <v>41913</v>
      </c>
      <c r="H67" s="112">
        <v>41969</v>
      </c>
      <c r="I67" s="112">
        <v>42018</v>
      </c>
      <c r="J67" s="112">
        <v>42066</v>
      </c>
      <c r="K67" s="180"/>
      <c r="L67" s="140"/>
      <c r="M67" s="140"/>
      <c r="N67" s="151"/>
      <c r="O67" s="151"/>
      <c r="P67" s="140"/>
    </row>
    <row r="68" spans="1:22" ht="15.95" customHeight="1">
      <c r="A68" s="45" t="s">
        <v>209</v>
      </c>
      <c r="B68" s="46"/>
      <c r="C68" s="46"/>
      <c r="D68" s="48"/>
      <c r="E68" s="82">
        <v>0.4513888888888889</v>
      </c>
      <c r="F68" s="82">
        <v>0.4284722222222222</v>
      </c>
      <c r="G68" s="82">
        <v>0.40972222222222227</v>
      </c>
      <c r="H68" s="82">
        <v>0.40277777777777773</v>
      </c>
      <c r="I68" s="82">
        <v>0.40625</v>
      </c>
      <c r="J68" s="82">
        <v>0.41319444444444442</v>
      </c>
      <c r="K68" s="179"/>
      <c r="L68" s="125"/>
      <c r="M68" s="125"/>
      <c r="N68" s="82"/>
      <c r="O68" s="82"/>
      <c r="P68" s="125"/>
    </row>
    <row r="69" spans="1:22" ht="15.95" customHeight="1">
      <c r="A69" s="45" t="s">
        <v>272</v>
      </c>
      <c r="B69" s="46"/>
      <c r="C69" s="46"/>
      <c r="D69" s="48"/>
      <c r="E69" s="85" t="s">
        <v>212</v>
      </c>
      <c r="F69" s="85" t="s">
        <v>212</v>
      </c>
      <c r="G69" s="85" t="s">
        <v>212</v>
      </c>
      <c r="H69" s="85" t="s">
        <v>219</v>
      </c>
      <c r="I69" s="85" t="s">
        <v>211</v>
      </c>
      <c r="J69" s="85" t="s">
        <v>211</v>
      </c>
      <c r="K69" s="174"/>
      <c r="L69" s="85"/>
      <c r="M69" s="85"/>
      <c r="N69" s="85"/>
      <c r="O69" s="85"/>
      <c r="P69" s="85"/>
      <c r="R69" s="57"/>
      <c r="S69" s="57"/>
      <c r="T69" s="57"/>
      <c r="U69" s="57"/>
      <c r="V69" s="57"/>
    </row>
    <row r="70" spans="1:22" ht="15.95" customHeight="1">
      <c r="A70" s="45" t="s">
        <v>213</v>
      </c>
      <c r="B70" s="46"/>
      <c r="C70" s="46"/>
      <c r="D70" s="48" t="s">
        <v>214</v>
      </c>
      <c r="E70" s="58">
        <v>30.6</v>
      </c>
      <c r="F70" s="58">
        <v>31.8</v>
      </c>
      <c r="G70" s="58">
        <v>27.9</v>
      </c>
      <c r="H70" s="58">
        <v>24</v>
      </c>
      <c r="I70" s="58">
        <v>22.2</v>
      </c>
      <c r="J70" s="58">
        <v>20.6</v>
      </c>
      <c r="K70" s="58"/>
      <c r="L70" s="58"/>
      <c r="M70" s="58"/>
      <c r="N70" s="58"/>
      <c r="O70" s="58"/>
      <c r="P70" s="58"/>
      <c r="R70" s="59"/>
      <c r="S70" s="59"/>
      <c r="T70" s="59"/>
      <c r="U70" s="59"/>
      <c r="V70" s="59"/>
    </row>
    <row r="71" spans="1:22" ht="15.95" customHeight="1">
      <c r="A71" s="45" t="s">
        <v>215</v>
      </c>
      <c r="B71" s="46"/>
      <c r="C71" s="46"/>
      <c r="D71" s="48" t="s">
        <v>214</v>
      </c>
      <c r="E71" s="58">
        <v>27.4</v>
      </c>
      <c r="F71" s="58">
        <v>29.5</v>
      </c>
      <c r="G71" s="58">
        <v>27.2</v>
      </c>
      <c r="H71" s="58">
        <v>22</v>
      </c>
      <c r="I71" s="58">
        <v>18.2</v>
      </c>
      <c r="J71" s="58">
        <v>19</v>
      </c>
      <c r="K71" s="58"/>
      <c r="L71" s="58"/>
      <c r="M71" s="58"/>
      <c r="N71" s="58"/>
      <c r="O71" s="58"/>
      <c r="P71" s="58"/>
    </row>
    <row r="72" spans="1:22" ht="15.95" customHeight="1">
      <c r="A72" s="45" t="s">
        <v>216</v>
      </c>
      <c r="B72" s="46"/>
      <c r="C72" s="46"/>
      <c r="D72" s="48" t="s">
        <v>217</v>
      </c>
      <c r="E72" s="70"/>
      <c r="F72" s="70"/>
      <c r="G72" s="70"/>
      <c r="H72" s="70"/>
      <c r="I72" s="70"/>
      <c r="J72" s="70"/>
      <c r="K72" s="106"/>
      <c r="L72" s="70"/>
      <c r="M72" s="70"/>
      <c r="N72" s="70"/>
      <c r="O72" s="70"/>
      <c r="P72" s="70"/>
    </row>
    <row r="73" spans="1:22" ht="15.95" customHeight="1">
      <c r="A73" s="45" t="s">
        <v>218</v>
      </c>
      <c r="B73" s="46"/>
      <c r="C73" s="46"/>
      <c r="D73" s="48"/>
      <c r="E73" s="85" t="s">
        <v>248</v>
      </c>
      <c r="F73" s="85" t="s">
        <v>248</v>
      </c>
      <c r="G73" s="85" t="s">
        <v>248</v>
      </c>
      <c r="H73" s="85" t="s">
        <v>248</v>
      </c>
      <c r="I73" s="85" t="s">
        <v>248</v>
      </c>
      <c r="J73" s="85" t="s">
        <v>248</v>
      </c>
      <c r="K73" s="174"/>
      <c r="L73" s="85"/>
      <c r="M73" s="85"/>
      <c r="N73" s="85"/>
      <c r="O73" s="85"/>
      <c r="P73" s="85"/>
    </row>
    <row r="74" spans="1:22" ht="15.95" customHeight="1">
      <c r="A74" s="45" t="s">
        <v>220</v>
      </c>
      <c r="B74" s="46"/>
      <c r="C74" s="46"/>
      <c r="D74" s="48" t="s">
        <v>221</v>
      </c>
      <c r="E74" s="67" t="s">
        <v>559</v>
      </c>
      <c r="F74" s="67" t="s">
        <v>559</v>
      </c>
      <c r="G74" s="67" t="s">
        <v>559</v>
      </c>
      <c r="H74" s="67" t="s">
        <v>559</v>
      </c>
      <c r="I74" s="67" t="s">
        <v>559</v>
      </c>
      <c r="J74" s="67" t="s">
        <v>559</v>
      </c>
      <c r="K74" s="173"/>
      <c r="L74" s="68"/>
      <c r="M74" s="68"/>
      <c r="N74" s="68"/>
      <c r="O74" s="68"/>
      <c r="P74" s="68"/>
    </row>
    <row r="75" spans="1:22" ht="15.95" customHeight="1">
      <c r="A75" s="45" t="s">
        <v>223</v>
      </c>
      <c r="B75" s="46"/>
      <c r="C75" s="46"/>
      <c r="D75" s="48" t="s">
        <v>221</v>
      </c>
      <c r="E75" s="70"/>
      <c r="F75" s="70"/>
      <c r="G75" s="70"/>
      <c r="H75" s="70"/>
      <c r="I75" s="70"/>
      <c r="J75" s="70"/>
      <c r="K75" s="106"/>
      <c r="L75" s="70"/>
      <c r="M75" s="70"/>
      <c r="N75" s="70"/>
      <c r="O75" s="70"/>
      <c r="P75" s="70"/>
    </row>
    <row r="76" spans="1:22" ht="15.95" customHeight="1">
      <c r="A76" s="45" t="s">
        <v>224</v>
      </c>
      <c r="B76" s="46"/>
      <c r="C76" s="46"/>
      <c r="D76" s="48" t="s">
        <v>221</v>
      </c>
      <c r="E76" s="70"/>
      <c r="F76" s="70"/>
      <c r="G76" s="70"/>
      <c r="H76" s="70"/>
      <c r="I76" s="70"/>
      <c r="J76" s="70"/>
      <c r="K76" s="106"/>
      <c r="L76" s="70"/>
      <c r="M76" s="70"/>
      <c r="N76" s="70"/>
      <c r="O76" s="70"/>
      <c r="P76" s="70"/>
    </row>
    <row r="77" spans="1:22" ht="15.95" customHeight="1">
      <c r="A77" s="45" t="s">
        <v>225</v>
      </c>
      <c r="B77" s="46"/>
      <c r="C77" s="46"/>
      <c r="D77" s="48"/>
      <c r="E77" s="87"/>
      <c r="F77" s="88"/>
      <c r="G77" s="189"/>
      <c r="H77" s="88"/>
      <c r="I77" s="88"/>
      <c r="J77" s="88"/>
      <c r="K77" s="88"/>
      <c r="L77" s="88"/>
      <c r="M77" s="88"/>
      <c r="N77" s="88"/>
      <c r="O77" s="88"/>
      <c r="P77" s="106"/>
    </row>
    <row r="78" spans="1:22" ht="15.95" customHeight="1">
      <c r="A78" s="45" t="s">
        <v>226</v>
      </c>
      <c r="B78" s="46"/>
      <c r="C78" s="46"/>
      <c r="D78" s="48"/>
      <c r="E78" s="67">
        <v>7.6</v>
      </c>
      <c r="F78" s="67">
        <v>7.6</v>
      </c>
      <c r="G78" s="67">
        <v>7.2</v>
      </c>
      <c r="H78" s="67">
        <v>6.9</v>
      </c>
      <c r="I78" s="67">
        <v>7.5</v>
      </c>
      <c r="J78" s="67">
        <v>7</v>
      </c>
      <c r="K78" s="68"/>
      <c r="L78" s="68"/>
      <c r="M78" s="68"/>
      <c r="N78" s="68"/>
      <c r="O78" s="68"/>
      <c r="P78" s="68"/>
    </row>
    <row r="79" spans="1:22" ht="15.95" customHeight="1">
      <c r="A79" s="45" t="s">
        <v>227</v>
      </c>
      <c r="B79" s="46"/>
      <c r="C79" s="46"/>
      <c r="D79" s="48" t="s">
        <v>228</v>
      </c>
      <c r="E79" s="67">
        <v>7.9</v>
      </c>
      <c r="F79" s="67">
        <v>6.2</v>
      </c>
      <c r="G79" s="67">
        <v>5.9</v>
      </c>
      <c r="H79" s="67">
        <v>6.5</v>
      </c>
      <c r="I79" s="67">
        <v>8</v>
      </c>
      <c r="J79" s="67">
        <v>7.3</v>
      </c>
      <c r="K79" s="69"/>
      <c r="L79" s="68"/>
      <c r="M79" s="68"/>
      <c r="N79" s="68"/>
      <c r="O79" s="69"/>
      <c r="P79" s="68"/>
    </row>
    <row r="80" spans="1:22" ht="15.95" customHeight="1">
      <c r="A80" s="45" t="s">
        <v>229</v>
      </c>
      <c r="B80" s="46"/>
      <c r="C80" s="46"/>
      <c r="D80" s="48" t="s">
        <v>228</v>
      </c>
      <c r="E80" s="67">
        <v>1.6</v>
      </c>
      <c r="F80" s="67" t="s">
        <v>381</v>
      </c>
      <c r="G80" s="67" t="s">
        <v>381</v>
      </c>
      <c r="H80" s="67" t="s">
        <v>381</v>
      </c>
      <c r="I80" s="67" t="s">
        <v>381</v>
      </c>
      <c r="J80" s="67" t="s">
        <v>381</v>
      </c>
      <c r="K80" s="68"/>
      <c r="L80" s="69"/>
      <c r="M80" s="68"/>
      <c r="N80" s="68"/>
      <c r="O80" s="68"/>
      <c r="P80" s="70"/>
    </row>
    <row r="81" spans="1:17" ht="15.95" customHeight="1">
      <c r="A81" s="45" t="s">
        <v>231</v>
      </c>
      <c r="B81" s="46"/>
      <c r="C81" s="46"/>
      <c r="D81" s="48" t="s">
        <v>228</v>
      </c>
      <c r="E81" s="67"/>
      <c r="F81" s="67"/>
      <c r="G81" s="67"/>
      <c r="H81" s="67"/>
      <c r="I81" s="67"/>
      <c r="J81" s="67"/>
      <c r="K81" s="70"/>
      <c r="L81" s="70"/>
      <c r="M81" s="70"/>
      <c r="N81" s="70"/>
      <c r="O81" s="70"/>
      <c r="P81" s="70"/>
    </row>
    <row r="82" spans="1:17" ht="15.95" customHeight="1">
      <c r="A82" s="45" t="s">
        <v>232</v>
      </c>
      <c r="B82" s="46"/>
      <c r="C82" s="46"/>
      <c r="D82" s="48" t="s">
        <v>228</v>
      </c>
      <c r="E82" s="68">
        <v>13</v>
      </c>
      <c r="F82" s="68">
        <v>4</v>
      </c>
      <c r="G82" s="68">
        <v>4</v>
      </c>
      <c r="H82" s="68" t="s">
        <v>245</v>
      </c>
      <c r="I82" s="68">
        <v>5</v>
      </c>
      <c r="J82" s="68">
        <v>6</v>
      </c>
      <c r="K82" s="68"/>
      <c r="L82" s="68"/>
      <c r="M82" s="68"/>
      <c r="N82" s="68"/>
      <c r="O82" s="68"/>
      <c r="P82" s="68"/>
    </row>
    <row r="83" spans="1:17" ht="15.95" customHeight="1">
      <c r="A83" s="45" t="s">
        <v>270</v>
      </c>
      <c r="B83" s="46"/>
      <c r="C83" s="46"/>
      <c r="D83" s="71" t="s">
        <v>234</v>
      </c>
      <c r="E83" s="72">
        <v>7900</v>
      </c>
      <c r="F83" s="72">
        <v>22000</v>
      </c>
      <c r="G83" s="72">
        <v>4600</v>
      </c>
      <c r="H83" s="72">
        <v>3300</v>
      </c>
      <c r="I83" s="72">
        <v>1700</v>
      </c>
      <c r="J83" s="72">
        <v>4900</v>
      </c>
      <c r="K83" s="72"/>
      <c r="L83" s="72"/>
      <c r="M83" s="72"/>
      <c r="N83" s="72"/>
      <c r="O83" s="72"/>
      <c r="P83" s="72"/>
    </row>
    <row r="84" spans="1:17" ht="15.95" customHeight="1">
      <c r="A84" s="45" t="s">
        <v>269</v>
      </c>
      <c r="B84" s="46"/>
      <c r="C84" s="46"/>
      <c r="D84" s="48" t="s">
        <v>228</v>
      </c>
      <c r="E84" s="70"/>
      <c r="F84" s="70"/>
      <c r="G84" s="70"/>
      <c r="H84" s="70"/>
      <c r="I84" s="70"/>
      <c r="J84" s="70"/>
      <c r="K84" s="70"/>
      <c r="L84" s="70"/>
      <c r="M84" s="70"/>
      <c r="N84" s="70"/>
      <c r="O84" s="70"/>
      <c r="P84" s="70"/>
    </row>
    <row r="85" spans="1:17" ht="15.95" customHeight="1">
      <c r="A85" s="45" t="s">
        <v>236</v>
      </c>
      <c r="B85" s="46"/>
      <c r="C85" s="46"/>
      <c r="D85" s="48" t="s">
        <v>228</v>
      </c>
      <c r="E85" s="70"/>
      <c r="F85" s="70"/>
      <c r="G85" s="70"/>
      <c r="H85" s="70"/>
      <c r="I85" s="70"/>
      <c r="J85" s="70"/>
      <c r="K85" s="70"/>
      <c r="L85" s="70"/>
      <c r="M85" s="70"/>
      <c r="N85" s="70"/>
      <c r="O85" s="70"/>
      <c r="P85" s="70"/>
    </row>
    <row r="86" spans="1:17" ht="15.95" customHeight="1">
      <c r="A86" s="45" t="s">
        <v>237</v>
      </c>
      <c r="B86" s="46"/>
      <c r="C86" s="46"/>
      <c r="D86" s="48" t="s">
        <v>228</v>
      </c>
      <c r="E86" s="70"/>
      <c r="F86" s="70"/>
      <c r="G86" s="70"/>
      <c r="H86" s="70"/>
      <c r="I86" s="70"/>
      <c r="J86" s="70"/>
      <c r="K86" s="70"/>
      <c r="L86" s="70"/>
      <c r="M86" s="70"/>
      <c r="N86" s="70"/>
      <c r="O86" s="70"/>
      <c r="P86" s="70"/>
    </row>
    <row r="87" spans="1:17" ht="15.95" customHeight="1">
      <c r="A87" s="45" t="s">
        <v>238</v>
      </c>
      <c r="B87" s="46"/>
      <c r="C87" s="46"/>
      <c r="D87" s="48"/>
      <c r="E87" s="87"/>
      <c r="F87" s="88"/>
      <c r="G87" s="88"/>
      <c r="H87" s="88"/>
      <c r="I87" s="88"/>
      <c r="J87" s="88"/>
      <c r="K87" s="88"/>
      <c r="L87" s="88"/>
      <c r="M87" s="88"/>
      <c r="N87" s="88"/>
      <c r="O87" s="88"/>
      <c r="P87" s="106"/>
    </row>
    <row r="88" spans="1:17" ht="15.95" customHeight="1">
      <c r="A88" s="45" t="s">
        <v>239</v>
      </c>
      <c r="B88" s="46"/>
      <c r="C88" s="46"/>
      <c r="D88" s="48" t="s">
        <v>240</v>
      </c>
      <c r="E88" s="67" t="s">
        <v>281</v>
      </c>
      <c r="F88" s="67" t="s">
        <v>281</v>
      </c>
      <c r="G88" s="67" t="s">
        <v>281</v>
      </c>
      <c r="H88" s="67" t="s">
        <v>281</v>
      </c>
      <c r="I88" s="67" t="s">
        <v>281</v>
      </c>
      <c r="J88" s="188" t="s">
        <v>281</v>
      </c>
      <c r="K88" s="70"/>
      <c r="L88" s="70"/>
      <c r="M88" s="152"/>
      <c r="N88" s="68"/>
      <c r="O88" s="68"/>
      <c r="P88" s="70"/>
    </row>
    <row r="89" spans="1:17" ht="15.95" customHeight="1">
      <c r="A89" s="39"/>
      <c r="B89" s="39"/>
      <c r="C89" s="39"/>
      <c r="D89" s="39"/>
      <c r="E89" s="39"/>
      <c r="F89" s="39"/>
      <c r="G89" s="39"/>
      <c r="H89" s="39"/>
      <c r="I89" s="39"/>
      <c r="J89" s="39"/>
      <c r="K89" s="39"/>
      <c r="L89" s="39"/>
      <c r="M89" s="39"/>
      <c r="N89" s="39"/>
      <c r="O89" s="39"/>
      <c r="P89" s="39"/>
    </row>
    <row r="90" spans="1:17" ht="15.95" customHeight="1">
      <c r="A90" s="39"/>
      <c r="B90" s="39"/>
      <c r="C90" s="39"/>
      <c r="D90" s="39"/>
      <c r="E90" s="39"/>
      <c r="F90" s="39"/>
      <c r="G90" s="39"/>
      <c r="H90" s="39"/>
      <c r="I90" s="39"/>
      <c r="J90" s="39"/>
      <c r="K90" s="39"/>
      <c r="L90" s="39"/>
      <c r="M90" s="39"/>
      <c r="N90" s="39"/>
      <c r="O90" s="39"/>
      <c r="P90" s="39"/>
    </row>
    <row r="91" spans="1:17" s="39" customFormat="1" ht="15.95" customHeight="1">
      <c r="A91" s="228" t="s">
        <v>189</v>
      </c>
      <c r="B91" s="229" t="s">
        <v>280</v>
      </c>
      <c r="C91" s="230"/>
      <c r="D91" s="231"/>
      <c r="E91" s="232" t="s">
        <v>191</v>
      </c>
      <c r="F91" s="235" t="s">
        <v>192</v>
      </c>
      <c r="G91" s="238" t="s">
        <v>193</v>
      </c>
      <c r="H91" s="239" t="s">
        <v>563</v>
      </c>
      <c r="I91" s="239"/>
      <c r="J91" s="239"/>
      <c r="K91" s="239"/>
      <c r="L91" s="240" t="s">
        <v>195</v>
      </c>
      <c r="M91" s="240"/>
      <c r="N91" s="241" t="s">
        <v>196</v>
      </c>
      <c r="O91" s="242"/>
      <c r="P91" s="243"/>
    </row>
    <row r="92" spans="1:17" s="39" customFormat="1" ht="15.95" customHeight="1">
      <c r="A92" s="228"/>
      <c r="B92" s="228" t="s">
        <v>197</v>
      </c>
      <c r="C92" s="247" t="s">
        <v>198</v>
      </c>
      <c r="D92" s="247" t="s">
        <v>199</v>
      </c>
      <c r="E92" s="233"/>
      <c r="F92" s="236"/>
      <c r="G92" s="238"/>
      <c r="H92" s="239"/>
      <c r="I92" s="239"/>
      <c r="J92" s="239"/>
      <c r="K92" s="239"/>
      <c r="L92" s="240"/>
      <c r="M92" s="240"/>
      <c r="N92" s="244"/>
      <c r="O92" s="245"/>
      <c r="P92" s="246"/>
    </row>
    <row r="93" spans="1:17" s="39" customFormat="1" ht="15.95" customHeight="1">
      <c r="A93" s="228"/>
      <c r="B93" s="228"/>
      <c r="C93" s="248"/>
      <c r="D93" s="248"/>
      <c r="E93" s="234"/>
      <c r="F93" s="237"/>
      <c r="G93" s="232" t="s">
        <v>200</v>
      </c>
      <c r="H93" s="264" t="s">
        <v>562</v>
      </c>
      <c r="I93" s="250"/>
      <c r="J93" s="250"/>
      <c r="K93" s="251"/>
      <c r="L93" s="255" t="s">
        <v>277</v>
      </c>
      <c r="M93" s="256"/>
      <c r="N93" s="238" t="s">
        <v>561</v>
      </c>
      <c r="O93" s="238"/>
      <c r="P93" s="238"/>
    </row>
    <row r="94" spans="1:17" s="39" customFormat="1" ht="15.95" customHeight="1">
      <c r="A94" s="40">
        <v>134</v>
      </c>
      <c r="B94" s="40">
        <v>47</v>
      </c>
      <c r="C94" s="41" t="s">
        <v>560</v>
      </c>
      <c r="D94" s="41" t="s">
        <v>506</v>
      </c>
      <c r="E94" s="40" t="s">
        <v>415</v>
      </c>
      <c r="F94" s="40">
        <f>F7</f>
        <v>2014</v>
      </c>
      <c r="G94" s="234"/>
      <c r="H94" s="252"/>
      <c r="I94" s="253"/>
      <c r="J94" s="253"/>
      <c r="K94" s="254"/>
      <c r="L94" s="257"/>
      <c r="M94" s="258"/>
      <c r="N94" s="238"/>
      <c r="O94" s="238"/>
      <c r="P94" s="238"/>
    </row>
    <row r="95" spans="1:17" ht="15.95" customHeight="1">
      <c r="A95" s="42" t="s">
        <v>207</v>
      </c>
      <c r="B95" s="43"/>
      <c r="C95" s="39"/>
      <c r="D95" s="44"/>
      <c r="E95" s="45"/>
      <c r="F95" s="46"/>
      <c r="G95" s="46"/>
      <c r="H95" s="46"/>
      <c r="I95" s="46"/>
      <c r="J95" s="46"/>
      <c r="K95" s="47"/>
      <c r="L95" s="46"/>
      <c r="M95" s="46"/>
      <c r="N95" s="46"/>
      <c r="O95" s="46"/>
      <c r="P95" s="48"/>
      <c r="Q95" s="74"/>
    </row>
    <row r="96" spans="1:17" ht="15.95" customHeight="1">
      <c r="A96" s="45" t="s">
        <v>208</v>
      </c>
      <c r="B96" s="46"/>
      <c r="C96" s="46"/>
      <c r="D96" s="48"/>
      <c r="E96" s="112">
        <v>41815</v>
      </c>
      <c r="F96" s="112">
        <v>41879</v>
      </c>
      <c r="G96" s="112">
        <v>41913</v>
      </c>
      <c r="H96" s="112">
        <v>41969</v>
      </c>
      <c r="I96" s="112">
        <v>42018</v>
      </c>
      <c r="J96" s="112">
        <v>42069</v>
      </c>
      <c r="K96" s="140"/>
      <c r="L96" s="140"/>
      <c r="M96" s="140"/>
      <c r="N96" s="151"/>
      <c r="O96" s="151"/>
      <c r="P96" s="140"/>
      <c r="Q96" s="74"/>
    </row>
    <row r="97" spans="1:17" ht="15.95" customHeight="1">
      <c r="A97" s="45" t="s">
        <v>209</v>
      </c>
      <c r="B97" s="46"/>
      <c r="C97" s="46"/>
      <c r="D97" s="48"/>
      <c r="E97" s="82">
        <v>0.44444444444444442</v>
      </c>
      <c r="F97" s="82">
        <v>0.44097222222222227</v>
      </c>
      <c r="G97" s="82">
        <v>0.42708333333333331</v>
      </c>
      <c r="H97" s="82">
        <v>0.41666666666666669</v>
      </c>
      <c r="I97" s="82">
        <v>0.4201388888888889</v>
      </c>
      <c r="J97" s="82">
        <v>0.41319444444444442</v>
      </c>
      <c r="K97" s="125"/>
      <c r="L97" s="125"/>
      <c r="M97" s="125"/>
      <c r="N97" s="82"/>
      <c r="O97" s="82"/>
      <c r="P97" s="125"/>
      <c r="Q97" s="74"/>
    </row>
    <row r="98" spans="1:17" ht="15.95" customHeight="1">
      <c r="A98" s="45" t="s">
        <v>272</v>
      </c>
      <c r="B98" s="46"/>
      <c r="C98" s="46"/>
      <c r="D98" s="48"/>
      <c r="E98" s="85" t="s">
        <v>212</v>
      </c>
      <c r="F98" s="85" t="s">
        <v>212</v>
      </c>
      <c r="G98" s="85" t="s">
        <v>212</v>
      </c>
      <c r="H98" s="85" t="s">
        <v>219</v>
      </c>
      <c r="I98" s="85" t="s">
        <v>211</v>
      </c>
      <c r="J98" s="85" t="s">
        <v>211</v>
      </c>
      <c r="K98" s="85"/>
      <c r="L98" s="85"/>
      <c r="M98" s="85"/>
      <c r="N98" s="85"/>
      <c r="O98" s="85"/>
      <c r="P98" s="85"/>
      <c r="Q98" s="74"/>
    </row>
    <row r="99" spans="1:17" ht="15.95" customHeight="1">
      <c r="A99" s="45" t="s">
        <v>213</v>
      </c>
      <c r="B99" s="46"/>
      <c r="C99" s="46"/>
      <c r="D99" s="48" t="s">
        <v>214</v>
      </c>
      <c r="E99" s="58">
        <v>30.5</v>
      </c>
      <c r="F99" s="58">
        <v>29.3</v>
      </c>
      <c r="G99" s="58">
        <v>26.8</v>
      </c>
      <c r="H99" s="58">
        <v>23.5</v>
      </c>
      <c r="I99" s="58">
        <v>20.5</v>
      </c>
      <c r="J99" s="58">
        <v>19.5</v>
      </c>
      <c r="K99" s="58"/>
      <c r="L99" s="58"/>
      <c r="M99" s="58"/>
      <c r="N99" s="58"/>
      <c r="O99" s="58"/>
      <c r="P99" s="58"/>
      <c r="Q99" s="74"/>
    </row>
    <row r="100" spans="1:17" ht="15.95" customHeight="1">
      <c r="A100" s="45" t="s">
        <v>215</v>
      </c>
      <c r="B100" s="46"/>
      <c r="C100" s="46"/>
      <c r="D100" s="48" t="s">
        <v>214</v>
      </c>
      <c r="E100" s="58">
        <v>26.1</v>
      </c>
      <c r="F100" s="58">
        <v>26</v>
      </c>
      <c r="G100" s="58">
        <v>25.2</v>
      </c>
      <c r="H100" s="58">
        <v>21.6</v>
      </c>
      <c r="I100" s="58">
        <v>19.5</v>
      </c>
      <c r="J100" s="58">
        <v>19.5</v>
      </c>
      <c r="K100" s="58"/>
      <c r="L100" s="58"/>
      <c r="M100" s="58"/>
      <c r="N100" s="58"/>
      <c r="O100" s="58"/>
      <c r="P100" s="58"/>
      <c r="Q100" s="74"/>
    </row>
    <row r="101" spans="1:17" ht="15.95" customHeight="1">
      <c r="A101" s="45" t="s">
        <v>216</v>
      </c>
      <c r="B101" s="46"/>
      <c r="C101" s="46"/>
      <c r="D101" s="48" t="s">
        <v>217</v>
      </c>
      <c r="E101" s="70"/>
      <c r="F101" s="70"/>
      <c r="G101" s="70"/>
      <c r="H101" s="70"/>
      <c r="I101" s="70"/>
      <c r="J101" s="70"/>
      <c r="K101" s="70"/>
      <c r="L101" s="70"/>
      <c r="M101" s="70"/>
      <c r="N101" s="70"/>
      <c r="O101" s="70"/>
      <c r="P101" s="70"/>
      <c r="Q101" s="74"/>
    </row>
    <row r="102" spans="1:17" ht="15.95" customHeight="1">
      <c r="A102" s="45" t="s">
        <v>218</v>
      </c>
      <c r="B102" s="46"/>
      <c r="C102" s="46"/>
      <c r="D102" s="48"/>
      <c r="E102" s="85" t="s">
        <v>248</v>
      </c>
      <c r="F102" s="85" t="s">
        <v>248</v>
      </c>
      <c r="G102" s="85" t="s">
        <v>248</v>
      </c>
      <c r="H102" s="85" t="s">
        <v>248</v>
      </c>
      <c r="I102" s="85" t="s">
        <v>248</v>
      </c>
      <c r="J102" s="85" t="s">
        <v>248</v>
      </c>
      <c r="K102" s="85"/>
      <c r="L102" s="85"/>
      <c r="M102" s="85"/>
      <c r="N102" s="85"/>
      <c r="O102" s="85"/>
      <c r="P102" s="85"/>
      <c r="Q102" s="74"/>
    </row>
    <row r="103" spans="1:17" ht="15.95" customHeight="1">
      <c r="A103" s="45" t="s">
        <v>220</v>
      </c>
      <c r="B103" s="46"/>
      <c r="C103" s="46"/>
      <c r="D103" s="48" t="s">
        <v>221</v>
      </c>
      <c r="E103" s="67" t="s">
        <v>559</v>
      </c>
      <c r="F103" s="67" t="s">
        <v>559</v>
      </c>
      <c r="G103" s="67" t="s">
        <v>559</v>
      </c>
      <c r="H103" s="67" t="s">
        <v>559</v>
      </c>
      <c r="I103" s="67" t="s">
        <v>559</v>
      </c>
      <c r="J103" s="67" t="s">
        <v>559</v>
      </c>
      <c r="K103" s="68"/>
      <c r="L103" s="68"/>
      <c r="M103" s="68"/>
      <c r="N103" s="68"/>
      <c r="O103" s="68"/>
      <c r="P103" s="68"/>
      <c r="Q103" s="74"/>
    </row>
    <row r="104" spans="1:17" ht="15.95" customHeight="1">
      <c r="A104" s="45" t="s">
        <v>223</v>
      </c>
      <c r="B104" s="46"/>
      <c r="C104" s="46"/>
      <c r="D104" s="48" t="s">
        <v>221</v>
      </c>
      <c r="E104" s="70"/>
      <c r="F104" s="70"/>
      <c r="G104" s="70"/>
      <c r="H104" s="70"/>
      <c r="I104" s="70"/>
      <c r="J104" s="70"/>
      <c r="K104" s="70"/>
      <c r="L104" s="70"/>
      <c r="M104" s="70"/>
      <c r="N104" s="70"/>
      <c r="O104" s="70"/>
      <c r="P104" s="70"/>
      <c r="Q104" s="74"/>
    </row>
    <row r="105" spans="1:17" ht="15.95" customHeight="1">
      <c r="A105" s="45" t="s">
        <v>224</v>
      </c>
      <c r="B105" s="46"/>
      <c r="C105" s="46"/>
      <c r="D105" s="48" t="s">
        <v>221</v>
      </c>
      <c r="E105" s="70"/>
      <c r="F105" s="70"/>
      <c r="G105" s="70"/>
      <c r="H105" s="70"/>
      <c r="I105" s="70"/>
      <c r="J105" s="70"/>
      <c r="K105" s="70"/>
      <c r="L105" s="70"/>
      <c r="M105" s="70"/>
      <c r="N105" s="70"/>
      <c r="O105" s="70"/>
      <c r="P105" s="70"/>
      <c r="Q105" s="74"/>
    </row>
    <row r="106" spans="1:17" ht="15.95" customHeight="1">
      <c r="A106" s="45" t="s">
        <v>225</v>
      </c>
      <c r="B106" s="46"/>
      <c r="C106" s="46"/>
      <c r="D106" s="48"/>
      <c r="E106" s="87"/>
      <c r="F106" s="88"/>
      <c r="G106" s="88"/>
      <c r="H106" s="88"/>
      <c r="I106" s="88"/>
      <c r="J106" s="88"/>
      <c r="K106" s="88"/>
      <c r="L106" s="88"/>
      <c r="M106" s="88"/>
      <c r="N106" s="88"/>
      <c r="O106" s="88"/>
      <c r="P106" s="106"/>
      <c r="Q106" s="74"/>
    </row>
    <row r="107" spans="1:17" ht="15.95" customHeight="1">
      <c r="A107" s="45" t="s">
        <v>226</v>
      </c>
      <c r="B107" s="46"/>
      <c r="C107" s="46"/>
      <c r="D107" s="48"/>
      <c r="E107" s="67">
        <v>7.5</v>
      </c>
      <c r="F107" s="67">
        <v>7.8</v>
      </c>
      <c r="G107" s="67">
        <v>7.4</v>
      </c>
      <c r="H107" s="67">
        <v>6.9</v>
      </c>
      <c r="I107" s="67">
        <v>7.5</v>
      </c>
      <c r="J107" s="67">
        <v>7.1</v>
      </c>
      <c r="K107" s="68"/>
      <c r="L107" s="68"/>
      <c r="M107" s="68"/>
      <c r="N107" s="68"/>
      <c r="O107" s="68"/>
      <c r="P107" s="68"/>
      <c r="Q107" s="74"/>
    </row>
    <row r="108" spans="1:17" ht="15.95" customHeight="1">
      <c r="A108" s="45" t="s">
        <v>227</v>
      </c>
      <c r="B108" s="46"/>
      <c r="C108" s="46"/>
      <c r="D108" s="48" t="s">
        <v>228</v>
      </c>
      <c r="E108" s="67">
        <v>7.2</v>
      </c>
      <c r="F108" s="67">
        <v>7.4</v>
      </c>
      <c r="G108" s="67">
        <v>6.8</v>
      </c>
      <c r="H108" s="67">
        <v>7.3</v>
      </c>
      <c r="I108" s="67">
        <v>8.5</v>
      </c>
      <c r="J108" s="67">
        <v>8.6</v>
      </c>
      <c r="K108" s="69"/>
      <c r="L108" s="68"/>
      <c r="M108" s="68"/>
      <c r="N108" s="68"/>
      <c r="O108" s="69"/>
      <c r="P108" s="68"/>
    </row>
    <row r="109" spans="1:17" ht="15.95" customHeight="1">
      <c r="A109" s="45" t="s">
        <v>229</v>
      </c>
      <c r="B109" s="46"/>
      <c r="C109" s="46"/>
      <c r="D109" s="48" t="s">
        <v>228</v>
      </c>
      <c r="E109" s="67">
        <v>1.1000000000000001</v>
      </c>
      <c r="F109" s="67">
        <v>0.5</v>
      </c>
      <c r="G109" s="67" t="s">
        <v>381</v>
      </c>
      <c r="H109" s="67" t="s">
        <v>381</v>
      </c>
      <c r="I109" s="67" t="s">
        <v>381</v>
      </c>
      <c r="J109" s="67" t="s">
        <v>381</v>
      </c>
      <c r="K109" s="68"/>
      <c r="L109" s="69"/>
      <c r="M109" s="68"/>
      <c r="N109" s="68"/>
      <c r="O109" s="68"/>
      <c r="P109" s="70"/>
      <c r="Q109" s="74"/>
    </row>
    <row r="110" spans="1:17" ht="15.95" customHeight="1">
      <c r="A110" s="45" t="s">
        <v>231</v>
      </c>
      <c r="B110" s="46"/>
      <c r="C110" s="46"/>
      <c r="D110" s="48" t="s">
        <v>228</v>
      </c>
      <c r="E110" s="67"/>
      <c r="F110" s="67"/>
      <c r="G110" s="67"/>
      <c r="H110" s="67"/>
      <c r="I110" s="67"/>
      <c r="J110" s="67"/>
      <c r="K110" s="70"/>
      <c r="L110" s="70"/>
      <c r="M110" s="70"/>
      <c r="N110" s="70"/>
      <c r="O110" s="70"/>
      <c r="P110" s="70"/>
      <c r="Q110" s="74"/>
    </row>
    <row r="111" spans="1:17" ht="15.95" customHeight="1">
      <c r="A111" s="45" t="s">
        <v>232</v>
      </c>
      <c r="B111" s="46"/>
      <c r="C111" s="46"/>
      <c r="D111" s="48" t="s">
        <v>228</v>
      </c>
      <c r="E111" s="68">
        <v>8</v>
      </c>
      <c r="F111" s="68">
        <v>9</v>
      </c>
      <c r="G111" s="68">
        <v>9</v>
      </c>
      <c r="H111" s="68">
        <v>3</v>
      </c>
      <c r="I111" s="68">
        <v>2</v>
      </c>
      <c r="J111" s="68">
        <v>5</v>
      </c>
      <c r="K111" s="68"/>
      <c r="L111" s="68"/>
      <c r="M111" s="68"/>
      <c r="N111" s="68"/>
      <c r="O111" s="68"/>
      <c r="P111" s="68"/>
      <c r="Q111" s="74"/>
    </row>
    <row r="112" spans="1:17" ht="15.95" customHeight="1">
      <c r="A112" s="45" t="s">
        <v>270</v>
      </c>
      <c r="B112" s="46"/>
      <c r="C112" s="46"/>
      <c r="D112" s="71" t="s">
        <v>234</v>
      </c>
      <c r="E112" s="72">
        <v>160000</v>
      </c>
      <c r="F112" s="72">
        <v>7900</v>
      </c>
      <c r="G112" s="72">
        <v>92000</v>
      </c>
      <c r="H112" s="72">
        <v>24000</v>
      </c>
      <c r="I112" s="72">
        <v>24000</v>
      </c>
      <c r="J112" s="72">
        <v>17000</v>
      </c>
      <c r="K112" s="72"/>
      <c r="L112" s="72"/>
      <c r="M112" s="72"/>
      <c r="N112" s="72"/>
      <c r="O112" s="72"/>
      <c r="P112" s="72"/>
      <c r="Q112" s="74"/>
    </row>
    <row r="113" spans="1:17" ht="15.95" customHeight="1">
      <c r="A113" s="45" t="s">
        <v>269</v>
      </c>
      <c r="B113" s="46"/>
      <c r="C113" s="46"/>
      <c r="D113" s="48" t="s">
        <v>228</v>
      </c>
      <c r="E113" s="70"/>
      <c r="F113" s="70"/>
      <c r="G113" s="70"/>
      <c r="H113" s="70"/>
      <c r="I113" s="70"/>
      <c r="J113" s="70"/>
      <c r="K113" s="70"/>
      <c r="L113" s="70"/>
      <c r="M113" s="70"/>
      <c r="N113" s="70"/>
      <c r="O113" s="70"/>
      <c r="P113" s="70"/>
      <c r="Q113" s="74"/>
    </row>
    <row r="114" spans="1:17" ht="15.95" customHeight="1">
      <c r="A114" s="45" t="s">
        <v>236</v>
      </c>
      <c r="B114" s="46"/>
      <c r="C114" s="46"/>
      <c r="D114" s="48" t="s">
        <v>228</v>
      </c>
      <c r="E114" s="70"/>
      <c r="F114" s="70"/>
      <c r="G114" s="70"/>
      <c r="H114" s="70"/>
      <c r="I114" s="70"/>
      <c r="J114" s="70"/>
      <c r="K114" s="70"/>
      <c r="L114" s="70"/>
      <c r="M114" s="70"/>
      <c r="N114" s="70"/>
      <c r="O114" s="70"/>
      <c r="P114" s="70"/>
      <c r="Q114" s="74"/>
    </row>
    <row r="115" spans="1:17" ht="15.95" customHeight="1">
      <c r="A115" s="45" t="s">
        <v>237</v>
      </c>
      <c r="B115" s="46"/>
      <c r="C115" s="46"/>
      <c r="D115" s="48" t="s">
        <v>228</v>
      </c>
      <c r="E115" s="70"/>
      <c r="F115" s="70"/>
      <c r="G115" s="70"/>
      <c r="H115" s="70"/>
      <c r="I115" s="70"/>
      <c r="J115" s="70"/>
      <c r="K115" s="70"/>
      <c r="L115" s="70"/>
      <c r="M115" s="70"/>
      <c r="N115" s="70"/>
      <c r="O115" s="70"/>
      <c r="P115" s="70"/>
      <c r="Q115" s="74"/>
    </row>
    <row r="116" spans="1:17" ht="15.95" customHeight="1">
      <c r="A116" s="45" t="s">
        <v>238</v>
      </c>
      <c r="B116" s="46"/>
      <c r="C116" s="46"/>
      <c r="D116" s="48"/>
      <c r="E116" s="87"/>
      <c r="F116" s="88"/>
      <c r="G116" s="88"/>
      <c r="H116" s="88"/>
      <c r="I116" s="88"/>
      <c r="J116" s="88"/>
      <c r="K116" s="88"/>
      <c r="L116" s="88"/>
      <c r="M116" s="88"/>
      <c r="N116" s="88"/>
      <c r="O116" s="88"/>
      <c r="P116" s="106"/>
    </row>
    <row r="117" spans="1:17" ht="15.95" customHeight="1">
      <c r="A117" s="45" t="s">
        <v>239</v>
      </c>
      <c r="B117" s="46"/>
      <c r="C117" s="46"/>
      <c r="D117" s="48" t="s">
        <v>240</v>
      </c>
      <c r="E117" s="67" t="s">
        <v>281</v>
      </c>
      <c r="F117" s="67" t="s">
        <v>281</v>
      </c>
      <c r="G117" s="67" t="s">
        <v>281</v>
      </c>
      <c r="H117" s="67" t="s">
        <v>281</v>
      </c>
      <c r="I117" s="67" t="s">
        <v>281</v>
      </c>
      <c r="J117" s="67" t="s">
        <v>281</v>
      </c>
      <c r="K117" s="69"/>
      <c r="L117" s="69"/>
      <c r="M117" s="69"/>
      <c r="N117" s="69"/>
      <c r="O117" s="69"/>
      <c r="P117" s="69"/>
    </row>
    <row r="118" spans="1:17" ht="15.95" customHeight="1">
      <c r="A118" s="39"/>
      <c r="B118" s="39"/>
      <c r="C118" s="39"/>
      <c r="D118" s="39"/>
      <c r="E118" s="39"/>
      <c r="F118" s="39"/>
      <c r="G118" s="39"/>
      <c r="H118" s="39"/>
      <c r="I118" s="39"/>
      <c r="J118" s="39"/>
      <c r="K118" s="39"/>
      <c r="L118" s="39"/>
      <c r="M118" s="39"/>
      <c r="N118" s="39"/>
      <c r="O118" s="39"/>
      <c r="P118" s="39"/>
    </row>
    <row r="119" spans="1:17" ht="15" customHeight="1">
      <c r="A119" s="39"/>
      <c r="B119" s="39"/>
      <c r="C119" s="39"/>
      <c r="D119" s="39"/>
      <c r="E119" s="39"/>
      <c r="F119" s="39"/>
      <c r="G119" s="39"/>
      <c r="H119" s="39"/>
      <c r="I119" s="39"/>
      <c r="J119" s="39"/>
      <c r="K119" s="39"/>
      <c r="L119" s="39"/>
      <c r="M119" s="39"/>
      <c r="N119" s="39"/>
      <c r="O119" s="39"/>
      <c r="P119" s="39"/>
    </row>
    <row r="120" spans="1:17" ht="15" customHeight="1">
      <c r="A120" s="39"/>
      <c r="B120" s="39"/>
      <c r="C120" s="39"/>
      <c r="D120" s="39"/>
      <c r="E120" s="39"/>
      <c r="F120" s="39"/>
      <c r="G120" s="39"/>
      <c r="H120" s="39"/>
      <c r="I120" s="39"/>
      <c r="J120" s="39"/>
      <c r="K120" s="39"/>
      <c r="L120" s="39"/>
      <c r="M120" s="39"/>
      <c r="N120" s="39"/>
      <c r="O120" s="39"/>
      <c r="P120" s="39"/>
    </row>
    <row r="121" spans="1:17" ht="15" customHeight="1">
      <c r="A121" s="39"/>
      <c r="B121" s="39"/>
      <c r="C121" s="39"/>
      <c r="D121" s="39"/>
      <c r="E121" s="39"/>
      <c r="F121" s="39"/>
      <c r="G121" s="39"/>
      <c r="H121" s="39"/>
      <c r="I121" s="39"/>
      <c r="J121" s="39"/>
      <c r="K121" s="39"/>
      <c r="L121" s="39"/>
      <c r="M121" s="39"/>
      <c r="N121" s="39"/>
      <c r="O121" s="39"/>
      <c r="P121" s="39"/>
    </row>
    <row r="122" spans="1:17" ht="15" customHeight="1">
      <c r="A122" s="39"/>
      <c r="B122" s="39"/>
      <c r="C122" s="39"/>
      <c r="D122" s="39"/>
      <c r="E122" s="39"/>
      <c r="F122" s="39"/>
      <c r="G122" s="39"/>
      <c r="H122" s="39"/>
      <c r="I122" s="39"/>
      <c r="J122" s="39"/>
      <c r="K122" s="39"/>
      <c r="L122" s="39"/>
      <c r="M122" s="39"/>
      <c r="N122" s="39"/>
      <c r="O122" s="39"/>
      <c r="P122" s="39"/>
    </row>
    <row r="123" spans="1:17" ht="15" customHeight="1">
      <c r="A123" s="39"/>
      <c r="B123" s="39"/>
      <c r="C123" s="39"/>
      <c r="D123" s="39"/>
      <c r="E123" s="39"/>
      <c r="F123" s="39"/>
      <c r="G123" s="39"/>
      <c r="H123" s="39"/>
      <c r="I123" s="39"/>
      <c r="J123" s="39"/>
      <c r="K123" s="39"/>
      <c r="L123" s="39"/>
      <c r="M123" s="39"/>
      <c r="N123" s="39"/>
      <c r="O123" s="39"/>
      <c r="P123" s="39"/>
    </row>
    <row r="124" spans="1:17" ht="15" customHeight="1">
      <c r="A124" s="39"/>
      <c r="B124" s="39"/>
      <c r="C124" s="39"/>
      <c r="D124" s="39"/>
      <c r="E124" s="39"/>
      <c r="F124" s="39"/>
      <c r="G124" s="39"/>
      <c r="H124" s="39"/>
      <c r="I124" s="39"/>
      <c r="J124" s="39"/>
      <c r="K124" s="39"/>
      <c r="L124" s="39"/>
      <c r="M124" s="39"/>
      <c r="N124" s="39"/>
      <c r="O124" s="39"/>
      <c r="P124" s="39"/>
    </row>
    <row r="125" spans="1:17" ht="15" customHeight="1">
      <c r="A125" s="39"/>
      <c r="B125" s="39"/>
      <c r="C125" s="39"/>
      <c r="D125" s="39"/>
      <c r="E125" s="39"/>
      <c r="F125" s="39"/>
      <c r="G125" s="39"/>
      <c r="H125" s="39"/>
      <c r="I125" s="39"/>
      <c r="J125" s="39"/>
      <c r="K125" s="39"/>
      <c r="L125" s="39"/>
      <c r="M125" s="39"/>
      <c r="N125" s="39"/>
      <c r="O125" s="39"/>
      <c r="P125" s="39"/>
    </row>
    <row r="126" spans="1:17" ht="15" customHeight="1">
      <c r="A126" s="39"/>
      <c r="B126" s="39"/>
      <c r="C126" s="39"/>
      <c r="D126" s="39"/>
      <c r="E126" s="39"/>
      <c r="F126" s="39"/>
      <c r="G126" s="39"/>
      <c r="H126" s="39"/>
      <c r="I126" s="39"/>
      <c r="J126" s="39"/>
      <c r="K126" s="39"/>
      <c r="L126" s="39"/>
      <c r="M126" s="39"/>
      <c r="N126" s="39"/>
      <c r="O126" s="39"/>
      <c r="P126" s="39"/>
    </row>
    <row r="127" spans="1:17" ht="15" customHeight="1">
      <c r="A127" s="39"/>
      <c r="B127" s="39"/>
      <c r="C127" s="39"/>
      <c r="D127" s="39"/>
      <c r="E127" s="39"/>
      <c r="F127" s="39"/>
      <c r="G127" s="39"/>
      <c r="H127" s="39"/>
      <c r="I127" s="39"/>
      <c r="J127" s="39"/>
      <c r="K127" s="39"/>
      <c r="L127" s="39"/>
      <c r="M127" s="39"/>
      <c r="N127" s="39"/>
      <c r="O127" s="39"/>
      <c r="P127" s="39"/>
    </row>
    <row r="128" spans="1:17"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60">
    <mergeCell ref="B5:B6"/>
    <mergeCell ref="C5:C6"/>
    <mergeCell ref="D5:D6"/>
    <mergeCell ref="G6:G7"/>
    <mergeCell ref="F4:F6"/>
    <mergeCell ref="H4:K5"/>
    <mergeCell ref="L35:M36"/>
    <mergeCell ref="N35:P36"/>
    <mergeCell ref="H33:K34"/>
    <mergeCell ref="L33:M34"/>
    <mergeCell ref="N33:P34"/>
    <mergeCell ref="H35:K36"/>
    <mergeCell ref="N6:P7"/>
    <mergeCell ref="L4:M5"/>
    <mergeCell ref="N4:P5"/>
    <mergeCell ref="H6:K7"/>
    <mergeCell ref="L6:M7"/>
    <mergeCell ref="G33:G34"/>
    <mergeCell ref="A33:A35"/>
    <mergeCell ref="B33:D33"/>
    <mergeCell ref="E33:E35"/>
    <mergeCell ref="F33:F35"/>
    <mergeCell ref="B34:B35"/>
    <mergeCell ref="C34:C35"/>
    <mergeCell ref="D34:D35"/>
    <mergeCell ref="N93:P94"/>
    <mergeCell ref="G91:G92"/>
    <mergeCell ref="N91:P92"/>
    <mergeCell ref="A4:A6"/>
    <mergeCell ref="B4:D4"/>
    <mergeCell ref="E4:E6"/>
    <mergeCell ref="A62:A64"/>
    <mergeCell ref="G35:G36"/>
    <mergeCell ref="G4:G5"/>
    <mergeCell ref="L64:M65"/>
    <mergeCell ref="B62:D62"/>
    <mergeCell ref="E62:E64"/>
    <mergeCell ref="F62:F64"/>
    <mergeCell ref="G62:G63"/>
    <mergeCell ref="H62:K63"/>
    <mergeCell ref="L62:M63"/>
    <mergeCell ref="N62:P63"/>
    <mergeCell ref="B63:B64"/>
    <mergeCell ref="C63:C64"/>
    <mergeCell ref="D63:D64"/>
    <mergeCell ref="G64:G65"/>
    <mergeCell ref="H64:K65"/>
    <mergeCell ref="N64:P65"/>
    <mergeCell ref="L91:M92"/>
    <mergeCell ref="H91:K92"/>
    <mergeCell ref="H93:K94"/>
    <mergeCell ref="L93:M94"/>
    <mergeCell ref="B92:B93"/>
    <mergeCell ref="C92:C93"/>
    <mergeCell ref="D92:D93"/>
    <mergeCell ref="G93:G94"/>
    <mergeCell ref="A91:A93"/>
    <mergeCell ref="B91:D91"/>
    <mergeCell ref="E91:E93"/>
    <mergeCell ref="F91:F93"/>
  </mergeCells>
  <phoneticPr fontId="3"/>
  <conditionalFormatting sqref="E22:P22">
    <cfRule type="cellIs" dxfId="68" priority="32" operator="between">
      <formula>2.001</formula>
      <formula>100000</formula>
    </cfRule>
  </conditionalFormatting>
  <conditionalFormatting sqref="E20:P20">
    <cfRule type="cellIs" dxfId="67" priority="30" operator="equal">
      <formula>0</formula>
    </cfRule>
    <cfRule type="cellIs" dxfId="66" priority="31" operator="notBetween">
      <formula>6.5</formula>
      <formula>8.5</formula>
    </cfRule>
  </conditionalFormatting>
  <conditionalFormatting sqref="E21:P21">
    <cfRule type="cellIs" dxfId="65" priority="28" operator="equal">
      <formula>0</formula>
    </cfRule>
    <cfRule type="cellIs" dxfId="64" priority="29" operator="lessThan">
      <formula>7.5</formula>
    </cfRule>
  </conditionalFormatting>
  <conditionalFormatting sqref="E24:P24">
    <cfRule type="cellIs" dxfId="63" priority="26" operator="equal">
      <formula>"&lt;1"</formula>
    </cfRule>
    <cfRule type="cellIs" dxfId="62" priority="27" operator="greaterThan">
      <formula>25</formula>
    </cfRule>
  </conditionalFormatting>
  <conditionalFormatting sqref="E51:P51">
    <cfRule type="cellIs" dxfId="61" priority="25" operator="between">
      <formula>2.001</formula>
      <formula>100000</formula>
    </cfRule>
  </conditionalFormatting>
  <conditionalFormatting sqref="E49:P49">
    <cfRule type="cellIs" dxfId="60" priority="23" operator="equal">
      <formula>0</formula>
    </cfRule>
    <cfRule type="cellIs" dxfId="59" priority="24" operator="notBetween">
      <formula>6.5</formula>
      <formula>8.5</formula>
    </cfRule>
  </conditionalFormatting>
  <conditionalFormatting sqref="E50:P50">
    <cfRule type="cellIs" dxfId="58" priority="21" operator="equal">
      <formula>0</formula>
    </cfRule>
    <cfRule type="cellIs" dxfId="57" priority="22" operator="lessThan">
      <formula>7.5</formula>
    </cfRule>
  </conditionalFormatting>
  <conditionalFormatting sqref="E53:P53">
    <cfRule type="cellIs" dxfId="56" priority="19" operator="equal">
      <formula>"&lt;1"</formula>
    </cfRule>
    <cfRule type="cellIs" dxfId="55" priority="20" operator="greaterThan">
      <formula>25</formula>
    </cfRule>
  </conditionalFormatting>
  <conditionalFormatting sqref="E80:P80">
    <cfRule type="cellIs" dxfId="54" priority="18" operator="between">
      <formula>2.001</formula>
      <formula>100000</formula>
    </cfRule>
  </conditionalFormatting>
  <conditionalFormatting sqref="E78:P78">
    <cfRule type="cellIs" dxfId="53" priority="16" operator="equal">
      <formula>0</formula>
    </cfRule>
    <cfRule type="cellIs" dxfId="52" priority="17" operator="notBetween">
      <formula>6.5</formula>
      <formula>8.5</formula>
    </cfRule>
  </conditionalFormatting>
  <conditionalFormatting sqref="E79:P79">
    <cfRule type="cellIs" dxfId="51" priority="14" operator="equal">
      <formula>0</formula>
    </cfRule>
    <cfRule type="cellIs" dxfId="50" priority="15" operator="lessThan">
      <formula>7.5</formula>
    </cfRule>
  </conditionalFormatting>
  <conditionalFormatting sqref="E82:P82">
    <cfRule type="cellIs" dxfId="49" priority="12" operator="equal">
      <formula>"&lt;1"</formula>
    </cfRule>
    <cfRule type="cellIs" dxfId="48" priority="13" operator="greaterThan">
      <formula>25</formula>
    </cfRule>
  </conditionalFormatting>
  <conditionalFormatting sqref="E109:P109">
    <cfRule type="cellIs" dxfId="47" priority="11" operator="between">
      <formula>2.001</formula>
      <formula>100000</formula>
    </cfRule>
  </conditionalFormatting>
  <conditionalFormatting sqref="E107:P107">
    <cfRule type="cellIs" dxfId="46" priority="9" operator="equal">
      <formula>0</formula>
    </cfRule>
    <cfRule type="cellIs" dxfId="45" priority="10" operator="notBetween">
      <formula>6.5</formula>
      <formula>8.5</formula>
    </cfRule>
  </conditionalFormatting>
  <conditionalFormatting sqref="E108:P108">
    <cfRule type="cellIs" dxfId="44" priority="7" operator="equal">
      <formula>0</formula>
    </cfRule>
    <cfRule type="cellIs" dxfId="43" priority="8" operator="lessThan">
      <formula>7.5</formula>
    </cfRule>
  </conditionalFormatting>
  <conditionalFormatting sqref="E111:P111">
    <cfRule type="cellIs" dxfId="42" priority="5" operator="equal">
      <formula>"&lt;1"</formula>
    </cfRule>
    <cfRule type="cellIs" dxfId="41" priority="6" operator="greaterThan">
      <formula>25</formula>
    </cfRule>
  </conditionalFormatting>
  <conditionalFormatting sqref="E25:P25">
    <cfRule type="cellIs" dxfId="40" priority="4" operator="between">
      <formula>1001</formula>
      <formula>1000000000000</formula>
    </cfRule>
  </conditionalFormatting>
  <conditionalFormatting sqref="E54:P54">
    <cfRule type="cellIs" dxfId="39" priority="3" operator="between">
      <formula>1001</formula>
      <formula>1000000000000</formula>
    </cfRule>
  </conditionalFormatting>
  <conditionalFormatting sqref="E83:P83">
    <cfRule type="cellIs" dxfId="38" priority="2" operator="between">
      <formula>1001</formula>
      <formula>1000000000000</formula>
    </cfRule>
  </conditionalFormatting>
  <conditionalFormatting sqref="E112:P112">
    <cfRule type="cellIs" dxfId="37"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5" man="1"/>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V262"/>
  <sheetViews>
    <sheetView view="pageBreakPreview" zoomScale="115" zoomScaleNormal="75" zoomScaleSheetLayoutView="115" workbookViewId="0">
      <selection activeCell="M43" sqref="M43"/>
    </sheetView>
  </sheetViews>
  <sheetFormatPr defaultRowHeight="15" customHeight="1"/>
  <cols>
    <col min="1" max="4" width="5.625" style="38" customWidth="1"/>
    <col min="5" max="16" width="7.125" style="38" customWidth="1"/>
    <col min="17" max="17" width="5.75" style="38" customWidth="1"/>
    <col min="18" max="22" width="5.625" style="38" customWidth="1"/>
    <col min="23" max="29" width="5.75" style="38" customWidth="1"/>
    <col min="30" max="16384" width="9" style="38"/>
  </cols>
  <sheetData>
    <row r="1" spans="1:16" ht="20.25" customHeight="1">
      <c r="A1" s="37" t="s">
        <v>188</v>
      </c>
    </row>
    <row r="2" spans="1:16" ht="16.5" customHeight="1">
      <c r="A2" s="37"/>
    </row>
    <row r="3" spans="1:16" ht="16.5" customHeight="1"/>
    <row r="4" spans="1:16" s="39" customFormat="1" ht="15.95" customHeight="1">
      <c r="A4" s="228" t="s">
        <v>189</v>
      </c>
      <c r="B4" s="229" t="s">
        <v>280</v>
      </c>
      <c r="C4" s="230"/>
      <c r="D4" s="231"/>
      <c r="E4" s="232" t="s">
        <v>191</v>
      </c>
      <c r="F4" s="235" t="s">
        <v>192</v>
      </c>
      <c r="G4" s="238" t="s">
        <v>193</v>
      </c>
      <c r="H4" s="239" t="s">
        <v>574</v>
      </c>
      <c r="I4" s="239"/>
      <c r="J4" s="239"/>
      <c r="K4" s="239"/>
      <c r="L4" s="240" t="s">
        <v>195</v>
      </c>
      <c r="M4" s="240"/>
      <c r="N4" s="241" t="s">
        <v>196</v>
      </c>
      <c r="O4" s="242"/>
      <c r="P4" s="243"/>
    </row>
    <row r="5" spans="1:16" s="39" customFormat="1" ht="15.95" customHeight="1">
      <c r="A5" s="228"/>
      <c r="B5" s="228" t="s">
        <v>197</v>
      </c>
      <c r="C5" s="247" t="s">
        <v>198</v>
      </c>
      <c r="D5" s="247" t="s">
        <v>199</v>
      </c>
      <c r="E5" s="233"/>
      <c r="F5" s="236"/>
      <c r="G5" s="238"/>
      <c r="H5" s="239"/>
      <c r="I5" s="239"/>
      <c r="J5" s="239"/>
      <c r="K5" s="239"/>
      <c r="L5" s="240"/>
      <c r="M5" s="240"/>
      <c r="N5" s="244"/>
      <c r="O5" s="245"/>
      <c r="P5" s="246"/>
    </row>
    <row r="6" spans="1:16" s="39" customFormat="1" ht="15.95" customHeight="1">
      <c r="A6" s="228"/>
      <c r="B6" s="228"/>
      <c r="C6" s="248"/>
      <c r="D6" s="248"/>
      <c r="E6" s="234"/>
      <c r="F6" s="237"/>
      <c r="G6" s="232" t="s">
        <v>200</v>
      </c>
      <c r="H6" s="264" t="s">
        <v>575</v>
      </c>
      <c r="I6" s="250"/>
      <c r="J6" s="250"/>
      <c r="K6" s="251"/>
      <c r="L6" s="255" t="s">
        <v>277</v>
      </c>
      <c r="M6" s="256"/>
      <c r="N6" s="238" t="s">
        <v>561</v>
      </c>
      <c r="O6" s="238"/>
      <c r="P6" s="238"/>
    </row>
    <row r="7" spans="1:16" s="39" customFormat="1" ht="15.95" customHeight="1">
      <c r="A7" s="40">
        <v>135</v>
      </c>
      <c r="B7" s="40">
        <v>47</v>
      </c>
      <c r="C7" s="41" t="s">
        <v>572</v>
      </c>
      <c r="D7" s="41" t="s">
        <v>376</v>
      </c>
      <c r="E7" s="40" t="s">
        <v>415</v>
      </c>
      <c r="F7" s="40">
        <v>2014</v>
      </c>
      <c r="G7" s="234"/>
      <c r="H7" s="252"/>
      <c r="I7" s="253"/>
      <c r="J7" s="253"/>
      <c r="K7" s="254"/>
      <c r="L7" s="257"/>
      <c r="M7" s="258"/>
      <c r="N7" s="238"/>
      <c r="O7" s="238"/>
      <c r="P7" s="238"/>
    </row>
    <row r="8" spans="1:16" ht="15.95" customHeight="1">
      <c r="A8" s="42" t="s">
        <v>207</v>
      </c>
      <c r="B8" s="43"/>
      <c r="C8" s="39"/>
      <c r="D8" s="44"/>
      <c r="E8" s="45"/>
      <c r="F8" s="46"/>
      <c r="G8" s="46"/>
      <c r="H8" s="46"/>
      <c r="I8" s="46"/>
      <c r="J8" s="46"/>
      <c r="K8" s="47"/>
      <c r="L8" s="46"/>
      <c r="M8" s="46"/>
      <c r="N8" s="46"/>
      <c r="O8" s="46"/>
      <c r="P8" s="48"/>
    </row>
    <row r="9" spans="1:16" ht="15.95" customHeight="1">
      <c r="A9" s="45" t="s">
        <v>208</v>
      </c>
      <c r="B9" s="46"/>
      <c r="C9" s="46"/>
      <c r="D9" s="48"/>
      <c r="E9" s="112">
        <v>41787</v>
      </c>
      <c r="F9" s="112">
        <v>41879</v>
      </c>
      <c r="G9" s="112">
        <v>41913</v>
      </c>
      <c r="H9" s="112">
        <v>41977</v>
      </c>
      <c r="I9" s="112">
        <v>42045</v>
      </c>
      <c r="J9" s="112">
        <v>42069</v>
      </c>
      <c r="K9" s="151"/>
      <c r="L9" s="140"/>
      <c r="M9" s="140"/>
      <c r="N9" s="140"/>
      <c r="O9" s="140"/>
      <c r="P9" s="140"/>
    </row>
    <row r="10" spans="1:16" ht="15.95" customHeight="1">
      <c r="A10" s="45" t="s">
        <v>209</v>
      </c>
      <c r="B10" s="46"/>
      <c r="C10" s="46"/>
      <c r="D10" s="48"/>
      <c r="E10" s="82">
        <v>0.43402777777777773</v>
      </c>
      <c r="F10" s="82">
        <v>0.46875</v>
      </c>
      <c r="G10" s="82">
        <v>0.45833333333333331</v>
      </c>
      <c r="H10" s="82">
        <v>0.40972222222222227</v>
      </c>
      <c r="I10" s="82">
        <v>0.42708333333333331</v>
      </c>
      <c r="J10" s="82">
        <v>0.4375</v>
      </c>
      <c r="K10" s="82"/>
      <c r="L10" s="125"/>
      <c r="M10" s="82"/>
      <c r="N10" s="125"/>
      <c r="O10" s="82"/>
      <c r="P10" s="125"/>
    </row>
    <row r="11" spans="1:16" ht="15.95" customHeight="1">
      <c r="A11" s="45" t="s">
        <v>272</v>
      </c>
      <c r="B11" s="46"/>
      <c r="C11" s="46"/>
      <c r="D11" s="48"/>
      <c r="E11" s="85" t="s">
        <v>212</v>
      </c>
      <c r="F11" s="85" t="s">
        <v>212</v>
      </c>
      <c r="G11" s="85" t="s">
        <v>212</v>
      </c>
      <c r="H11" s="85" t="s">
        <v>212</v>
      </c>
      <c r="I11" s="85" t="s">
        <v>211</v>
      </c>
      <c r="J11" s="85" t="s">
        <v>211</v>
      </c>
      <c r="K11" s="85"/>
      <c r="L11" s="85"/>
      <c r="M11" s="85"/>
      <c r="N11" s="85"/>
      <c r="O11" s="85"/>
      <c r="P11" s="85"/>
    </row>
    <row r="12" spans="1:16" ht="15.95" customHeight="1">
      <c r="A12" s="45" t="s">
        <v>213</v>
      </c>
      <c r="B12" s="46"/>
      <c r="C12" s="46"/>
      <c r="D12" s="48" t="s">
        <v>214</v>
      </c>
      <c r="E12" s="58">
        <v>30.3</v>
      </c>
      <c r="F12" s="58">
        <v>30.3</v>
      </c>
      <c r="G12" s="58">
        <v>28.5</v>
      </c>
      <c r="H12" s="58">
        <v>21.5</v>
      </c>
      <c r="I12" s="58">
        <v>15</v>
      </c>
      <c r="J12" s="58">
        <v>19.3</v>
      </c>
      <c r="K12" s="58"/>
      <c r="L12" s="58"/>
      <c r="M12" s="58"/>
      <c r="N12" s="58"/>
      <c r="O12" s="58"/>
      <c r="P12" s="58"/>
    </row>
    <row r="13" spans="1:16" ht="15.95" customHeight="1">
      <c r="A13" s="45" t="s">
        <v>215</v>
      </c>
      <c r="B13" s="46"/>
      <c r="C13" s="46"/>
      <c r="D13" s="48" t="s">
        <v>214</v>
      </c>
      <c r="E13" s="58">
        <v>28.5</v>
      </c>
      <c r="F13" s="58">
        <v>29.9</v>
      </c>
      <c r="G13" s="58">
        <v>28</v>
      </c>
      <c r="H13" s="58">
        <v>18.600000000000001</v>
      </c>
      <c r="I13" s="58">
        <v>14.6</v>
      </c>
      <c r="J13" s="58">
        <v>19</v>
      </c>
      <c r="K13" s="58"/>
      <c r="L13" s="58"/>
      <c r="M13" s="58"/>
      <c r="N13" s="58"/>
      <c r="O13" s="58"/>
      <c r="P13" s="58"/>
    </row>
    <row r="14" spans="1:16" ht="15.95" customHeight="1">
      <c r="A14" s="45" t="s">
        <v>216</v>
      </c>
      <c r="B14" s="46"/>
      <c r="C14" s="46"/>
      <c r="D14" s="48" t="s">
        <v>217</v>
      </c>
      <c r="E14" s="70"/>
      <c r="F14" s="70"/>
      <c r="G14" s="70"/>
      <c r="H14" s="70"/>
      <c r="I14" s="70"/>
      <c r="J14" s="70"/>
      <c r="K14" s="70"/>
      <c r="L14" s="70"/>
      <c r="M14" s="70"/>
      <c r="N14" s="70"/>
      <c r="O14" s="70"/>
      <c r="P14" s="70"/>
    </row>
    <row r="15" spans="1:16" ht="15.95" customHeight="1">
      <c r="A15" s="45" t="s">
        <v>218</v>
      </c>
      <c r="B15" s="46"/>
      <c r="C15" s="46"/>
      <c r="D15" s="48"/>
      <c r="E15" s="85" t="s">
        <v>248</v>
      </c>
      <c r="F15" s="85" t="s">
        <v>248</v>
      </c>
      <c r="G15" s="85" t="s">
        <v>248</v>
      </c>
      <c r="H15" s="85" t="s">
        <v>248</v>
      </c>
      <c r="I15" s="85" t="s">
        <v>248</v>
      </c>
      <c r="J15" s="85" t="s">
        <v>248</v>
      </c>
      <c r="K15" s="85"/>
      <c r="L15" s="85"/>
      <c r="M15" s="85"/>
      <c r="N15" s="85"/>
      <c r="O15" s="85"/>
      <c r="P15" s="85"/>
    </row>
    <row r="16" spans="1:16" ht="15.95" customHeight="1">
      <c r="A16" s="45" t="s">
        <v>220</v>
      </c>
      <c r="B16" s="46"/>
      <c r="C16" s="46"/>
      <c r="D16" s="48" t="s">
        <v>221</v>
      </c>
      <c r="E16" s="86" t="s">
        <v>559</v>
      </c>
      <c r="F16" s="86" t="s">
        <v>559</v>
      </c>
      <c r="G16" s="86" t="s">
        <v>559</v>
      </c>
      <c r="H16" s="86" t="s">
        <v>559</v>
      </c>
      <c r="I16" s="86" t="s">
        <v>559</v>
      </c>
      <c r="J16" s="86" t="s">
        <v>559</v>
      </c>
      <c r="K16" s="68"/>
      <c r="L16" s="68"/>
      <c r="M16" s="68"/>
      <c r="N16" s="68"/>
      <c r="O16" s="68"/>
      <c r="P16" s="68"/>
    </row>
    <row r="17" spans="1:16" ht="15.95" customHeight="1">
      <c r="A17" s="45" t="s">
        <v>223</v>
      </c>
      <c r="B17" s="46"/>
      <c r="C17" s="46"/>
      <c r="D17" s="48" t="s">
        <v>221</v>
      </c>
      <c r="E17" s="85"/>
      <c r="F17" s="85"/>
      <c r="G17" s="85"/>
      <c r="H17" s="85"/>
      <c r="I17" s="85"/>
      <c r="J17" s="85"/>
      <c r="K17" s="85"/>
      <c r="L17" s="85"/>
      <c r="M17" s="85"/>
      <c r="N17" s="85"/>
      <c r="O17" s="70"/>
      <c r="P17" s="70"/>
    </row>
    <row r="18" spans="1:16" ht="15.95" customHeight="1">
      <c r="A18" s="45" t="s">
        <v>224</v>
      </c>
      <c r="B18" s="46"/>
      <c r="C18" s="46"/>
      <c r="D18" s="48" t="s">
        <v>221</v>
      </c>
      <c r="E18" s="86"/>
      <c r="F18" s="68"/>
      <c r="G18" s="68"/>
      <c r="H18" s="68"/>
      <c r="I18" s="68"/>
      <c r="J18" s="68"/>
      <c r="K18" s="68"/>
      <c r="L18" s="68"/>
      <c r="M18" s="68"/>
      <c r="N18" s="68"/>
      <c r="O18" s="70"/>
      <c r="P18" s="70"/>
    </row>
    <row r="19" spans="1:16" ht="15.95" customHeight="1">
      <c r="A19" s="45" t="s">
        <v>225</v>
      </c>
      <c r="B19" s="46"/>
      <c r="C19" s="46"/>
      <c r="D19" s="48"/>
      <c r="E19" s="87"/>
      <c r="F19" s="88"/>
      <c r="G19" s="88"/>
      <c r="H19" s="88"/>
      <c r="I19" s="88"/>
      <c r="J19" s="88"/>
      <c r="K19" s="88"/>
      <c r="L19" s="88"/>
      <c r="M19" s="88"/>
      <c r="N19" s="88"/>
      <c r="O19" s="88"/>
      <c r="P19" s="106"/>
    </row>
    <row r="20" spans="1:16" ht="15.95" customHeight="1">
      <c r="A20" s="45" t="s">
        <v>226</v>
      </c>
      <c r="B20" s="46"/>
      <c r="C20" s="46"/>
      <c r="D20" s="48"/>
      <c r="E20" s="67">
        <v>7.3</v>
      </c>
      <c r="F20" s="67">
        <v>7.2</v>
      </c>
      <c r="G20" s="67">
        <v>7.3</v>
      </c>
      <c r="H20" s="67">
        <v>7.3</v>
      </c>
      <c r="I20" s="67">
        <v>7.2</v>
      </c>
      <c r="J20" s="67">
        <v>7.3</v>
      </c>
      <c r="K20" s="68"/>
      <c r="L20" s="68"/>
      <c r="M20" s="68"/>
      <c r="N20" s="68"/>
      <c r="O20" s="68"/>
      <c r="P20" s="68"/>
    </row>
    <row r="21" spans="1:16" ht="15.95" customHeight="1">
      <c r="A21" s="45" t="s">
        <v>227</v>
      </c>
      <c r="B21" s="46"/>
      <c r="C21" s="46"/>
      <c r="D21" s="48" t="s">
        <v>228</v>
      </c>
      <c r="E21" s="67">
        <v>5.5</v>
      </c>
      <c r="F21" s="67">
        <v>4</v>
      </c>
      <c r="G21" s="67">
        <v>6.3</v>
      </c>
      <c r="H21" s="67">
        <v>7.6</v>
      </c>
      <c r="I21" s="67">
        <v>8.1999999999999993</v>
      </c>
      <c r="J21" s="67">
        <v>6.4</v>
      </c>
      <c r="K21" s="69"/>
      <c r="L21" s="68"/>
      <c r="M21" s="68"/>
      <c r="N21" s="68"/>
      <c r="O21" s="69"/>
      <c r="P21" s="68"/>
    </row>
    <row r="22" spans="1:16" ht="15.95" customHeight="1">
      <c r="A22" s="45" t="s">
        <v>229</v>
      </c>
      <c r="B22" s="46"/>
      <c r="C22" s="46"/>
      <c r="D22" s="48" t="s">
        <v>228</v>
      </c>
      <c r="E22" s="67">
        <v>1.6</v>
      </c>
      <c r="F22" s="67">
        <v>1</v>
      </c>
      <c r="G22" s="67" t="s">
        <v>381</v>
      </c>
      <c r="H22" s="67">
        <v>1.4</v>
      </c>
      <c r="I22" s="67" t="s">
        <v>381</v>
      </c>
      <c r="J22" s="67" t="s">
        <v>381</v>
      </c>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36</v>
      </c>
      <c r="F24" s="68">
        <v>3</v>
      </c>
      <c r="G24" s="68">
        <v>8</v>
      </c>
      <c r="H24" s="68">
        <v>6</v>
      </c>
      <c r="I24" s="68">
        <v>1</v>
      </c>
      <c r="J24" s="68">
        <v>10</v>
      </c>
      <c r="K24" s="68"/>
      <c r="L24" s="68"/>
      <c r="M24" s="68"/>
      <c r="N24" s="68"/>
      <c r="O24" s="68"/>
      <c r="P24" s="68"/>
    </row>
    <row r="25" spans="1:16" ht="15.95" customHeight="1">
      <c r="A25" s="45" t="s">
        <v>270</v>
      </c>
      <c r="B25" s="46"/>
      <c r="C25" s="46"/>
      <c r="D25" s="71" t="s">
        <v>234</v>
      </c>
      <c r="E25" s="72">
        <v>3300</v>
      </c>
      <c r="F25" s="72">
        <v>9200</v>
      </c>
      <c r="G25" s="72">
        <v>45</v>
      </c>
      <c r="H25" s="72">
        <v>2800</v>
      </c>
      <c r="I25" s="72">
        <v>1100</v>
      </c>
      <c r="J25" s="72">
        <v>9200</v>
      </c>
      <c r="K25" s="72"/>
      <c r="L25" s="72"/>
      <c r="M25" s="72"/>
      <c r="N25" s="72"/>
      <c r="O25" s="72"/>
      <c r="P25" s="72"/>
    </row>
    <row r="26" spans="1:16" ht="15.95" customHeight="1">
      <c r="A26" s="45" t="s">
        <v>269</v>
      </c>
      <c r="B26" s="46"/>
      <c r="C26" s="46"/>
      <c r="D26" s="48" t="s">
        <v>228</v>
      </c>
      <c r="E26" s="70"/>
      <c r="F26" s="70"/>
      <c r="G26" s="70"/>
      <c r="H26" s="70"/>
      <c r="I26" s="70"/>
      <c r="J26" s="70"/>
      <c r="K26" s="70"/>
      <c r="L26" s="70"/>
      <c r="M26" s="70"/>
      <c r="N26" s="70"/>
      <c r="O26" s="70"/>
      <c r="P26" s="70"/>
    </row>
    <row r="27" spans="1:16" ht="15.95" customHeight="1">
      <c r="A27" s="45" t="s">
        <v>236</v>
      </c>
      <c r="B27" s="46"/>
      <c r="C27" s="46"/>
      <c r="D27" s="48" t="s">
        <v>228</v>
      </c>
      <c r="E27" s="70"/>
      <c r="F27" s="70"/>
      <c r="G27" s="70"/>
      <c r="H27" s="70"/>
      <c r="I27" s="70"/>
      <c r="J27" s="70"/>
      <c r="K27" s="70"/>
      <c r="L27" s="70"/>
      <c r="M27" s="70"/>
      <c r="N27" s="70"/>
      <c r="O27" s="70"/>
      <c r="P27" s="70"/>
    </row>
    <row r="28" spans="1:16" ht="15.95" customHeight="1">
      <c r="A28" s="45" t="s">
        <v>237</v>
      </c>
      <c r="B28" s="46"/>
      <c r="C28" s="46"/>
      <c r="D28" s="48" t="s">
        <v>228</v>
      </c>
      <c r="E28" s="70"/>
      <c r="F28" s="70"/>
      <c r="G28" s="70"/>
      <c r="H28" s="70"/>
      <c r="I28" s="70"/>
      <c r="J28" s="70"/>
      <c r="K28" s="70"/>
      <c r="L28" s="70"/>
      <c r="M28" s="70"/>
      <c r="N28" s="70"/>
      <c r="O28" s="70"/>
      <c r="P28" s="70"/>
    </row>
    <row r="29" spans="1:16" ht="15.95" customHeight="1">
      <c r="A29" s="45" t="s">
        <v>238</v>
      </c>
      <c r="B29" s="46"/>
      <c r="C29" s="46"/>
      <c r="D29" s="48"/>
      <c r="E29" s="87"/>
      <c r="F29" s="88"/>
      <c r="G29" s="88"/>
      <c r="H29" s="88"/>
      <c r="I29" s="88"/>
      <c r="J29" s="88"/>
      <c r="K29" s="88"/>
      <c r="L29" s="88"/>
      <c r="M29" s="88"/>
      <c r="N29" s="88"/>
      <c r="O29" s="88"/>
      <c r="P29" s="106"/>
    </row>
    <row r="30" spans="1:16" ht="15.95" customHeight="1">
      <c r="A30" s="45" t="s">
        <v>239</v>
      </c>
      <c r="B30" s="46"/>
      <c r="C30" s="46"/>
      <c r="D30" s="48" t="s">
        <v>240</v>
      </c>
      <c r="E30" s="190" t="s">
        <v>268</v>
      </c>
      <c r="F30" s="190" t="s">
        <v>268</v>
      </c>
      <c r="G30" s="190" t="s">
        <v>268</v>
      </c>
      <c r="H30" s="190" t="s">
        <v>268</v>
      </c>
      <c r="I30" s="190" t="s">
        <v>268</v>
      </c>
      <c r="J30" s="190" t="s">
        <v>268</v>
      </c>
      <c r="K30" s="70"/>
      <c r="L30" s="70"/>
      <c r="M30" s="70"/>
      <c r="N30" s="70"/>
      <c r="O30" s="70"/>
      <c r="P30" s="69"/>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22" s="39" customFormat="1" ht="15.95" customHeight="1">
      <c r="A33" s="228" t="s">
        <v>189</v>
      </c>
      <c r="B33" s="229" t="s">
        <v>280</v>
      </c>
      <c r="C33" s="230"/>
      <c r="D33" s="231"/>
      <c r="E33" s="232" t="s">
        <v>191</v>
      </c>
      <c r="F33" s="235" t="s">
        <v>192</v>
      </c>
      <c r="G33" s="238" t="s">
        <v>193</v>
      </c>
      <c r="H33" s="239" t="s">
        <v>574</v>
      </c>
      <c r="I33" s="239"/>
      <c r="J33" s="239"/>
      <c r="K33" s="239"/>
      <c r="L33" s="240" t="s">
        <v>195</v>
      </c>
      <c r="M33" s="240"/>
      <c r="N33" s="241" t="s">
        <v>196</v>
      </c>
      <c r="O33" s="242"/>
      <c r="P33" s="243"/>
    </row>
    <row r="34" spans="1:22"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22" s="39" customFormat="1" ht="15.95" customHeight="1">
      <c r="A35" s="228"/>
      <c r="B35" s="228"/>
      <c r="C35" s="248"/>
      <c r="D35" s="248"/>
      <c r="E35" s="234"/>
      <c r="F35" s="237"/>
      <c r="G35" s="232" t="s">
        <v>200</v>
      </c>
      <c r="H35" s="264" t="s">
        <v>573</v>
      </c>
      <c r="I35" s="250"/>
      <c r="J35" s="250"/>
      <c r="K35" s="251"/>
      <c r="L35" s="255" t="s">
        <v>277</v>
      </c>
      <c r="M35" s="256"/>
      <c r="N35" s="238" t="s">
        <v>561</v>
      </c>
      <c r="O35" s="238"/>
      <c r="P35" s="238"/>
    </row>
    <row r="36" spans="1:22" s="39" customFormat="1" ht="15.95" customHeight="1">
      <c r="A36" s="40">
        <v>136</v>
      </c>
      <c r="B36" s="40">
        <v>47</v>
      </c>
      <c r="C36" s="41" t="s">
        <v>572</v>
      </c>
      <c r="D36" s="41" t="s">
        <v>282</v>
      </c>
      <c r="E36" s="40" t="s">
        <v>371</v>
      </c>
      <c r="F36" s="40">
        <f>F7</f>
        <v>2014</v>
      </c>
      <c r="G36" s="234"/>
      <c r="H36" s="252"/>
      <c r="I36" s="253"/>
      <c r="J36" s="253"/>
      <c r="K36" s="254"/>
      <c r="L36" s="257"/>
      <c r="M36" s="258"/>
      <c r="N36" s="238"/>
      <c r="O36" s="238"/>
      <c r="P36" s="238"/>
    </row>
    <row r="37" spans="1:22" ht="15.95" customHeight="1">
      <c r="A37" s="42" t="s">
        <v>207</v>
      </c>
      <c r="B37" s="43"/>
      <c r="C37" s="39"/>
      <c r="D37" s="44"/>
      <c r="E37" s="45"/>
      <c r="F37" s="46"/>
      <c r="G37" s="46"/>
      <c r="H37" s="46"/>
      <c r="I37" s="46"/>
      <c r="J37" s="46"/>
      <c r="K37" s="47"/>
      <c r="L37" s="46"/>
      <c r="M37" s="46"/>
      <c r="N37" s="46"/>
      <c r="O37" s="46"/>
      <c r="P37" s="48"/>
    </row>
    <row r="38" spans="1:22" ht="15.95" customHeight="1">
      <c r="A38" s="45" t="s">
        <v>208</v>
      </c>
      <c r="B38" s="46"/>
      <c r="C38" s="46"/>
      <c r="D38" s="48"/>
      <c r="E38" s="112">
        <v>41787</v>
      </c>
      <c r="F38" s="112">
        <v>41815</v>
      </c>
      <c r="G38" s="112">
        <v>41879</v>
      </c>
      <c r="H38" s="112">
        <v>41913</v>
      </c>
      <c r="I38" s="112">
        <v>41948</v>
      </c>
      <c r="J38" s="112">
        <v>41969</v>
      </c>
      <c r="K38" s="112">
        <v>41983</v>
      </c>
      <c r="L38" s="112">
        <v>42018</v>
      </c>
      <c r="M38" s="112">
        <v>42038</v>
      </c>
      <c r="N38" s="112">
        <v>42045</v>
      </c>
      <c r="O38" s="112">
        <v>42069</v>
      </c>
      <c r="P38" s="112">
        <v>42081</v>
      </c>
    </row>
    <row r="39" spans="1:22" ht="15.95" customHeight="1">
      <c r="A39" s="45" t="s">
        <v>209</v>
      </c>
      <c r="B39" s="46"/>
      <c r="C39" s="46"/>
      <c r="D39" s="48"/>
      <c r="E39" s="82">
        <v>0.40972222222222227</v>
      </c>
      <c r="F39" s="82">
        <v>0.45833333333333331</v>
      </c>
      <c r="G39" s="82">
        <v>0.45694444444444443</v>
      </c>
      <c r="H39" s="82">
        <v>0.44444444444444442</v>
      </c>
      <c r="I39" s="82">
        <v>0.43055555555555558</v>
      </c>
      <c r="J39" s="82">
        <v>0.43055555555555558</v>
      </c>
      <c r="K39" s="82">
        <v>0.40277777777777773</v>
      </c>
      <c r="L39" s="82">
        <v>0.43402777777777773</v>
      </c>
      <c r="M39" s="82">
        <v>0.40277777777777773</v>
      </c>
      <c r="N39" s="82">
        <v>0.40972222222222227</v>
      </c>
      <c r="O39" s="82">
        <v>0.42708333333333331</v>
      </c>
      <c r="P39" s="82">
        <v>0.43055555555555558</v>
      </c>
    </row>
    <row r="40" spans="1:22" ht="15.95" customHeight="1">
      <c r="A40" s="45" t="s">
        <v>272</v>
      </c>
      <c r="B40" s="46"/>
      <c r="C40" s="46"/>
      <c r="D40" s="48"/>
      <c r="E40" s="85" t="s">
        <v>212</v>
      </c>
      <c r="F40" s="85" t="s">
        <v>212</v>
      </c>
      <c r="G40" s="85" t="s">
        <v>212</v>
      </c>
      <c r="H40" s="85" t="s">
        <v>212</v>
      </c>
      <c r="I40" s="85" t="s">
        <v>212</v>
      </c>
      <c r="J40" s="85" t="s">
        <v>219</v>
      </c>
      <c r="K40" s="85" t="s">
        <v>212</v>
      </c>
      <c r="L40" s="85" t="s">
        <v>211</v>
      </c>
      <c r="M40" s="85" t="s">
        <v>219</v>
      </c>
      <c r="N40" s="85" t="s">
        <v>211</v>
      </c>
      <c r="O40" s="85" t="s">
        <v>211</v>
      </c>
      <c r="P40" s="85" t="s">
        <v>212</v>
      </c>
      <c r="R40" s="57"/>
      <c r="S40" s="57"/>
      <c r="T40" s="57"/>
      <c r="U40" s="57"/>
      <c r="V40" s="57"/>
    </row>
    <row r="41" spans="1:22" ht="15.95" customHeight="1">
      <c r="A41" s="45" t="s">
        <v>213</v>
      </c>
      <c r="B41" s="46"/>
      <c r="C41" s="46"/>
      <c r="D41" s="48" t="s">
        <v>214</v>
      </c>
      <c r="E41" s="58">
        <v>30.3</v>
      </c>
      <c r="F41" s="58">
        <v>32</v>
      </c>
      <c r="G41" s="58">
        <v>32</v>
      </c>
      <c r="H41" s="58">
        <v>27.9</v>
      </c>
      <c r="I41" s="58">
        <v>24.8</v>
      </c>
      <c r="J41" s="58">
        <v>23.8</v>
      </c>
      <c r="K41" s="58">
        <v>24.2</v>
      </c>
      <c r="L41" s="58">
        <v>19.5</v>
      </c>
      <c r="M41" s="58">
        <v>17.8</v>
      </c>
      <c r="N41" s="58">
        <v>14.5</v>
      </c>
      <c r="O41" s="58">
        <v>19.5</v>
      </c>
      <c r="P41" s="58">
        <v>25.3</v>
      </c>
      <c r="R41" s="59"/>
      <c r="S41" s="59"/>
      <c r="T41" s="59"/>
      <c r="U41" s="59"/>
      <c r="V41" s="59"/>
    </row>
    <row r="42" spans="1:22" ht="15.95" customHeight="1">
      <c r="A42" s="45" t="s">
        <v>215</v>
      </c>
      <c r="B42" s="46"/>
      <c r="C42" s="46"/>
      <c r="D42" s="48" t="s">
        <v>214</v>
      </c>
      <c r="E42" s="58">
        <v>27.1</v>
      </c>
      <c r="F42" s="58">
        <v>29.3</v>
      </c>
      <c r="G42" s="58">
        <v>27.9</v>
      </c>
      <c r="H42" s="58">
        <v>27</v>
      </c>
      <c r="I42" s="58">
        <v>22.7</v>
      </c>
      <c r="J42" s="58">
        <v>22.3</v>
      </c>
      <c r="K42" s="58">
        <v>19.899999999999999</v>
      </c>
      <c r="L42" s="58">
        <v>18</v>
      </c>
      <c r="M42" s="58">
        <v>16.899999999999999</v>
      </c>
      <c r="N42" s="58">
        <v>13.3</v>
      </c>
      <c r="O42" s="58">
        <v>18.8</v>
      </c>
      <c r="P42" s="58">
        <v>21.3</v>
      </c>
    </row>
    <row r="43" spans="1:22" ht="15.95" customHeight="1">
      <c r="A43" s="45" t="s">
        <v>216</v>
      </c>
      <c r="B43" s="46"/>
      <c r="C43" s="46"/>
      <c r="D43" s="48" t="s">
        <v>217</v>
      </c>
      <c r="E43" s="70"/>
      <c r="F43" s="70"/>
      <c r="G43" s="70"/>
      <c r="H43" s="70"/>
      <c r="I43" s="70"/>
      <c r="J43" s="70"/>
      <c r="K43" s="70"/>
      <c r="L43" s="70"/>
      <c r="M43" s="70"/>
      <c r="N43" s="70"/>
      <c r="O43" s="70"/>
      <c r="P43" s="70"/>
    </row>
    <row r="44" spans="1:22" ht="15.95" customHeight="1">
      <c r="A44" s="45" t="s">
        <v>218</v>
      </c>
      <c r="B44" s="46"/>
      <c r="C44" s="46"/>
      <c r="D44" s="48"/>
      <c r="E44" s="85" t="s">
        <v>248</v>
      </c>
      <c r="F44" s="85" t="s">
        <v>248</v>
      </c>
      <c r="G44" s="85" t="s">
        <v>248</v>
      </c>
      <c r="H44" s="85" t="s">
        <v>248</v>
      </c>
      <c r="I44" s="85" t="s">
        <v>248</v>
      </c>
      <c r="J44" s="85" t="s">
        <v>248</v>
      </c>
      <c r="K44" s="85" t="s">
        <v>248</v>
      </c>
      <c r="L44" s="85" t="s">
        <v>248</v>
      </c>
      <c r="M44" s="85" t="s">
        <v>248</v>
      </c>
      <c r="N44" s="85" t="s">
        <v>248</v>
      </c>
      <c r="O44" s="85" t="s">
        <v>248</v>
      </c>
      <c r="P44" s="85" t="s">
        <v>248</v>
      </c>
    </row>
    <row r="45" spans="1:22" ht="15.95" customHeight="1">
      <c r="A45" s="45" t="s">
        <v>220</v>
      </c>
      <c r="B45" s="46"/>
      <c r="C45" s="46"/>
      <c r="D45" s="48" t="s">
        <v>221</v>
      </c>
      <c r="E45" s="86" t="s">
        <v>559</v>
      </c>
      <c r="F45" s="86" t="s">
        <v>559</v>
      </c>
      <c r="G45" s="86" t="s">
        <v>559</v>
      </c>
      <c r="H45" s="86" t="s">
        <v>559</v>
      </c>
      <c r="I45" s="86" t="s">
        <v>559</v>
      </c>
      <c r="J45" s="86" t="s">
        <v>559</v>
      </c>
      <c r="K45" s="86" t="s">
        <v>559</v>
      </c>
      <c r="L45" s="86" t="s">
        <v>559</v>
      </c>
      <c r="M45" s="86" t="s">
        <v>559</v>
      </c>
      <c r="N45" s="86" t="s">
        <v>559</v>
      </c>
      <c r="O45" s="86" t="s">
        <v>559</v>
      </c>
      <c r="P45" s="86" t="s">
        <v>559</v>
      </c>
    </row>
    <row r="46" spans="1:22" ht="15.95" customHeight="1">
      <c r="A46" s="45" t="s">
        <v>223</v>
      </c>
      <c r="B46" s="46"/>
      <c r="C46" s="46"/>
      <c r="D46" s="48" t="s">
        <v>221</v>
      </c>
      <c r="E46" s="70"/>
      <c r="F46" s="70"/>
      <c r="G46" s="70"/>
      <c r="H46" s="70"/>
      <c r="I46" s="70"/>
      <c r="J46" s="70"/>
      <c r="K46" s="70"/>
      <c r="L46" s="70"/>
      <c r="M46" s="70"/>
      <c r="N46" s="70"/>
      <c r="O46" s="70"/>
      <c r="P46" s="70"/>
    </row>
    <row r="47" spans="1:22" ht="15.95" customHeight="1">
      <c r="A47" s="45" t="s">
        <v>224</v>
      </c>
      <c r="B47" s="46"/>
      <c r="C47" s="46"/>
      <c r="D47" s="48" t="s">
        <v>221</v>
      </c>
      <c r="E47" s="70"/>
      <c r="F47" s="70"/>
      <c r="G47" s="70"/>
      <c r="H47" s="70"/>
      <c r="I47" s="70"/>
      <c r="J47" s="70"/>
      <c r="K47" s="70"/>
      <c r="L47" s="70"/>
      <c r="M47" s="70"/>
      <c r="N47" s="70"/>
      <c r="O47" s="70"/>
      <c r="P47" s="70"/>
    </row>
    <row r="48" spans="1:22" ht="15.95" customHeight="1">
      <c r="A48" s="45" t="s">
        <v>225</v>
      </c>
      <c r="B48" s="46"/>
      <c r="C48" s="46"/>
      <c r="D48" s="48"/>
      <c r="E48" s="87"/>
      <c r="F48" s="88"/>
      <c r="G48" s="88"/>
      <c r="H48" s="88"/>
      <c r="I48" s="88"/>
      <c r="J48" s="88"/>
      <c r="K48" s="88"/>
      <c r="L48" s="88"/>
      <c r="M48" s="88"/>
      <c r="N48" s="88"/>
      <c r="O48" s="88"/>
      <c r="P48" s="106"/>
    </row>
    <row r="49" spans="1:16" ht="15.95" customHeight="1">
      <c r="A49" s="45" t="s">
        <v>226</v>
      </c>
      <c r="B49" s="46"/>
      <c r="C49" s="46"/>
      <c r="D49" s="48"/>
      <c r="E49" s="78">
        <v>8</v>
      </c>
      <c r="F49" s="78">
        <v>7.1</v>
      </c>
      <c r="G49" s="78">
        <v>7.2</v>
      </c>
      <c r="H49" s="78">
        <v>7.2</v>
      </c>
      <c r="I49" s="78">
        <v>7.6</v>
      </c>
      <c r="J49" s="78">
        <v>6.9</v>
      </c>
      <c r="K49" s="78">
        <v>7.2</v>
      </c>
      <c r="L49" s="78">
        <v>7.5</v>
      </c>
      <c r="M49" s="78">
        <v>6.9</v>
      </c>
      <c r="N49" s="78">
        <v>7.2</v>
      </c>
      <c r="O49" s="78">
        <v>7</v>
      </c>
      <c r="P49" s="78">
        <v>7.4</v>
      </c>
    </row>
    <row r="50" spans="1:16" ht="15.95" customHeight="1">
      <c r="A50" s="45" t="s">
        <v>227</v>
      </c>
      <c r="B50" s="46"/>
      <c r="C50" s="46"/>
      <c r="D50" s="48" t="s">
        <v>228</v>
      </c>
      <c r="E50" s="78">
        <v>8.6999999999999993</v>
      </c>
      <c r="F50" s="78">
        <v>7.3</v>
      </c>
      <c r="G50" s="78">
        <v>3.7</v>
      </c>
      <c r="H50" s="78">
        <v>5</v>
      </c>
      <c r="I50" s="78">
        <v>7.4</v>
      </c>
      <c r="J50" s="78">
        <v>5.6</v>
      </c>
      <c r="K50" s="78">
        <v>3.7</v>
      </c>
      <c r="L50" s="78">
        <v>8.1999999999999993</v>
      </c>
      <c r="M50" s="78">
        <v>8.1999999999999993</v>
      </c>
      <c r="N50" s="78">
        <v>9.3000000000000007</v>
      </c>
      <c r="O50" s="78">
        <v>7.8</v>
      </c>
      <c r="P50" s="78">
        <v>7.6</v>
      </c>
    </row>
    <row r="51" spans="1:16" ht="15.95" customHeight="1">
      <c r="A51" s="45" t="s">
        <v>229</v>
      </c>
      <c r="B51" s="46"/>
      <c r="C51" s="46"/>
      <c r="D51" s="48" t="s">
        <v>228</v>
      </c>
      <c r="E51" s="78">
        <v>1.4</v>
      </c>
      <c r="F51" s="78">
        <v>0.7</v>
      </c>
      <c r="G51" s="78">
        <v>0.7</v>
      </c>
      <c r="H51" s="78" t="s">
        <v>381</v>
      </c>
      <c r="I51" s="78" t="s">
        <v>381</v>
      </c>
      <c r="J51" s="78" t="s">
        <v>571</v>
      </c>
      <c r="K51" s="78">
        <v>1</v>
      </c>
      <c r="L51" s="78">
        <v>0.7</v>
      </c>
      <c r="M51" s="78">
        <v>0.5</v>
      </c>
      <c r="N51" s="78">
        <v>0.7</v>
      </c>
      <c r="O51" s="78" t="s">
        <v>571</v>
      </c>
      <c r="P51" s="78">
        <v>0.8</v>
      </c>
    </row>
    <row r="52" spans="1:16" ht="15.95" customHeight="1">
      <c r="A52" s="45" t="s">
        <v>231</v>
      </c>
      <c r="B52" s="46"/>
      <c r="C52" s="46"/>
      <c r="D52" s="48" t="s">
        <v>228</v>
      </c>
      <c r="E52" s="67"/>
      <c r="F52" s="67"/>
      <c r="G52" s="67"/>
      <c r="H52" s="67"/>
      <c r="I52" s="67"/>
      <c r="J52" s="67"/>
      <c r="K52" s="70"/>
      <c r="L52" s="70"/>
      <c r="M52" s="70"/>
      <c r="N52" s="70"/>
      <c r="O52" s="70"/>
      <c r="P52" s="70"/>
    </row>
    <row r="53" spans="1:16" ht="15.95" customHeight="1">
      <c r="A53" s="45" t="s">
        <v>232</v>
      </c>
      <c r="B53" s="46"/>
      <c r="C53" s="46"/>
      <c r="D53" s="48" t="s">
        <v>228</v>
      </c>
      <c r="E53" s="68">
        <v>6</v>
      </c>
      <c r="F53" s="68">
        <v>10</v>
      </c>
      <c r="G53" s="68">
        <v>15</v>
      </c>
      <c r="H53" s="68">
        <v>7</v>
      </c>
      <c r="I53" s="68">
        <v>1</v>
      </c>
      <c r="J53" s="68" t="s">
        <v>245</v>
      </c>
      <c r="K53" s="68">
        <v>15</v>
      </c>
      <c r="L53" s="68">
        <v>7</v>
      </c>
      <c r="M53" s="68">
        <v>2</v>
      </c>
      <c r="N53" s="68">
        <v>5</v>
      </c>
      <c r="O53" s="68">
        <v>2</v>
      </c>
      <c r="P53" s="68">
        <v>2</v>
      </c>
    </row>
    <row r="54" spans="1:16" ht="15.95" customHeight="1">
      <c r="A54" s="45" t="s">
        <v>570</v>
      </c>
      <c r="B54" s="46"/>
      <c r="C54" s="46"/>
      <c r="D54" s="71" t="s">
        <v>234</v>
      </c>
      <c r="E54" s="72">
        <v>4900</v>
      </c>
      <c r="F54" s="72">
        <v>4900</v>
      </c>
      <c r="G54" s="72">
        <v>780</v>
      </c>
      <c r="H54" s="72">
        <v>35000</v>
      </c>
      <c r="I54" s="72">
        <v>1100</v>
      </c>
      <c r="J54" s="72">
        <v>7000</v>
      </c>
      <c r="K54" s="72">
        <v>11000</v>
      </c>
      <c r="L54" s="72">
        <v>35000</v>
      </c>
      <c r="M54" s="72">
        <v>11000</v>
      </c>
      <c r="N54" s="72">
        <v>4900</v>
      </c>
      <c r="O54" s="72">
        <v>2300</v>
      </c>
      <c r="P54" s="72">
        <v>4900</v>
      </c>
    </row>
    <row r="55" spans="1:16" ht="15.95" customHeight="1">
      <c r="A55" s="45" t="s">
        <v>269</v>
      </c>
      <c r="B55" s="46"/>
      <c r="C55" s="46"/>
      <c r="D55" s="48" t="s">
        <v>228</v>
      </c>
      <c r="E55" s="70"/>
      <c r="F55" s="70"/>
      <c r="G55" s="70"/>
      <c r="H55" s="70"/>
      <c r="I55" s="70"/>
      <c r="J55" s="70"/>
      <c r="K55" s="70"/>
      <c r="L55" s="70"/>
      <c r="M55" s="70"/>
      <c r="N55" s="70"/>
      <c r="O55" s="70"/>
      <c r="P55" s="70"/>
    </row>
    <row r="56" spans="1:16" ht="15.95" customHeight="1">
      <c r="A56" s="45" t="s">
        <v>236</v>
      </c>
      <c r="B56" s="46"/>
      <c r="C56" s="46"/>
      <c r="D56" s="48" t="s">
        <v>228</v>
      </c>
      <c r="E56" s="70"/>
      <c r="F56" s="70"/>
      <c r="G56" s="70"/>
      <c r="H56" s="70"/>
      <c r="I56" s="70"/>
      <c r="J56" s="70"/>
      <c r="K56" s="70"/>
      <c r="L56" s="70"/>
      <c r="M56" s="70"/>
      <c r="N56" s="70"/>
      <c r="O56" s="70"/>
      <c r="P56" s="70"/>
    </row>
    <row r="57" spans="1:16" ht="15.95" customHeight="1">
      <c r="A57" s="45" t="s">
        <v>237</v>
      </c>
      <c r="B57" s="46"/>
      <c r="C57" s="46"/>
      <c r="D57" s="48" t="s">
        <v>228</v>
      </c>
      <c r="E57" s="70"/>
      <c r="F57" s="70"/>
      <c r="G57" s="70"/>
      <c r="H57" s="70"/>
      <c r="I57" s="70"/>
      <c r="J57" s="70"/>
      <c r="K57" s="70"/>
      <c r="L57" s="70"/>
      <c r="M57" s="70"/>
      <c r="N57" s="70"/>
      <c r="O57" s="70"/>
      <c r="P57" s="70"/>
    </row>
    <row r="58" spans="1:16" ht="15.95" customHeight="1">
      <c r="A58" s="45" t="s">
        <v>238</v>
      </c>
      <c r="B58" s="46"/>
      <c r="C58" s="46"/>
      <c r="D58" s="48"/>
      <c r="E58" s="87"/>
      <c r="F58" s="88"/>
      <c r="G58" s="88"/>
      <c r="H58" s="88"/>
      <c r="I58" s="88"/>
      <c r="J58" s="88"/>
      <c r="K58" s="88"/>
      <c r="L58" s="88"/>
      <c r="M58" s="88"/>
      <c r="N58" s="88"/>
      <c r="O58" s="88"/>
      <c r="P58" s="106"/>
    </row>
    <row r="59" spans="1:16" ht="15.95" customHeight="1">
      <c r="A59" s="45" t="s">
        <v>239</v>
      </c>
      <c r="B59" s="46"/>
      <c r="C59" s="46"/>
      <c r="D59" s="48" t="s">
        <v>240</v>
      </c>
      <c r="E59" s="190" t="s">
        <v>567</v>
      </c>
      <c r="F59" s="190" t="s">
        <v>568</v>
      </c>
      <c r="G59" s="190" t="s">
        <v>569</v>
      </c>
      <c r="H59" s="190" t="s">
        <v>268</v>
      </c>
      <c r="I59" s="190" t="s">
        <v>528</v>
      </c>
      <c r="J59" s="190" t="s">
        <v>268</v>
      </c>
      <c r="K59" s="190" t="s">
        <v>568</v>
      </c>
      <c r="L59" s="190" t="s">
        <v>568</v>
      </c>
      <c r="M59" s="190" t="s">
        <v>268</v>
      </c>
      <c r="N59" s="190" t="s">
        <v>528</v>
      </c>
      <c r="O59" s="190" t="s">
        <v>268</v>
      </c>
      <c r="P59" s="190" t="s">
        <v>567</v>
      </c>
    </row>
    <row r="60" spans="1:16" ht="15.95" customHeight="1">
      <c r="A60" s="39"/>
      <c r="B60" s="39"/>
      <c r="C60" s="39"/>
      <c r="D60" s="39"/>
      <c r="E60" s="39"/>
      <c r="F60" s="39"/>
      <c r="G60" s="39"/>
      <c r="H60" s="39"/>
      <c r="I60" s="39"/>
      <c r="J60" s="39"/>
      <c r="K60" s="39"/>
      <c r="L60" s="39"/>
      <c r="M60" s="39"/>
      <c r="N60" s="39"/>
      <c r="O60" s="39"/>
      <c r="P60" s="39"/>
    </row>
    <row r="61" spans="1:16" ht="15" customHeight="1">
      <c r="A61" s="39"/>
      <c r="B61" s="39"/>
      <c r="C61" s="39"/>
      <c r="D61" s="39"/>
      <c r="E61" s="39"/>
      <c r="F61" s="39"/>
      <c r="G61" s="39"/>
      <c r="H61" s="39"/>
      <c r="I61" s="39"/>
      <c r="J61" s="39"/>
      <c r="K61" s="39"/>
      <c r="L61" s="39"/>
      <c r="M61" s="39"/>
      <c r="N61" s="39"/>
      <c r="O61" s="39"/>
      <c r="P61" s="39"/>
    </row>
    <row r="62" spans="1:16" ht="15" customHeight="1">
      <c r="A62" s="39"/>
      <c r="B62" s="39"/>
      <c r="C62" s="39"/>
      <c r="D62" s="39"/>
      <c r="E62" s="39"/>
      <c r="F62" s="39"/>
      <c r="G62" s="39"/>
      <c r="H62" s="39"/>
      <c r="I62" s="39"/>
      <c r="J62" s="39"/>
      <c r="K62" s="39"/>
      <c r="L62" s="39"/>
      <c r="M62" s="39"/>
      <c r="N62" s="39"/>
      <c r="O62" s="39"/>
      <c r="P62" s="39"/>
    </row>
    <row r="63" spans="1:16" ht="15" customHeight="1">
      <c r="A63" s="39"/>
      <c r="B63" s="39"/>
      <c r="C63" s="39"/>
      <c r="D63" s="39"/>
      <c r="E63" s="39"/>
      <c r="F63" s="39"/>
      <c r="G63" s="39"/>
      <c r="H63" s="39"/>
      <c r="I63" s="39"/>
      <c r="J63" s="39"/>
      <c r="K63" s="39"/>
      <c r="L63" s="39"/>
      <c r="M63" s="39"/>
      <c r="N63" s="39"/>
      <c r="O63" s="39"/>
      <c r="P63" s="39"/>
    </row>
    <row r="64" spans="1:16" ht="15" customHeight="1">
      <c r="A64" s="39"/>
      <c r="B64" s="39"/>
      <c r="C64" s="39"/>
      <c r="D64" s="39"/>
      <c r="E64" s="39"/>
      <c r="F64" s="39"/>
      <c r="G64" s="39"/>
      <c r="H64" s="39"/>
      <c r="I64" s="39"/>
      <c r="J64" s="39"/>
      <c r="K64" s="39"/>
      <c r="L64" s="39"/>
      <c r="M64" s="39"/>
      <c r="N64" s="39"/>
      <c r="O64" s="39"/>
      <c r="P64" s="39"/>
    </row>
    <row r="65" spans="1:16" ht="15" customHeight="1">
      <c r="A65" s="39"/>
      <c r="B65" s="39"/>
      <c r="C65" s="39"/>
      <c r="D65" s="39"/>
      <c r="E65" s="39"/>
      <c r="F65" s="39"/>
      <c r="G65" s="39"/>
      <c r="H65" s="39"/>
      <c r="I65" s="39"/>
      <c r="J65" s="39"/>
      <c r="K65" s="39"/>
      <c r="L65" s="39"/>
      <c r="M65" s="39"/>
      <c r="N65" s="39"/>
      <c r="O65" s="39"/>
      <c r="P65" s="39"/>
    </row>
    <row r="66" spans="1:16" ht="15" customHeight="1">
      <c r="A66" s="39"/>
      <c r="B66" s="39"/>
      <c r="C66" s="39"/>
      <c r="D66" s="39"/>
      <c r="E66" s="39"/>
      <c r="F66" s="39"/>
      <c r="G66" s="39"/>
      <c r="H66" s="39"/>
      <c r="I66" s="39"/>
      <c r="J66" s="39"/>
      <c r="K66" s="39"/>
      <c r="L66" s="39"/>
      <c r="M66" s="39"/>
      <c r="N66" s="39"/>
      <c r="O66" s="39"/>
      <c r="P66" s="39"/>
    </row>
    <row r="67" spans="1:16" ht="15" customHeight="1">
      <c r="A67" s="39"/>
      <c r="B67" s="39"/>
      <c r="C67" s="39"/>
      <c r="D67" s="39"/>
      <c r="E67" s="39"/>
      <c r="F67" s="39"/>
      <c r="G67" s="39"/>
      <c r="H67" s="39"/>
      <c r="I67" s="39"/>
      <c r="J67" s="39"/>
      <c r="K67" s="39"/>
      <c r="L67" s="39"/>
      <c r="M67" s="39"/>
      <c r="N67" s="39"/>
      <c r="O67" s="39"/>
      <c r="P67" s="39"/>
    </row>
    <row r="68" spans="1:16" ht="15" customHeight="1">
      <c r="A68" s="39"/>
      <c r="B68" s="39"/>
      <c r="C68" s="39"/>
      <c r="D68" s="39"/>
      <c r="E68" s="39"/>
      <c r="F68" s="39"/>
      <c r="G68" s="39"/>
      <c r="H68" s="39"/>
      <c r="I68" s="39"/>
      <c r="J68" s="39"/>
      <c r="K68" s="39"/>
      <c r="L68" s="39"/>
      <c r="M68" s="39"/>
      <c r="N68" s="39"/>
      <c r="O68" s="39"/>
      <c r="P68" s="39"/>
    </row>
    <row r="69" spans="1:16" ht="15" customHeight="1">
      <c r="A69" s="39"/>
      <c r="B69" s="39"/>
      <c r="C69" s="39"/>
      <c r="D69" s="39"/>
      <c r="E69" s="39"/>
      <c r="F69" s="39"/>
      <c r="G69" s="39"/>
      <c r="H69" s="39"/>
      <c r="I69" s="39"/>
      <c r="J69" s="39"/>
      <c r="K69" s="39"/>
      <c r="L69" s="39"/>
      <c r="M69" s="39"/>
      <c r="N69" s="39"/>
      <c r="O69" s="39"/>
      <c r="P69" s="39"/>
    </row>
    <row r="70" spans="1:16" ht="15" customHeight="1">
      <c r="A70" s="39"/>
      <c r="B70" s="39"/>
      <c r="C70" s="39"/>
      <c r="D70" s="39"/>
      <c r="E70" s="39"/>
      <c r="F70" s="39"/>
      <c r="G70" s="39"/>
      <c r="H70" s="39"/>
      <c r="I70" s="39"/>
      <c r="J70" s="39"/>
      <c r="K70" s="39"/>
      <c r="L70" s="39"/>
      <c r="M70" s="39"/>
      <c r="N70" s="39"/>
      <c r="O70" s="39"/>
      <c r="P70" s="39"/>
    </row>
    <row r="71" spans="1:16" ht="15" customHeight="1">
      <c r="A71" s="39"/>
      <c r="B71" s="39"/>
      <c r="C71" s="39"/>
      <c r="D71" s="39"/>
      <c r="E71" s="39"/>
      <c r="F71" s="39"/>
      <c r="G71" s="39"/>
      <c r="H71" s="39"/>
      <c r="I71" s="39"/>
      <c r="J71" s="39"/>
      <c r="K71" s="39"/>
      <c r="L71" s="39"/>
      <c r="M71" s="39"/>
      <c r="N71" s="39"/>
      <c r="O71" s="39"/>
      <c r="P71" s="39"/>
    </row>
    <row r="72" spans="1:16" ht="15" customHeight="1">
      <c r="A72" s="39"/>
      <c r="B72" s="39"/>
      <c r="C72" s="39"/>
      <c r="D72" s="39"/>
      <c r="E72" s="39"/>
      <c r="F72" s="39"/>
      <c r="G72" s="39"/>
      <c r="H72" s="39"/>
      <c r="I72" s="39"/>
      <c r="J72" s="39"/>
      <c r="K72" s="39"/>
      <c r="L72" s="39"/>
      <c r="M72" s="39"/>
      <c r="N72" s="39"/>
      <c r="O72" s="39"/>
      <c r="P72" s="39"/>
    </row>
    <row r="73" spans="1:16" ht="15" customHeight="1">
      <c r="A73" s="39"/>
      <c r="B73" s="39"/>
      <c r="C73" s="39"/>
      <c r="D73" s="39"/>
      <c r="E73" s="39"/>
      <c r="F73" s="39"/>
      <c r="G73" s="39"/>
      <c r="H73" s="39"/>
      <c r="I73" s="39"/>
      <c r="J73" s="39"/>
      <c r="K73" s="39"/>
      <c r="L73" s="39"/>
      <c r="M73" s="39"/>
      <c r="N73" s="39"/>
      <c r="O73" s="39"/>
      <c r="P73" s="39"/>
    </row>
    <row r="74" spans="1:16" ht="15" customHeight="1">
      <c r="A74" s="39"/>
      <c r="B74" s="39"/>
      <c r="C74" s="39"/>
      <c r="D74" s="39"/>
      <c r="E74" s="39"/>
      <c r="F74" s="39"/>
      <c r="G74" s="39"/>
      <c r="H74" s="39"/>
      <c r="I74" s="39"/>
      <c r="J74" s="39"/>
      <c r="K74" s="39"/>
      <c r="L74" s="39"/>
      <c r="M74" s="39"/>
      <c r="N74" s="39"/>
      <c r="O74" s="39"/>
      <c r="P74" s="39"/>
    </row>
    <row r="75" spans="1:16" ht="15" customHeight="1">
      <c r="A75" s="39"/>
      <c r="B75" s="39"/>
      <c r="C75" s="39"/>
      <c r="D75" s="39"/>
      <c r="E75" s="39"/>
      <c r="F75" s="39"/>
      <c r="G75" s="39"/>
      <c r="H75" s="39"/>
      <c r="I75" s="39"/>
      <c r="J75" s="39"/>
      <c r="K75" s="39"/>
      <c r="L75" s="39"/>
      <c r="M75" s="39"/>
      <c r="N75" s="39"/>
      <c r="O75" s="39"/>
      <c r="P75" s="39"/>
    </row>
    <row r="76" spans="1:16" ht="15" customHeight="1">
      <c r="A76" s="39"/>
      <c r="B76" s="39"/>
      <c r="C76" s="39"/>
      <c r="D76" s="39"/>
      <c r="E76" s="39"/>
      <c r="F76" s="39"/>
      <c r="G76" s="39"/>
      <c r="H76" s="39"/>
      <c r="I76" s="39"/>
      <c r="J76" s="39"/>
      <c r="K76" s="39"/>
      <c r="L76" s="39"/>
      <c r="M76" s="39"/>
      <c r="N76" s="39"/>
      <c r="O76" s="39"/>
      <c r="P76" s="39"/>
    </row>
    <row r="77" spans="1:16" ht="15" customHeight="1">
      <c r="A77" s="39"/>
      <c r="B77" s="39"/>
      <c r="C77" s="39"/>
      <c r="D77" s="39"/>
      <c r="E77" s="39"/>
      <c r="F77" s="39"/>
      <c r="G77" s="39"/>
      <c r="H77" s="39"/>
      <c r="I77" s="39"/>
      <c r="J77" s="39"/>
      <c r="K77" s="39"/>
      <c r="L77" s="39"/>
      <c r="M77" s="39"/>
      <c r="N77" s="39"/>
      <c r="O77" s="39"/>
      <c r="P77" s="39"/>
    </row>
    <row r="78" spans="1:16" ht="15" customHeight="1">
      <c r="A78" s="39"/>
      <c r="B78" s="39"/>
      <c r="C78" s="39"/>
      <c r="D78" s="39"/>
      <c r="E78" s="39"/>
      <c r="F78" s="39"/>
      <c r="G78" s="39"/>
      <c r="H78" s="39"/>
      <c r="I78" s="39"/>
      <c r="J78" s="39"/>
      <c r="K78" s="39"/>
      <c r="L78" s="39"/>
      <c r="M78" s="39"/>
      <c r="N78" s="39"/>
      <c r="O78" s="39"/>
      <c r="P78" s="39"/>
    </row>
    <row r="79" spans="1:16" ht="15" customHeight="1">
      <c r="A79" s="39"/>
      <c r="B79" s="39"/>
      <c r="C79" s="39"/>
      <c r="D79" s="39"/>
      <c r="E79" s="39"/>
      <c r="F79" s="39"/>
      <c r="G79" s="39"/>
      <c r="H79" s="39"/>
      <c r="I79" s="39"/>
      <c r="J79" s="39"/>
      <c r="K79" s="39"/>
      <c r="L79" s="39"/>
      <c r="M79" s="39"/>
      <c r="N79" s="39"/>
      <c r="O79" s="39"/>
      <c r="P79" s="39"/>
    </row>
    <row r="80" spans="1:16" ht="15" customHeight="1">
      <c r="A80" s="39"/>
      <c r="B80" s="39"/>
      <c r="C80" s="39"/>
      <c r="D80" s="39"/>
      <c r="E80" s="39"/>
      <c r="F80" s="39"/>
      <c r="G80" s="39"/>
      <c r="H80" s="39"/>
      <c r="I80" s="39"/>
      <c r="J80" s="39"/>
      <c r="K80" s="39"/>
      <c r="L80" s="39"/>
      <c r="M80" s="39"/>
      <c r="N80" s="39"/>
      <c r="O80" s="39"/>
      <c r="P80" s="39"/>
    </row>
    <row r="81" spans="1:16" ht="15" customHeight="1">
      <c r="A81" s="39"/>
      <c r="B81" s="39"/>
      <c r="C81" s="39"/>
      <c r="D81" s="39"/>
      <c r="E81" s="39"/>
      <c r="F81" s="39"/>
      <c r="G81" s="39"/>
      <c r="H81" s="39"/>
      <c r="I81" s="39"/>
      <c r="J81" s="39"/>
      <c r="K81" s="39"/>
      <c r="L81" s="39"/>
      <c r="M81" s="39"/>
      <c r="N81" s="39"/>
      <c r="O81" s="39"/>
      <c r="P81" s="39"/>
    </row>
    <row r="82" spans="1:16" ht="15" customHeight="1">
      <c r="A82" s="39"/>
      <c r="B82" s="39"/>
      <c r="C82" s="39"/>
      <c r="D82" s="39"/>
      <c r="E82" s="39"/>
      <c r="F82" s="39"/>
      <c r="G82" s="39"/>
      <c r="H82" s="39"/>
      <c r="I82" s="39"/>
      <c r="J82" s="39"/>
      <c r="K82" s="39"/>
      <c r="L82" s="39"/>
      <c r="M82" s="39"/>
      <c r="N82" s="39"/>
      <c r="O82" s="39"/>
      <c r="P82" s="39"/>
    </row>
    <row r="83" spans="1:16" ht="15" customHeight="1">
      <c r="A83" s="39"/>
      <c r="B83" s="39"/>
      <c r="C83" s="39"/>
      <c r="D83" s="39"/>
      <c r="E83" s="39"/>
      <c r="F83" s="39"/>
      <c r="G83" s="39"/>
      <c r="H83" s="39"/>
      <c r="I83" s="39"/>
      <c r="J83" s="39"/>
      <c r="K83" s="39"/>
      <c r="L83" s="39"/>
      <c r="M83" s="39"/>
      <c r="N83" s="39"/>
      <c r="O83" s="39"/>
      <c r="P83" s="39"/>
    </row>
    <row r="84" spans="1:16" ht="15" customHeight="1">
      <c r="A84" s="39"/>
      <c r="B84" s="39"/>
      <c r="C84" s="39"/>
      <c r="D84" s="39"/>
      <c r="E84" s="39"/>
      <c r="F84" s="39"/>
      <c r="G84" s="39"/>
      <c r="H84" s="39"/>
      <c r="I84" s="39"/>
      <c r="J84" s="39"/>
      <c r="K84" s="39"/>
      <c r="L84" s="39"/>
      <c r="M84" s="39"/>
      <c r="N84" s="39"/>
      <c r="O84" s="39"/>
      <c r="P84" s="39"/>
    </row>
    <row r="85" spans="1:16" ht="15" customHeight="1">
      <c r="A85" s="39"/>
      <c r="B85" s="39"/>
      <c r="C85" s="39"/>
      <c r="D85" s="39"/>
      <c r="E85" s="39"/>
      <c r="F85" s="39"/>
      <c r="G85" s="39"/>
      <c r="H85" s="39"/>
      <c r="I85" s="39"/>
      <c r="J85" s="39"/>
      <c r="K85" s="39"/>
      <c r="L85" s="39"/>
      <c r="M85" s="39"/>
      <c r="N85" s="39"/>
      <c r="O85" s="39"/>
      <c r="P85" s="39"/>
    </row>
    <row r="86" spans="1:16" ht="15" customHeight="1">
      <c r="A86" s="39"/>
      <c r="B86" s="39"/>
      <c r="C86" s="39"/>
      <c r="D86" s="39"/>
      <c r="E86" s="39"/>
      <c r="F86" s="39"/>
      <c r="G86" s="39"/>
      <c r="H86" s="39"/>
      <c r="I86" s="39"/>
      <c r="J86" s="39"/>
      <c r="K86" s="39"/>
      <c r="L86" s="39"/>
      <c r="M86" s="39"/>
      <c r="N86" s="39"/>
      <c r="O86" s="39"/>
      <c r="P86" s="39"/>
    </row>
    <row r="87" spans="1:16" ht="15" customHeight="1">
      <c r="A87" s="39"/>
      <c r="B87" s="39"/>
      <c r="C87" s="39"/>
      <c r="D87" s="39"/>
      <c r="E87" s="39"/>
      <c r="F87" s="39"/>
      <c r="G87" s="39"/>
      <c r="H87" s="39"/>
      <c r="I87" s="39"/>
      <c r="J87" s="39"/>
      <c r="K87" s="39"/>
      <c r="L87" s="39"/>
      <c r="M87" s="39"/>
      <c r="N87" s="39"/>
      <c r="O87" s="39"/>
      <c r="P87" s="39"/>
    </row>
    <row r="88" spans="1:16" ht="15" customHeight="1">
      <c r="A88" s="39"/>
      <c r="B88" s="39"/>
      <c r="C88" s="39"/>
      <c r="D88" s="39"/>
      <c r="E88" s="39"/>
      <c r="F88" s="39"/>
      <c r="G88" s="39"/>
      <c r="H88" s="39"/>
      <c r="I88" s="39"/>
      <c r="J88" s="39"/>
      <c r="K88" s="39"/>
      <c r="L88" s="39"/>
      <c r="M88" s="39"/>
      <c r="N88" s="39"/>
      <c r="O88" s="39"/>
      <c r="P88" s="39"/>
    </row>
    <row r="89" spans="1:16" ht="1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30">
    <mergeCell ref="A4:A6"/>
    <mergeCell ref="B4:D4"/>
    <mergeCell ref="E4:E6"/>
    <mergeCell ref="F4:F6"/>
    <mergeCell ref="B5:B6"/>
    <mergeCell ref="C5:C6"/>
    <mergeCell ref="D5:D6"/>
    <mergeCell ref="A33:A35"/>
    <mergeCell ref="D34:D35"/>
    <mergeCell ref="N4:P5"/>
    <mergeCell ref="G6:G7"/>
    <mergeCell ref="H6:K7"/>
    <mergeCell ref="L6:M7"/>
    <mergeCell ref="N6:P7"/>
    <mergeCell ref="H4:K5"/>
    <mergeCell ref="L4:M5"/>
    <mergeCell ref="G4:G5"/>
    <mergeCell ref="F33:F35"/>
    <mergeCell ref="G35:G36"/>
    <mergeCell ref="C34:C35"/>
    <mergeCell ref="E33:E35"/>
    <mergeCell ref="L35:M36"/>
    <mergeCell ref="L33:M34"/>
    <mergeCell ref="N33:P34"/>
    <mergeCell ref="N35:P36"/>
    <mergeCell ref="B33:D33"/>
    <mergeCell ref="G33:G34"/>
    <mergeCell ref="H33:K34"/>
    <mergeCell ref="B34:B35"/>
    <mergeCell ref="H35:K36"/>
  </mergeCells>
  <phoneticPr fontId="3"/>
  <conditionalFormatting sqref="E22:P22">
    <cfRule type="cellIs" dxfId="36" priority="16" operator="between">
      <formula>2.001</formula>
      <formula>100000</formula>
    </cfRule>
  </conditionalFormatting>
  <conditionalFormatting sqref="E20:P20">
    <cfRule type="cellIs" dxfId="35" priority="14" operator="equal">
      <formula>0</formula>
    </cfRule>
    <cfRule type="cellIs" dxfId="34" priority="15" operator="notBetween">
      <formula>6.5</formula>
      <formula>8.5</formula>
    </cfRule>
  </conditionalFormatting>
  <conditionalFormatting sqref="E21:P21">
    <cfRule type="cellIs" dxfId="33" priority="12" operator="equal">
      <formula>0</formula>
    </cfRule>
    <cfRule type="cellIs" dxfId="32" priority="13" operator="lessThan">
      <formula>7.5</formula>
    </cfRule>
  </conditionalFormatting>
  <conditionalFormatting sqref="E24:P24">
    <cfRule type="cellIs" dxfId="31" priority="10" operator="equal">
      <formula>"&lt;1"</formula>
    </cfRule>
    <cfRule type="cellIs" dxfId="30" priority="11" operator="greaterThan">
      <formula>25</formula>
    </cfRule>
  </conditionalFormatting>
  <conditionalFormatting sqref="E51:P51">
    <cfRule type="cellIs" dxfId="29" priority="9" operator="between">
      <formula>2.001</formula>
      <formula>100000</formula>
    </cfRule>
  </conditionalFormatting>
  <conditionalFormatting sqref="E49:P49">
    <cfRule type="cellIs" dxfId="28" priority="7" operator="equal">
      <formula>0</formula>
    </cfRule>
    <cfRule type="cellIs" dxfId="27" priority="8" operator="notBetween">
      <formula>6.5</formula>
      <formula>8.5</formula>
    </cfRule>
  </conditionalFormatting>
  <conditionalFormatting sqref="E50:P50">
    <cfRule type="cellIs" dxfId="26" priority="5" operator="equal">
      <formula>0</formula>
    </cfRule>
    <cfRule type="cellIs" dxfId="25" priority="6" operator="lessThan">
      <formula>7.5</formula>
    </cfRule>
  </conditionalFormatting>
  <conditionalFormatting sqref="E53:P53">
    <cfRule type="cellIs" dxfId="24" priority="3" operator="equal">
      <formula>"&lt;1"</formula>
    </cfRule>
    <cfRule type="cellIs" dxfId="23" priority="4" operator="greaterThan">
      <formula>25</formula>
    </cfRule>
  </conditionalFormatting>
  <conditionalFormatting sqref="E25:P25">
    <cfRule type="cellIs" dxfId="22" priority="2" operator="between">
      <formula>1001</formula>
      <formula>1000000000000</formula>
    </cfRule>
  </conditionalFormatting>
  <conditionalFormatting sqref="E54:P54">
    <cfRule type="cellIs" dxfId="21"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topLeftCell="A64" zoomScale="115" zoomScaleNormal="75" zoomScaleSheetLayoutView="115"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17" ht="20.25" customHeight="1">
      <c r="A1" s="37" t="s">
        <v>188</v>
      </c>
    </row>
    <row r="2" spans="1:17" ht="16.5" customHeight="1">
      <c r="A2" s="37"/>
    </row>
    <row r="3" spans="1:17" ht="16.5" customHeight="1"/>
    <row r="4" spans="1:17" s="39" customFormat="1" ht="15.95" customHeight="1">
      <c r="A4" s="228" t="s">
        <v>189</v>
      </c>
      <c r="B4" s="229" t="s">
        <v>280</v>
      </c>
      <c r="C4" s="230"/>
      <c r="D4" s="231"/>
      <c r="E4" s="232" t="s">
        <v>191</v>
      </c>
      <c r="F4" s="235" t="s">
        <v>192</v>
      </c>
      <c r="G4" s="238" t="s">
        <v>193</v>
      </c>
      <c r="H4" s="239" t="s">
        <v>580</v>
      </c>
      <c r="I4" s="239"/>
      <c r="J4" s="239"/>
      <c r="K4" s="239"/>
      <c r="L4" s="240" t="s">
        <v>195</v>
      </c>
      <c r="M4" s="240"/>
      <c r="N4" s="241" t="s">
        <v>196</v>
      </c>
      <c r="O4" s="242"/>
      <c r="P4" s="243"/>
    </row>
    <row r="5" spans="1:17" s="39" customFormat="1" ht="15.95" customHeight="1">
      <c r="A5" s="228"/>
      <c r="B5" s="228" t="s">
        <v>197</v>
      </c>
      <c r="C5" s="247" t="s">
        <v>198</v>
      </c>
      <c r="D5" s="247" t="s">
        <v>199</v>
      </c>
      <c r="E5" s="233"/>
      <c r="F5" s="236"/>
      <c r="G5" s="238"/>
      <c r="H5" s="239"/>
      <c r="I5" s="239"/>
      <c r="J5" s="239"/>
      <c r="K5" s="239"/>
      <c r="L5" s="240"/>
      <c r="M5" s="240"/>
      <c r="N5" s="244"/>
      <c r="O5" s="245"/>
      <c r="P5" s="246"/>
    </row>
    <row r="6" spans="1:17" s="39" customFormat="1" ht="15.95" customHeight="1">
      <c r="A6" s="228"/>
      <c r="B6" s="228"/>
      <c r="C6" s="248"/>
      <c r="D6" s="248"/>
      <c r="E6" s="234"/>
      <c r="F6" s="237"/>
      <c r="G6" s="232" t="s">
        <v>200</v>
      </c>
      <c r="H6" s="264" t="s">
        <v>582</v>
      </c>
      <c r="I6" s="250"/>
      <c r="J6" s="250"/>
      <c r="K6" s="251"/>
      <c r="L6" s="255" t="s">
        <v>277</v>
      </c>
      <c r="M6" s="256"/>
      <c r="N6" s="238" t="s">
        <v>276</v>
      </c>
      <c r="O6" s="238"/>
      <c r="P6" s="238"/>
    </row>
    <row r="7" spans="1:17" s="39" customFormat="1" ht="15.95" customHeight="1">
      <c r="A7" s="40">
        <v>137</v>
      </c>
      <c r="B7" s="40">
        <v>47</v>
      </c>
      <c r="C7" s="41" t="s">
        <v>578</v>
      </c>
      <c r="D7" s="41" t="s">
        <v>376</v>
      </c>
      <c r="E7" s="40" t="s">
        <v>482</v>
      </c>
      <c r="F7" s="40">
        <v>2014</v>
      </c>
      <c r="G7" s="234"/>
      <c r="H7" s="252"/>
      <c r="I7" s="253"/>
      <c r="J7" s="253"/>
      <c r="K7" s="254"/>
      <c r="L7" s="257"/>
      <c r="M7" s="258"/>
      <c r="N7" s="238"/>
      <c r="O7" s="238"/>
      <c r="P7" s="238"/>
    </row>
    <row r="8" spans="1:17" ht="15.95" customHeight="1">
      <c r="A8" s="42" t="s">
        <v>207</v>
      </c>
      <c r="B8" s="43"/>
      <c r="C8" s="39"/>
      <c r="D8" s="44"/>
      <c r="E8" s="45"/>
      <c r="F8" s="46"/>
      <c r="G8" s="46"/>
      <c r="H8" s="46"/>
      <c r="I8" s="46"/>
      <c r="J8" s="46"/>
      <c r="K8" s="47"/>
      <c r="L8" s="46"/>
      <c r="M8" s="46"/>
      <c r="N8" s="46"/>
      <c r="O8" s="46"/>
      <c r="P8" s="48"/>
      <c r="Q8" s="74"/>
    </row>
    <row r="9" spans="1:17" ht="15.95" customHeight="1">
      <c r="A9" s="45" t="s">
        <v>208</v>
      </c>
      <c r="B9" s="46"/>
      <c r="C9" s="46"/>
      <c r="D9" s="48"/>
      <c r="E9" s="104">
        <v>41774</v>
      </c>
      <c r="F9" s="104">
        <v>41843</v>
      </c>
      <c r="G9" s="104">
        <v>41899</v>
      </c>
      <c r="H9" s="104">
        <v>41948</v>
      </c>
      <c r="I9" s="104">
        <v>42011</v>
      </c>
      <c r="J9" s="104">
        <v>42067</v>
      </c>
      <c r="K9" s="180"/>
      <c r="L9" s="140"/>
      <c r="M9" s="140"/>
      <c r="N9" s="140"/>
      <c r="O9" s="140"/>
      <c r="P9" s="140"/>
      <c r="Q9" s="74"/>
    </row>
    <row r="10" spans="1:17" ht="15.95" customHeight="1">
      <c r="A10" s="45" t="s">
        <v>209</v>
      </c>
      <c r="B10" s="46"/>
      <c r="C10" s="46"/>
      <c r="D10" s="48"/>
      <c r="E10" s="82">
        <v>0.40069444444444446</v>
      </c>
      <c r="F10" s="82">
        <v>0.3923611111111111</v>
      </c>
      <c r="G10" s="82">
        <v>0.45833333333333331</v>
      </c>
      <c r="H10" s="82">
        <v>0.40625</v>
      </c>
      <c r="I10" s="82">
        <v>0.40625</v>
      </c>
      <c r="J10" s="82">
        <v>0.40625</v>
      </c>
      <c r="K10" s="179"/>
      <c r="L10" s="125"/>
      <c r="M10" s="125"/>
      <c r="N10" s="125"/>
      <c r="O10" s="125"/>
      <c r="P10" s="125"/>
      <c r="Q10" s="74"/>
    </row>
    <row r="11" spans="1:17" ht="15.95" customHeight="1">
      <c r="A11" s="45" t="s">
        <v>272</v>
      </c>
      <c r="B11" s="46"/>
      <c r="C11" s="46"/>
      <c r="D11" s="48"/>
      <c r="E11" s="85" t="s">
        <v>211</v>
      </c>
      <c r="F11" s="85" t="s">
        <v>212</v>
      </c>
      <c r="G11" s="85" t="s">
        <v>212</v>
      </c>
      <c r="H11" s="85" t="s">
        <v>211</v>
      </c>
      <c r="I11" s="85" t="s">
        <v>211</v>
      </c>
      <c r="J11" s="85" t="s">
        <v>211</v>
      </c>
      <c r="K11" s="174"/>
      <c r="L11" s="85"/>
      <c r="M11" s="85"/>
      <c r="N11" s="85"/>
      <c r="O11" s="85"/>
      <c r="P11" s="85"/>
      <c r="Q11" s="74"/>
    </row>
    <row r="12" spans="1:17" ht="15.95" customHeight="1">
      <c r="A12" s="45" t="s">
        <v>213</v>
      </c>
      <c r="B12" s="46"/>
      <c r="C12" s="46"/>
      <c r="D12" s="48" t="s">
        <v>214</v>
      </c>
      <c r="E12" s="58">
        <v>27.7</v>
      </c>
      <c r="F12" s="58">
        <v>27.8</v>
      </c>
      <c r="G12" s="58">
        <v>31</v>
      </c>
      <c r="H12" s="58">
        <v>23.5</v>
      </c>
      <c r="I12" s="58">
        <v>17</v>
      </c>
      <c r="J12" s="58">
        <v>19.5</v>
      </c>
      <c r="K12" s="58"/>
      <c r="L12" s="58"/>
      <c r="M12" s="58"/>
      <c r="N12" s="58"/>
      <c r="O12" s="58"/>
      <c r="P12" s="58"/>
      <c r="Q12" s="74"/>
    </row>
    <row r="13" spans="1:17" ht="15.95" customHeight="1">
      <c r="A13" s="45" t="s">
        <v>215</v>
      </c>
      <c r="B13" s="46"/>
      <c r="C13" s="46"/>
      <c r="D13" s="48" t="s">
        <v>214</v>
      </c>
      <c r="E13" s="58">
        <v>24.8</v>
      </c>
      <c r="F13" s="58">
        <v>29.5</v>
      </c>
      <c r="G13" s="58">
        <v>30.4</v>
      </c>
      <c r="H13" s="58">
        <v>23.5</v>
      </c>
      <c r="I13" s="58">
        <v>17</v>
      </c>
      <c r="J13" s="58">
        <v>15.1</v>
      </c>
      <c r="K13" s="58"/>
      <c r="L13" s="58"/>
      <c r="M13" s="58"/>
      <c r="N13" s="58"/>
      <c r="O13" s="58"/>
      <c r="P13" s="58"/>
      <c r="Q13" s="74"/>
    </row>
    <row r="14" spans="1:17" ht="15.95" customHeight="1">
      <c r="A14" s="45" t="s">
        <v>216</v>
      </c>
      <c r="B14" s="46"/>
      <c r="C14" s="46"/>
      <c r="D14" s="48" t="s">
        <v>217</v>
      </c>
      <c r="E14" s="70"/>
      <c r="F14" s="70"/>
      <c r="G14" s="70"/>
      <c r="H14" s="70"/>
      <c r="I14" s="70"/>
      <c r="J14" s="70"/>
      <c r="K14" s="106"/>
      <c r="L14" s="70"/>
      <c r="M14" s="70"/>
      <c r="N14" s="70"/>
      <c r="O14" s="70"/>
      <c r="P14" s="70"/>
      <c r="Q14" s="74"/>
    </row>
    <row r="15" spans="1:17" ht="15.95" customHeight="1">
      <c r="A15" s="45" t="s">
        <v>218</v>
      </c>
      <c r="B15" s="46"/>
      <c r="C15" s="46"/>
      <c r="D15" s="48"/>
      <c r="E15" s="85" t="s">
        <v>248</v>
      </c>
      <c r="F15" s="85" t="s">
        <v>248</v>
      </c>
      <c r="G15" s="85" t="s">
        <v>248</v>
      </c>
      <c r="H15" s="85" t="s">
        <v>248</v>
      </c>
      <c r="I15" s="85" t="s">
        <v>248</v>
      </c>
      <c r="J15" s="85" t="s">
        <v>248</v>
      </c>
      <c r="K15" s="174"/>
      <c r="L15" s="85"/>
      <c r="M15" s="85"/>
      <c r="N15" s="85"/>
      <c r="O15" s="85"/>
      <c r="P15" s="85"/>
      <c r="Q15" s="74"/>
    </row>
    <row r="16" spans="1:17" ht="15.95" customHeight="1">
      <c r="A16" s="45" t="s">
        <v>220</v>
      </c>
      <c r="B16" s="46"/>
      <c r="C16" s="46"/>
      <c r="D16" s="48" t="s">
        <v>221</v>
      </c>
      <c r="E16" s="86" t="s">
        <v>271</v>
      </c>
      <c r="F16" s="86" t="s">
        <v>271</v>
      </c>
      <c r="G16" s="86" t="s">
        <v>271</v>
      </c>
      <c r="H16" s="86" t="s">
        <v>271</v>
      </c>
      <c r="I16" s="86" t="s">
        <v>271</v>
      </c>
      <c r="J16" s="86" t="s">
        <v>271</v>
      </c>
      <c r="K16" s="173"/>
      <c r="L16" s="68"/>
      <c r="M16" s="68"/>
      <c r="N16" s="68"/>
      <c r="O16" s="68"/>
      <c r="P16" s="68"/>
      <c r="Q16" s="74"/>
    </row>
    <row r="17" spans="1:17" ht="15.95" customHeight="1">
      <c r="A17" s="45" t="s">
        <v>223</v>
      </c>
      <c r="B17" s="46"/>
      <c r="C17" s="46"/>
      <c r="D17" s="48" t="s">
        <v>221</v>
      </c>
      <c r="E17" s="70"/>
      <c r="F17" s="70"/>
      <c r="G17" s="70"/>
      <c r="H17" s="70"/>
      <c r="I17" s="70"/>
      <c r="J17" s="70"/>
      <c r="K17" s="106"/>
      <c r="L17" s="70"/>
      <c r="M17" s="70"/>
      <c r="N17" s="70"/>
      <c r="O17" s="70"/>
      <c r="P17" s="70"/>
      <c r="Q17" s="74"/>
    </row>
    <row r="18" spans="1:17" ht="15.95" customHeight="1">
      <c r="A18" s="45" t="s">
        <v>224</v>
      </c>
      <c r="B18" s="46"/>
      <c r="C18" s="46"/>
      <c r="D18" s="48" t="s">
        <v>221</v>
      </c>
      <c r="E18" s="70"/>
      <c r="F18" s="70"/>
      <c r="G18" s="70"/>
      <c r="H18" s="70"/>
      <c r="I18" s="70"/>
      <c r="J18" s="70"/>
      <c r="K18" s="106"/>
      <c r="L18" s="70"/>
      <c r="M18" s="70"/>
      <c r="N18" s="70"/>
      <c r="O18" s="70"/>
      <c r="P18" s="70"/>
      <c r="Q18" s="74"/>
    </row>
    <row r="19" spans="1:17" ht="15.95" customHeight="1">
      <c r="A19" s="45" t="s">
        <v>225</v>
      </c>
      <c r="B19" s="46"/>
      <c r="C19" s="46"/>
      <c r="D19" s="48"/>
      <c r="E19" s="87"/>
      <c r="F19" s="88"/>
      <c r="G19" s="88"/>
      <c r="H19" s="88"/>
      <c r="I19" s="88"/>
      <c r="J19" s="88"/>
      <c r="K19" s="88"/>
      <c r="L19" s="88"/>
      <c r="M19" s="88"/>
      <c r="N19" s="88"/>
      <c r="O19" s="88"/>
      <c r="P19" s="106"/>
      <c r="Q19" s="74"/>
    </row>
    <row r="20" spans="1:17" ht="15.95" customHeight="1">
      <c r="A20" s="45" t="s">
        <v>226</v>
      </c>
      <c r="B20" s="46"/>
      <c r="C20" s="46"/>
      <c r="D20" s="48"/>
      <c r="E20" s="78">
        <v>7.7</v>
      </c>
      <c r="F20" s="78">
        <v>7.7</v>
      </c>
      <c r="G20" s="78">
        <v>7.9</v>
      </c>
      <c r="H20" s="78">
        <v>7.7</v>
      </c>
      <c r="I20" s="78">
        <v>7.9</v>
      </c>
      <c r="J20" s="78">
        <v>7.1</v>
      </c>
      <c r="K20" s="78"/>
      <c r="L20" s="78"/>
      <c r="M20" s="78"/>
      <c r="N20" s="78"/>
      <c r="O20" s="78"/>
      <c r="P20" s="78"/>
      <c r="Q20" s="74"/>
    </row>
    <row r="21" spans="1:17" ht="15.95" customHeight="1">
      <c r="A21" s="45" t="s">
        <v>227</v>
      </c>
      <c r="B21" s="46"/>
      <c r="C21" s="46"/>
      <c r="D21" s="48" t="s">
        <v>228</v>
      </c>
      <c r="E21" s="78">
        <v>6</v>
      </c>
      <c r="F21" s="78">
        <v>6.9</v>
      </c>
      <c r="G21" s="78">
        <v>4.4000000000000004</v>
      </c>
      <c r="H21" s="78">
        <v>5.6</v>
      </c>
      <c r="I21" s="78">
        <v>5.6</v>
      </c>
      <c r="J21" s="78">
        <v>6</v>
      </c>
      <c r="K21" s="78"/>
      <c r="L21" s="78"/>
      <c r="M21" s="78"/>
      <c r="N21" s="78"/>
      <c r="O21" s="78"/>
      <c r="P21" s="78"/>
    </row>
    <row r="22" spans="1:17" ht="15.95" customHeight="1">
      <c r="A22" s="45" t="s">
        <v>229</v>
      </c>
      <c r="B22" s="46"/>
      <c r="C22" s="46"/>
      <c r="D22" s="48" t="s">
        <v>228</v>
      </c>
      <c r="E22" s="78">
        <v>1.1000000000000001</v>
      </c>
      <c r="F22" s="78">
        <v>2</v>
      </c>
      <c r="G22" s="78">
        <v>1.4</v>
      </c>
      <c r="H22" s="78">
        <v>1.3</v>
      </c>
      <c r="I22" s="78" t="s">
        <v>381</v>
      </c>
      <c r="J22" s="78">
        <v>0.6</v>
      </c>
      <c r="K22" s="78"/>
      <c r="L22" s="78"/>
      <c r="M22" s="78"/>
      <c r="N22" s="78"/>
      <c r="O22" s="78"/>
      <c r="P22" s="78"/>
      <c r="Q22" s="165"/>
    </row>
    <row r="23" spans="1:17" ht="15.95" customHeight="1">
      <c r="A23" s="45" t="s">
        <v>231</v>
      </c>
      <c r="B23" s="46"/>
      <c r="C23" s="46"/>
      <c r="D23" s="48" t="s">
        <v>228</v>
      </c>
      <c r="E23" s="67"/>
      <c r="F23" s="67"/>
      <c r="G23" s="67"/>
      <c r="H23" s="67"/>
      <c r="I23" s="67"/>
      <c r="J23" s="67"/>
      <c r="K23" s="70"/>
      <c r="L23" s="70"/>
      <c r="M23" s="70"/>
      <c r="N23" s="70"/>
      <c r="O23" s="70"/>
      <c r="P23" s="70"/>
      <c r="Q23" s="74"/>
    </row>
    <row r="24" spans="1:17" ht="15.95" customHeight="1">
      <c r="A24" s="45" t="s">
        <v>232</v>
      </c>
      <c r="B24" s="46"/>
      <c r="C24" s="46"/>
      <c r="D24" s="48" t="s">
        <v>228</v>
      </c>
      <c r="E24" s="79">
        <v>16</v>
      </c>
      <c r="F24" s="79">
        <v>13</v>
      </c>
      <c r="G24" s="79">
        <v>9</v>
      </c>
      <c r="H24" s="79">
        <v>10</v>
      </c>
      <c r="I24" s="79">
        <v>5</v>
      </c>
      <c r="J24" s="79">
        <v>6</v>
      </c>
      <c r="K24" s="79"/>
      <c r="L24" s="79"/>
      <c r="M24" s="79"/>
      <c r="N24" s="79"/>
      <c r="O24" s="79"/>
      <c r="P24" s="79"/>
      <c r="Q24" s="74"/>
    </row>
    <row r="25" spans="1:17" ht="15.95" customHeight="1">
      <c r="A25" s="45" t="s">
        <v>270</v>
      </c>
      <c r="B25" s="46"/>
      <c r="C25" s="46"/>
      <c r="D25" s="71" t="s">
        <v>234</v>
      </c>
      <c r="E25" s="72">
        <v>28000</v>
      </c>
      <c r="F25" s="72">
        <v>4900</v>
      </c>
      <c r="G25" s="72">
        <v>450</v>
      </c>
      <c r="H25" s="72">
        <v>780</v>
      </c>
      <c r="I25" s="72">
        <v>2300</v>
      </c>
      <c r="J25" s="72">
        <v>7900</v>
      </c>
      <c r="K25" s="72"/>
      <c r="L25" s="72"/>
      <c r="M25" s="72"/>
      <c r="N25" s="72"/>
      <c r="O25" s="72"/>
      <c r="P25" s="72"/>
      <c r="Q25" s="74"/>
    </row>
    <row r="26" spans="1:17" ht="15.95" customHeight="1">
      <c r="A26" s="45" t="s">
        <v>269</v>
      </c>
      <c r="B26" s="46"/>
      <c r="C26" s="46"/>
      <c r="D26" s="48" t="s">
        <v>228</v>
      </c>
      <c r="E26" s="70"/>
      <c r="F26" s="70"/>
      <c r="G26" s="70"/>
      <c r="H26" s="70"/>
      <c r="I26" s="70"/>
      <c r="J26" s="70"/>
      <c r="K26" s="106"/>
      <c r="L26" s="70"/>
      <c r="M26" s="70"/>
      <c r="N26" s="70"/>
      <c r="O26" s="70"/>
      <c r="P26" s="70"/>
      <c r="Q26" s="74"/>
    </row>
    <row r="27" spans="1:17" ht="15.95" customHeight="1">
      <c r="A27" s="45" t="s">
        <v>236</v>
      </c>
      <c r="B27" s="46"/>
      <c r="C27" s="46"/>
      <c r="D27" s="48" t="s">
        <v>228</v>
      </c>
      <c r="E27" s="70"/>
      <c r="F27" s="70"/>
      <c r="G27" s="70"/>
      <c r="H27" s="70"/>
      <c r="I27" s="70"/>
      <c r="J27" s="70"/>
      <c r="K27" s="70"/>
      <c r="L27" s="70"/>
      <c r="M27" s="70"/>
      <c r="N27" s="70"/>
      <c r="O27" s="70"/>
      <c r="P27" s="70"/>
      <c r="Q27" s="74"/>
    </row>
    <row r="28" spans="1:17" ht="15.95" customHeight="1">
      <c r="A28" s="45" t="s">
        <v>237</v>
      </c>
      <c r="B28" s="46"/>
      <c r="C28" s="46"/>
      <c r="D28" s="48" t="s">
        <v>228</v>
      </c>
      <c r="E28" s="70"/>
      <c r="F28" s="70"/>
      <c r="G28" s="70"/>
      <c r="H28" s="70"/>
      <c r="I28" s="70"/>
      <c r="J28" s="70"/>
      <c r="K28" s="70"/>
      <c r="L28" s="70"/>
      <c r="M28" s="70"/>
      <c r="N28" s="70"/>
      <c r="O28" s="70"/>
      <c r="P28" s="70"/>
      <c r="Q28" s="74"/>
    </row>
    <row r="29" spans="1:17" ht="15.95" customHeight="1">
      <c r="A29" s="45" t="s">
        <v>238</v>
      </c>
      <c r="B29" s="46"/>
      <c r="C29" s="46"/>
      <c r="D29" s="48"/>
      <c r="E29" s="87"/>
      <c r="F29" s="88"/>
      <c r="G29" s="88"/>
      <c r="H29" s="88"/>
      <c r="I29" s="88"/>
      <c r="J29" s="88"/>
      <c r="K29" s="88"/>
      <c r="L29" s="88"/>
      <c r="M29" s="88"/>
      <c r="N29" s="88"/>
      <c r="O29" s="88"/>
      <c r="P29" s="106"/>
    </row>
    <row r="30" spans="1:17" ht="15.95" customHeight="1">
      <c r="A30" s="45" t="s">
        <v>239</v>
      </c>
      <c r="B30" s="46"/>
      <c r="C30" s="46"/>
      <c r="D30" s="48" t="s">
        <v>240</v>
      </c>
      <c r="E30" s="190" t="s">
        <v>268</v>
      </c>
      <c r="F30" s="190">
        <v>21</v>
      </c>
      <c r="G30" s="190" t="s">
        <v>268</v>
      </c>
      <c r="H30" s="190" t="s">
        <v>268</v>
      </c>
      <c r="I30" s="190" t="s">
        <v>268</v>
      </c>
      <c r="J30" s="190" t="s">
        <v>268</v>
      </c>
      <c r="K30" s="69"/>
      <c r="L30" s="69"/>
      <c r="M30" s="69"/>
      <c r="N30" s="69"/>
      <c r="O30" s="69"/>
      <c r="P30" s="69"/>
    </row>
    <row r="31" spans="1:17" ht="15.95" customHeight="1">
      <c r="A31" s="39"/>
      <c r="B31" s="39"/>
      <c r="C31" s="39"/>
      <c r="D31" s="39"/>
      <c r="E31" s="39"/>
      <c r="F31" s="39"/>
      <c r="G31" s="39"/>
      <c r="H31" s="39"/>
      <c r="I31" s="39"/>
      <c r="J31" s="39"/>
      <c r="K31" s="39"/>
      <c r="L31" s="39"/>
      <c r="M31" s="39"/>
      <c r="N31" s="39"/>
      <c r="O31" s="39"/>
      <c r="P31" s="39"/>
    </row>
    <row r="32" spans="1:17" ht="15.95" customHeight="1">
      <c r="A32" s="39"/>
      <c r="B32" s="39"/>
      <c r="C32" s="39"/>
      <c r="D32" s="39"/>
      <c r="E32" s="39"/>
      <c r="F32" s="39"/>
      <c r="G32" s="39"/>
      <c r="H32" s="39"/>
      <c r="I32" s="39"/>
      <c r="J32" s="39"/>
      <c r="K32" s="39"/>
      <c r="L32" s="39"/>
      <c r="M32" s="39"/>
      <c r="N32" s="39"/>
      <c r="O32" s="39"/>
      <c r="P32" s="39"/>
    </row>
    <row r="33" spans="1:16" s="39" customFormat="1" ht="15.95" customHeight="1">
      <c r="A33" s="228" t="s">
        <v>189</v>
      </c>
      <c r="B33" s="229" t="s">
        <v>280</v>
      </c>
      <c r="C33" s="230"/>
      <c r="D33" s="231"/>
      <c r="E33" s="232" t="s">
        <v>191</v>
      </c>
      <c r="F33" s="235" t="s">
        <v>192</v>
      </c>
      <c r="G33" s="238" t="s">
        <v>193</v>
      </c>
      <c r="H33" s="239" t="s">
        <v>580</v>
      </c>
      <c r="I33" s="239"/>
      <c r="J33" s="239"/>
      <c r="K33" s="239"/>
      <c r="L33" s="240" t="s">
        <v>195</v>
      </c>
      <c r="M33" s="240"/>
      <c r="N33" s="241" t="s">
        <v>196</v>
      </c>
      <c r="O33" s="242"/>
      <c r="P33" s="243"/>
    </row>
    <row r="34" spans="1:16"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6" s="39" customFormat="1" ht="15.95" customHeight="1">
      <c r="A35" s="228"/>
      <c r="B35" s="228"/>
      <c r="C35" s="248"/>
      <c r="D35" s="248"/>
      <c r="E35" s="234"/>
      <c r="F35" s="237"/>
      <c r="G35" s="232" t="s">
        <v>200</v>
      </c>
      <c r="H35" s="264" t="s">
        <v>581</v>
      </c>
      <c r="I35" s="250"/>
      <c r="J35" s="250"/>
      <c r="K35" s="251"/>
      <c r="L35" s="255" t="s">
        <v>277</v>
      </c>
      <c r="M35" s="256"/>
      <c r="N35" s="238" t="s">
        <v>276</v>
      </c>
      <c r="O35" s="238"/>
      <c r="P35" s="238"/>
    </row>
    <row r="36" spans="1:16" s="39" customFormat="1" ht="15.95" customHeight="1">
      <c r="A36" s="40">
        <v>138</v>
      </c>
      <c r="B36" s="40">
        <v>47</v>
      </c>
      <c r="C36" s="41" t="s">
        <v>578</v>
      </c>
      <c r="D36" s="41" t="s">
        <v>282</v>
      </c>
      <c r="E36" s="40" t="s">
        <v>504</v>
      </c>
      <c r="F36" s="40">
        <f>F7</f>
        <v>2014</v>
      </c>
      <c r="G36" s="234"/>
      <c r="H36" s="252"/>
      <c r="I36" s="253"/>
      <c r="J36" s="253"/>
      <c r="K36" s="254"/>
      <c r="L36" s="257"/>
      <c r="M36" s="258"/>
      <c r="N36" s="238"/>
      <c r="O36" s="238"/>
      <c r="P36" s="238"/>
    </row>
    <row r="37" spans="1:16" ht="15.95" customHeight="1">
      <c r="A37" s="42" t="s">
        <v>207</v>
      </c>
      <c r="B37" s="43"/>
      <c r="C37" s="39"/>
      <c r="D37" s="44"/>
      <c r="E37" s="45"/>
      <c r="F37" s="46"/>
      <c r="G37" s="46"/>
      <c r="H37" s="46"/>
      <c r="I37" s="46"/>
      <c r="J37" s="46"/>
      <c r="K37" s="47"/>
      <c r="L37" s="46"/>
      <c r="M37" s="46"/>
      <c r="N37" s="46"/>
      <c r="O37" s="46"/>
      <c r="P37" s="48"/>
    </row>
    <row r="38" spans="1:16" ht="15.95" customHeight="1">
      <c r="A38" s="45" t="s">
        <v>208</v>
      </c>
      <c r="B38" s="46"/>
      <c r="C38" s="46"/>
      <c r="D38" s="48"/>
      <c r="E38" s="104">
        <v>41736</v>
      </c>
      <c r="F38" s="104">
        <v>41774</v>
      </c>
      <c r="G38" s="104">
        <v>41807</v>
      </c>
      <c r="H38" s="104">
        <v>41843</v>
      </c>
      <c r="I38" s="104">
        <v>41864</v>
      </c>
      <c r="J38" s="104">
        <v>41899</v>
      </c>
      <c r="K38" s="104">
        <v>41920</v>
      </c>
      <c r="L38" s="104">
        <v>41948</v>
      </c>
      <c r="M38" s="104">
        <v>41983</v>
      </c>
      <c r="N38" s="104">
        <v>42011</v>
      </c>
      <c r="O38" s="104">
        <v>42052</v>
      </c>
      <c r="P38" s="104">
        <v>42067</v>
      </c>
    </row>
    <row r="39" spans="1:16" ht="15.95" customHeight="1">
      <c r="A39" s="45" t="s">
        <v>209</v>
      </c>
      <c r="B39" s="46"/>
      <c r="C39" s="46"/>
      <c r="D39" s="48"/>
      <c r="E39" s="82">
        <v>0.40277777777777773</v>
      </c>
      <c r="F39" s="82">
        <v>0.3923611111111111</v>
      </c>
      <c r="G39" s="82">
        <v>0.39999999999999997</v>
      </c>
      <c r="H39" s="82">
        <v>0.39930555555555558</v>
      </c>
      <c r="I39" s="82">
        <v>0.39583333333333331</v>
      </c>
      <c r="J39" s="82">
        <v>0.4513888888888889</v>
      </c>
      <c r="K39" s="82">
        <v>0.40625</v>
      </c>
      <c r="L39" s="82">
        <v>0.3972222222222222</v>
      </c>
      <c r="M39" s="82">
        <v>0.40625</v>
      </c>
      <c r="N39" s="82">
        <v>0.39583333333333331</v>
      </c>
      <c r="O39" s="82">
        <v>0.40625</v>
      </c>
      <c r="P39" s="82">
        <v>0.39930555555555558</v>
      </c>
    </row>
    <row r="40" spans="1:16" ht="15.95" customHeight="1">
      <c r="A40" s="45" t="s">
        <v>272</v>
      </c>
      <c r="B40" s="46"/>
      <c r="C40" s="46"/>
      <c r="D40" s="48"/>
      <c r="E40" s="85" t="s">
        <v>212</v>
      </c>
      <c r="F40" s="85" t="s">
        <v>212</v>
      </c>
      <c r="G40" s="85" t="s">
        <v>212</v>
      </c>
      <c r="H40" s="85" t="s">
        <v>212</v>
      </c>
      <c r="I40" s="85" t="s">
        <v>211</v>
      </c>
      <c r="J40" s="85" t="s">
        <v>212</v>
      </c>
      <c r="K40" s="85" t="s">
        <v>212</v>
      </c>
      <c r="L40" s="85" t="s">
        <v>211</v>
      </c>
      <c r="M40" s="85" t="s">
        <v>211</v>
      </c>
      <c r="N40" s="85" t="s">
        <v>211</v>
      </c>
      <c r="O40" s="85" t="s">
        <v>212</v>
      </c>
      <c r="P40" s="85" t="s">
        <v>211</v>
      </c>
    </row>
    <row r="41" spans="1:16" ht="15.95" customHeight="1">
      <c r="A41" s="45" t="s">
        <v>213</v>
      </c>
      <c r="B41" s="46"/>
      <c r="C41" s="46"/>
      <c r="D41" s="48" t="s">
        <v>214</v>
      </c>
      <c r="E41" s="58">
        <v>22.3</v>
      </c>
      <c r="F41" s="58">
        <v>27.5</v>
      </c>
      <c r="G41" s="58">
        <v>29.5</v>
      </c>
      <c r="H41" s="58">
        <v>29.5</v>
      </c>
      <c r="I41" s="58">
        <v>31.1</v>
      </c>
      <c r="J41" s="58">
        <v>29.8</v>
      </c>
      <c r="K41" s="58">
        <v>27.9</v>
      </c>
      <c r="L41" s="58">
        <v>23</v>
      </c>
      <c r="M41" s="58">
        <v>22.5</v>
      </c>
      <c r="N41" s="58">
        <v>17</v>
      </c>
      <c r="O41" s="58">
        <v>16.100000000000001</v>
      </c>
      <c r="P41" s="58">
        <v>18</v>
      </c>
    </row>
    <row r="42" spans="1:16" ht="15.95" customHeight="1">
      <c r="A42" s="45" t="s">
        <v>215</v>
      </c>
      <c r="B42" s="46"/>
      <c r="C42" s="46"/>
      <c r="D42" s="48" t="s">
        <v>214</v>
      </c>
      <c r="E42" s="58">
        <v>19.5</v>
      </c>
      <c r="F42" s="58">
        <v>24.5</v>
      </c>
      <c r="G42" s="58">
        <v>27.9</v>
      </c>
      <c r="H42" s="58">
        <v>28</v>
      </c>
      <c r="I42" s="58">
        <v>27</v>
      </c>
      <c r="J42" s="58">
        <v>28</v>
      </c>
      <c r="K42" s="58">
        <v>24.8</v>
      </c>
      <c r="L42" s="58">
        <v>22</v>
      </c>
      <c r="M42" s="58">
        <v>19.5</v>
      </c>
      <c r="N42" s="58">
        <v>17</v>
      </c>
      <c r="O42" s="58">
        <v>17</v>
      </c>
      <c r="P42" s="58">
        <v>16</v>
      </c>
    </row>
    <row r="43" spans="1:16" ht="15.95" customHeight="1">
      <c r="A43" s="45" t="s">
        <v>216</v>
      </c>
      <c r="B43" s="46"/>
      <c r="C43" s="46"/>
      <c r="D43" s="48" t="s">
        <v>217</v>
      </c>
      <c r="E43" s="70"/>
      <c r="F43" s="70"/>
      <c r="G43" s="70"/>
      <c r="H43" s="70"/>
      <c r="I43" s="70"/>
      <c r="J43" s="70"/>
      <c r="K43" s="70"/>
      <c r="L43" s="70"/>
      <c r="M43" s="70"/>
      <c r="N43" s="70"/>
      <c r="O43" s="70"/>
      <c r="P43" s="70"/>
    </row>
    <row r="44" spans="1:16" ht="15.95" customHeight="1">
      <c r="A44" s="45" t="s">
        <v>218</v>
      </c>
      <c r="B44" s="46"/>
      <c r="C44" s="46"/>
      <c r="D44" s="48"/>
      <c r="E44" s="85" t="s">
        <v>248</v>
      </c>
      <c r="F44" s="85" t="s">
        <v>248</v>
      </c>
      <c r="G44" s="85" t="s">
        <v>248</v>
      </c>
      <c r="H44" s="85" t="s">
        <v>248</v>
      </c>
      <c r="I44" s="85" t="s">
        <v>248</v>
      </c>
      <c r="J44" s="85" t="s">
        <v>248</v>
      </c>
      <c r="K44" s="85" t="s">
        <v>248</v>
      </c>
      <c r="L44" s="85" t="s">
        <v>248</v>
      </c>
      <c r="M44" s="85" t="s">
        <v>248</v>
      </c>
      <c r="N44" s="85" t="s">
        <v>248</v>
      </c>
      <c r="O44" s="85" t="s">
        <v>248</v>
      </c>
      <c r="P44" s="85" t="s">
        <v>248</v>
      </c>
    </row>
    <row r="45" spans="1:16" ht="15.95" customHeight="1">
      <c r="A45" s="45" t="s">
        <v>220</v>
      </c>
      <c r="B45" s="46"/>
      <c r="C45" s="46"/>
      <c r="D45" s="48" t="s">
        <v>221</v>
      </c>
      <c r="E45" s="86" t="s">
        <v>271</v>
      </c>
      <c r="F45" s="86" t="s">
        <v>271</v>
      </c>
      <c r="G45" s="86" t="s">
        <v>271</v>
      </c>
      <c r="H45" s="86" t="s">
        <v>271</v>
      </c>
      <c r="I45" s="86" t="s">
        <v>271</v>
      </c>
      <c r="J45" s="86" t="s">
        <v>271</v>
      </c>
      <c r="K45" s="86" t="s">
        <v>271</v>
      </c>
      <c r="L45" s="86" t="s">
        <v>271</v>
      </c>
      <c r="M45" s="86" t="s">
        <v>271</v>
      </c>
      <c r="N45" s="86" t="s">
        <v>271</v>
      </c>
      <c r="O45" s="86" t="s">
        <v>271</v>
      </c>
      <c r="P45" s="86" t="s">
        <v>271</v>
      </c>
    </row>
    <row r="46" spans="1:16" ht="15.95" customHeight="1">
      <c r="A46" s="45" t="s">
        <v>223</v>
      </c>
      <c r="B46" s="46"/>
      <c r="C46" s="46"/>
      <c r="D46" s="48" t="s">
        <v>221</v>
      </c>
      <c r="E46" s="85"/>
      <c r="F46" s="85"/>
      <c r="G46" s="85"/>
      <c r="H46" s="85"/>
      <c r="I46" s="85"/>
      <c r="J46" s="85"/>
      <c r="K46" s="85"/>
      <c r="L46" s="85"/>
      <c r="M46" s="85"/>
      <c r="N46" s="85"/>
      <c r="O46" s="70"/>
      <c r="P46" s="70"/>
    </row>
    <row r="47" spans="1:16" ht="15.95" customHeight="1">
      <c r="A47" s="45" t="s">
        <v>224</v>
      </c>
      <c r="B47" s="46"/>
      <c r="C47" s="46"/>
      <c r="D47" s="48" t="s">
        <v>221</v>
      </c>
      <c r="E47" s="86"/>
      <c r="F47" s="68"/>
      <c r="G47" s="68"/>
      <c r="H47" s="68"/>
      <c r="I47" s="68"/>
      <c r="J47" s="68"/>
      <c r="K47" s="68"/>
      <c r="L47" s="68"/>
      <c r="M47" s="68"/>
      <c r="N47" s="68"/>
      <c r="O47" s="70"/>
      <c r="P47" s="70"/>
    </row>
    <row r="48" spans="1:16" ht="15.95" customHeight="1">
      <c r="A48" s="45" t="s">
        <v>225</v>
      </c>
      <c r="B48" s="46"/>
      <c r="C48" s="46"/>
      <c r="D48" s="48"/>
      <c r="E48" s="87"/>
      <c r="F48" s="88"/>
      <c r="G48" s="88"/>
      <c r="H48" s="88"/>
      <c r="I48" s="88"/>
      <c r="J48" s="88"/>
      <c r="K48" s="88"/>
      <c r="L48" s="88"/>
      <c r="M48" s="88"/>
      <c r="N48" s="88"/>
      <c r="O48" s="88"/>
      <c r="P48" s="106"/>
    </row>
    <row r="49" spans="1:17" ht="15.95" customHeight="1">
      <c r="A49" s="45" t="s">
        <v>226</v>
      </c>
      <c r="B49" s="46"/>
      <c r="C49" s="46"/>
      <c r="D49" s="48"/>
      <c r="E49" s="78">
        <v>8</v>
      </c>
      <c r="F49" s="78">
        <v>7.9</v>
      </c>
      <c r="G49" s="78">
        <v>7.9</v>
      </c>
      <c r="H49" s="78">
        <v>7.9</v>
      </c>
      <c r="I49" s="78">
        <v>7.7</v>
      </c>
      <c r="J49" s="78">
        <v>7.8</v>
      </c>
      <c r="K49" s="78">
        <v>7.6</v>
      </c>
      <c r="L49" s="78">
        <v>7.8</v>
      </c>
      <c r="M49" s="78">
        <v>8</v>
      </c>
      <c r="N49" s="78">
        <v>7.6</v>
      </c>
      <c r="O49" s="78">
        <v>7.5</v>
      </c>
      <c r="P49" s="78">
        <v>7.8</v>
      </c>
    </row>
    <row r="50" spans="1:17" ht="15.95" customHeight="1">
      <c r="A50" s="45" t="s">
        <v>227</v>
      </c>
      <c r="B50" s="46"/>
      <c r="C50" s="46"/>
      <c r="D50" s="48" t="s">
        <v>228</v>
      </c>
      <c r="E50" s="78">
        <v>7.6</v>
      </c>
      <c r="F50" s="78">
        <v>7.3</v>
      </c>
      <c r="G50" s="78">
        <v>7.4</v>
      </c>
      <c r="H50" s="78">
        <v>7.3</v>
      </c>
      <c r="I50" s="78">
        <v>6.4</v>
      </c>
      <c r="J50" s="78">
        <v>7.6</v>
      </c>
      <c r="K50" s="78">
        <v>6.3</v>
      </c>
      <c r="L50" s="78">
        <v>7</v>
      </c>
      <c r="M50" s="78">
        <v>8.1999999999999993</v>
      </c>
      <c r="N50" s="78">
        <v>5.0999999999999996</v>
      </c>
      <c r="O50" s="78">
        <v>7.1</v>
      </c>
      <c r="P50" s="78">
        <v>7.1</v>
      </c>
    </row>
    <row r="51" spans="1:17" ht="15.95" customHeight="1">
      <c r="A51" s="45" t="s">
        <v>229</v>
      </c>
      <c r="B51" s="46"/>
      <c r="C51" s="46"/>
      <c r="D51" s="48" t="s">
        <v>228</v>
      </c>
      <c r="E51" s="78">
        <v>1.9</v>
      </c>
      <c r="F51" s="78">
        <v>1.5</v>
      </c>
      <c r="G51" s="78">
        <v>1.2</v>
      </c>
      <c r="H51" s="78">
        <v>0.6</v>
      </c>
      <c r="I51" s="78">
        <v>0.8</v>
      </c>
      <c r="J51" s="78">
        <v>0.7</v>
      </c>
      <c r="K51" s="78">
        <v>0.8</v>
      </c>
      <c r="L51" s="78">
        <v>0.5</v>
      </c>
      <c r="M51" s="78">
        <v>0.6</v>
      </c>
      <c r="N51" s="78">
        <v>1.7</v>
      </c>
      <c r="O51" s="78">
        <v>1</v>
      </c>
      <c r="P51" s="78">
        <v>2.1</v>
      </c>
      <c r="Q51" s="165"/>
    </row>
    <row r="52" spans="1:17" ht="15.95" customHeight="1">
      <c r="A52" s="45" t="s">
        <v>231</v>
      </c>
      <c r="B52" s="46"/>
      <c r="C52" s="46"/>
      <c r="D52" s="48" t="s">
        <v>228</v>
      </c>
      <c r="E52" s="67"/>
      <c r="F52" s="67"/>
      <c r="G52" s="67"/>
      <c r="H52" s="67"/>
      <c r="I52" s="67"/>
      <c r="J52" s="67"/>
      <c r="K52" s="70"/>
      <c r="L52" s="70"/>
      <c r="M52" s="70"/>
      <c r="N52" s="70"/>
      <c r="O52" s="70"/>
      <c r="P52" s="70"/>
    </row>
    <row r="53" spans="1:17" ht="15.95" customHeight="1">
      <c r="A53" s="45" t="s">
        <v>232</v>
      </c>
      <c r="B53" s="46"/>
      <c r="C53" s="46"/>
      <c r="D53" s="48" t="s">
        <v>228</v>
      </c>
      <c r="E53" s="79">
        <v>6</v>
      </c>
      <c r="F53" s="79">
        <v>7</v>
      </c>
      <c r="G53" s="79">
        <v>7</v>
      </c>
      <c r="H53" s="79">
        <v>12</v>
      </c>
      <c r="I53" s="79">
        <v>6</v>
      </c>
      <c r="J53" s="79">
        <v>6</v>
      </c>
      <c r="K53" s="79">
        <v>16</v>
      </c>
      <c r="L53" s="79">
        <v>4</v>
      </c>
      <c r="M53" s="79">
        <v>7</v>
      </c>
      <c r="N53" s="79">
        <v>3</v>
      </c>
      <c r="O53" s="79">
        <v>3</v>
      </c>
      <c r="P53" s="79">
        <v>7</v>
      </c>
    </row>
    <row r="54" spans="1:17" ht="15.95" customHeight="1">
      <c r="A54" s="45" t="s">
        <v>270</v>
      </c>
      <c r="B54" s="46"/>
      <c r="C54" s="46"/>
      <c r="D54" s="71" t="s">
        <v>234</v>
      </c>
      <c r="E54" s="72">
        <v>11000</v>
      </c>
      <c r="F54" s="72">
        <v>24000</v>
      </c>
      <c r="G54" s="72">
        <v>17000</v>
      </c>
      <c r="H54" s="72">
        <v>92000</v>
      </c>
      <c r="I54" s="72">
        <v>33000</v>
      </c>
      <c r="J54" s="72">
        <v>4900</v>
      </c>
      <c r="K54" s="72">
        <v>18000</v>
      </c>
      <c r="L54" s="72">
        <v>28000</v>
      </c>
      <c r="M54" s="72">
        <v>22000</v>
      </c>
      <c r="N54" s="72">
        <v>35000</v>
      </c>
      <c r="O54" s="72">
        <v>11000</v>
      </c>
      <c r="P54" s="72">
        <v>92000</v>
      </c>
    </row>
    <row r="55" spans="1:17" ht="15.95" customHeight="1">
      <c r="A55" s="45" t="s">
        <v>269</v>
      </c>
      <c r="B55" s="46"/>
      <c r="C55" s="46"/>
      <c r="D55" s="48" t="s">
        <v>228</v>
      </c>
      <c r="E55" s="70"/>
      <c r="F55" s="70"/>
      <c r="G55" s="70"/>
      <c r="H55" s="70"/>
      <c r="I55" s="70"/>
      <c r="J55" s="70"/>
      <c r="K55" s="70"/>
      <c r="L55" s="70"/>
      <c r="M55" s="70"/>
      <c r="N55" s="70"/>
      <c r="O55" s="70"/>
      <c r="P55" s="70"/>
    </row>
    <row r="56" spans="1:17" ht="15.95" customHeight="1">
      <c r="A56" s="45" t="s">
        <v>236</v>
      </c>
      <c r="B56" s="46"/>
      <c r="C56" s="46"/>
      <c r="D56" s="48" t="s">
        <v>228</v>
      </c>
      <c r="E56" s="70"/>
      <c r="F56" s="70"/>
      <c r="G56" s="70"/>
      <c r="H56" s="70"/>
      <c r="I56" s="70"/>
      <c r="J56" s="70"/>
      <c r="K56" s="70"/>
      <c r="L56" s="70"/>
      <c r="M56" s="70"/>
      <c r="N56" s="70"/>
      <c r="O56" s="70"/>
      <c r="P56" s="70"/>
    </row>
    <row r="57" spans="1:17" ht="15.95" customHeight="1">
      <c r="A57" s="45" t="s">
        <v>237</v>
      </c>
      <c r="B57" s="46"/>
      <c r="C57" s="46"/>
      <c r="D57" s="48" t="s">
        <v>228</v>
      </c>
      <c r="E57" s="70"/>
      <c r="F57" s="70"/>
      <c r="G57" s="70"/>
      <c r="H57" s="70"/>
      <c r="I57" s="70"/>
      <c r="J57" s="70"/>
      <c r="K57" s="70"/>
      <c r="L57" s="70"/>
      <c r="M57" s="70"/>
      <c r="N57" s="70"/>
      <c r="O57" s="70"/>
      <c r="P57" s="70"/>
    </row>
    <row r="58" spans="1:17" ht="15.95" customHeight="1">
      <c r="A58" s="45" t="s">
        <v>238</v>
      </c>
      <c r="B58" s="46"/>
      <c r="C58" s="46"/>
      <c r="D58" s="48"/>
      <c r="E58" s="87"/>
      <c r="F58" s="88"/>
      <c r="G58" s="88"/>
      <c r="H58" s="88"/>
      <c r="I58" s="88"/>
      <c r="J58" s="88"/>
      <c r="K58" s="88"/>
      <c r="L58" s="88"/>
      <c r="M58" s="88"/>
      <c r="N58" s="88"/>
      <c r="O58" s="88"/>
      <c r="P58" s="106"/>
    </row>
    <row r="59" spans="1:17" ht="15.95" customHeight="1">
      <c r="A59" s="45" t="s">
        <v>239</v>
      </c>
      <c r="B59" s="46"/>
      <c r="C59" s="46"/>
      <c r="D59" s="48" t="s">
        <v>240</v>
      </c>
      <c r="E59" s="190" t="s">
        <v>268</v>
      </c>
      <c r="F59" s="190" t="s">
        <v>268</v>
      </c>
      <c r="G59" s="190" t="s">
        <v>268</v>
      </c>
      <c r="H59" s="190" t="s">
        <v>268</v>
      </c>
      <c r="I59" s="190" t="s">
        <v>268</v>
      </c>
      <c r="J59" s="190" t="s">
        <v>268</v>
      </c>
      <c r="K59" s="190" t="s">
        <v>268</v>
      </c>
      <c r="L59" s="190" t="s">
        <v>268</v>
      </c>
      <c r="M59" s="190" t="s">
        <v>268</v>
      </c>
      <c r="N59" s="190" t="s">
        <v>268</v>
      </c>
      <c r="O59" s="190" t="s">
        <v>268</v>
      </c>
      <c r="P59" s="190" t="s">
        <v>268</v>
      </c>
    </row>
    <row r="60" spans="1:17" ht="15.95" customHeight="1">
      <c r="A60" s="39"/>
      <c r="B60" s="39"/>
      <c r="C60" s="39"/>
      <c r="D60" s="39"/>
      <c r="E60" s="39"/>
      <c r="F60" s="39"/>
      <c r="G60" s="39"/>
      <c r="H60" s="39"/>
      <c r="I60" s="39"/>
      <c r="J60" s="39"/>
      <c r="K60" s="39"/>
      <c r="L60" s="39"/>
      <c r="M60" s="39"/>
      <c r="N60" s="39"/>
      <c r="O60" s="39"/>
      <c r="P60" s="39"/>
    </row>
    <row r="61" spans="1:17" ht="15.95" customHeight="1">
      <c r="A61" s="39"/>
      <c r="B61" s="39"/>
      <c r="C61" s="39"/>
      <c r="D61" s="39"/>
      <c r="E61" s="39"/>
      <c r="F61" s="39"/>
      <c r="G61" s="39"/>
      <c r="H61" s="39"/>
      <c r="I61" s="39"/>
      <c r="J61" s="39"/>
      <c r="K61" s="39"/>
      <c r="L61" s="39"/>
      <c r="M61" s="39"/>
      <c r="N61" s="39"/>
      <c r="O61" s="39"/>
      <c r="P61" s="39"/>
    </row>
    <row r="62" spans="1:17" s="39" customFormat="1" ht="15.95" customHeight="1">
      <c r="A62" s="228" t="s">
        <v>189</v>
      </c>
      <c r="B62" s="229" t="s">
        <v>280</v>
      </c>
      <c r="C62" s="230"/>
      <c r="D62" s="231"/>
      <c r="E62" s="232" t="s">
        <v>191</v>
      </c>
      <c r="F62" s="235" t="s">
        <v>192</v>
      </c>
      <c r="G62" s="238" t="s">
        <v>193</v>
      </c>
      <c r="H62" s="239" t="s">
        <v>580</v>
      </c>
      <c r="I62" s="239"/>
      <c r="J62" s="239"/>
      <c r="K62" s="239"/>
      <c r="L62" s="240" t="s">
        <v>195</v>
      </c>
      <c r="M62" s="240"/>
      <c r="N62" s="241" t="s">
        <v>196</v>
      </c>
      <c r="O62" s="242"/>
      <c r="P62" s="243"/>
    </row>
    <row r="63" spans="1:17" s="39" customFormat="1" ht="15.95" customHeight="1">
      <c r="A63" s="228"/>
      <c r="B63" s="228" t="s">
        <v>197</v>
      </c>
      <c r="C63" s="247" t="s">
        <v>198</v>
      </c>
      <c r="D63" s="247" t="s">
        <v>199</v>
      </c>
      <c r="E63" s="233"/>
      <c r="F63" s="236"/>
      <c r="G63" s="238"/>
      <c r="H63" s="239"/>
      <c r="I63" s="239"/>
      <c r="J63" s="239"/>
      <c r="K63" s="239"/>
      <c r="L63" s="240"/>
      <c r="M63" s="240"/>
      <c r="N63" s="244"/>
      <c r="O63" s="245"/>
      <c r="P63" s="246"/>
    </row>
    <row r="64" spans="1:17" s="39" customFormat="1" ht="15.95" customHeight="1">
      <c r="A64" s="228"/>
      <c r="B64" s="228"/>
      <c r="C64" s="248"/>
      <c r="D64" s="248"/>
      <c r="E64" s="234"/>
      <c r="F64" s="237"/>
      <c r="G64" s="232" t="s">
        <v>200</v>
      </c>
      <c r="H64" s="264" t="s">
        <v>579</v>
      </c>
      <c r="I64" s="250"/>
      <c r="J64" s="250"/>
      <c r="K64" s="251"/>
      <c r="L64" s="255" t="s">
        <v>277</v>
      </c>
      <c r="M64" s="256"/>
      <c r="N64" s="238" t="s">
        <v>276</v>
      </c>
      <c r="O64" s="238"/>
      <c r="P64" s="238"/>
    </row>
    <row r="65" spans="1:22" s="39" customFormat="1" ht="15.95" customHeight="1">
      <c r="A65" s="40">
        <v>139</v>
      </c>
      <c r="B65" s="40">
        <v>47</v>
      </c>
      <c r="C65" s="41" t="s">
        <v>578</v>
      </c>
      <c r="D65" s="41" t="s">
        <v>298</v>
      </c>
      <c r="E65" s="40" t="s">
        <v>504</v>
      </c>
      <c r="F65" s="40">
        <f>F7</f>
        <v>2014</v>
      </c>
      <c r="G65" s="234"/>
      <c r="H65" s="252"/>
      <c r="I65" s="253"/>
      <c r="J65" s="253"/>
      <c r="K65" s="254"/>
      <c r="L65" s="257"/>
      <c r="M65" s="258"/>
      <c r="N65" s="238"/>
      <c r="O65" s="238"/>
      <c r="P65" s="238"/>
    </row>
    <row r="66" spans="1:22" ht="15.95" customHeight="1">
      <c r="A66" s="42" t="s">
        <v>207</v>
      </c>
      <c r="B66" s="43"/>
      <c r="C66" s="39"/>
      <c r="D66" s="44"/>
      <c r="E66" s="45"/>
      <c r="F66" s="46"/>
      <c r="G66" s="46"/>
      <c r="H66" s="46"/>
      <c r="I66" s="46"/>
      <c r="J66" s="46"/>
      <c r="K66" s="47"/>
      <c r="L66" s="46"/>
      <c r="M66" s="46"/>
      <c r="N66" s="46"/>
      <c r="O66" s="46"/>
      <c r="P66" s="48"/>
    </row>
    <row r="67" spans="1:22" ht="15.95" customHeight="1">
      <c r="A67" s="45" t="s">
        <v>208</v>
      </c>
      <c r="B67" s="46"/>
      <c r="C67" s="46"/>
      <c r="D67" s="48"/>
      <c r="E67" s="104">
        <v>41736</v>
      </c>
      <c r="F67" s="104">
        <v>41774</v>
      </c>
      <c r="G67" s="104">
        <v>41807</v>
      </c>
      <c r="H67" s="104">
        <v>41843</v>
      </c>
      <c r="I67" s="104">
        <v>41864</v>
      </c>
      <c r="J67" s="104">
        <v>41899</v>
      </c>
      <c r="K67" s="104">
        <v>41920</v>
      </c>
      <c r="L67" s="104">
        <v>41948</v>
      </c>
      <c r="M67" s="104">
        <v>41983</v>
      </c>
      <c r="N67" s="104">
        <v>42011</v>
      </c>
      <c r="O67" s="104">
        <v>42052</v>
      </c>
      <c r="P67" s="104">
        <v>42067</v>
      </c>
    </row>
    <row r="68" spans="1:22" ht="15.95" customHeight="1">
      <c r="A68" s="45" t="s">
        <v>209</v>
      </c>
      <c r="B68" s="46"/>
      <c r="C68" s="46"/>
      <c r="D68" s="48"/>
      <c r="E68" s="82">
        <v>0.39583333333333331</v>
      </c>
      <c r="F68" s="82">
        <v>0.38194444444444442</v>
      </c>
      <c r="G68" s="82">
        <v>0.39583333333333331</v>
      </c>
      <c r="H68" s="82">
        <v>0.41666666666666669</v>
      </c>
      <c r="I68" s="82">
        <v>0.38680555555555557</v>
      </c>
      <c r="J68" s="82">
        <v>0.43402777777777773</v>
      </c>
      <c r="K68" s="82">
        <v>0.39652777777777781</v>
      </c>
      <c r="L68" s="82">
        <v>0.3888888888888889</v>
      </c>
      <c r="M68" s="82">
        <v>0.39583333333333331</v>
      </c>
      <c r="N68" s="82">
        <v>0.38541666666666669</v>
      </c>
      <c r="O68" s="82">
        <v>0.39930555555555558</v>
      </c>
      <c r="P68" s="82">
        <v>0.3923611111111111</v>
      </c>
    </row>
    <row r="69" spans="1:22" ht="15.95" customHeight="1">
      <c r="A69" s="45" t="s">
        <v>272</v>
      </c>
      <c r="B69" s="46"/>
      <c r="C69" s="46"/>
      <c r="D69" s="48"/>
      <c r="E69" s="85" t="s">
        <v>212</v>
      </c>
      <c r="F69" s="85" t="s">
        <v>211</v>
      </c>
      <c r="G69" s="85" t="s">
        <v>212</v>
      </c>
      <c r="H69" s="85" t="s">
        <v>212</v>
      </c>
      <c r="I69" s="85" t="s">
        <v>211</v>
      </c>
      <c r="J69" s="85" t="s">
        <v>212</v>
      </c>
      <c r="K69" s="85" t="s">
        <v>212</v>
      </c>
      <c r="L69" s="85" t="s">
        <v>211</v>
      </c>
      <c r="M69" s="85" t="s">
        <v>211</v>
      </c>
      <c r="N69" s="85" t="s">
        <v>211</v>
      </c>
      <c r="O69" s="85" t="s">
        <v>212</v>
      </c>
      <c r="P69" s="85" t="s">
        <v>212</v>
      </c>
      <c r="R69" s="57"/>
      <c r="S69" s="57"/>
      <c r="T69" s="57"/>
      <c r="U69" s="57"/>
      <c r="V69" s="57"/>
    </row>
    <row r="70" spans="1:22" ht="15.95" customHeight="1">
      <c r="A70" s="45" t="s">
        <v>213</v>
      </c>
      <c r="B70" s="46"/>
      <c r="C70" s="46"/>
      <c r="D70" s="48" t="s">
        <v>214</v>
      </c>
      <c r="E70" s="58">
        <v>21.5</v>
      </c>
      <c r="F70" s="58">
        <v>29.2</v>
      </c>
      <c r="G70" s="58">
        <v>30.2</v>
      </c>
      <c r="H70" s="58">
        <v>28</v>
      </c>
      <c r="I70" s="58">
        <v>32</v>
      </c>
      <c r="J70" s="58">
        <v>30.5</v>
      </c>
      <c r="K70" s="58">
        <v>28</v>
      </c>
      <c r="L70" s="58">
        <v>23</v>
      </c>
      <c r="M70" s="58">
        <v>21.5</v>
      </c>
      <c r="N70" s="58">
        <v>17</v>
      </c>
      <c r="O70" s="58">
        <v>15.9</v>
      </c>
      <c r="P70" s="58">
        <v>17.5</v>
      </c>
      <c r="R70" s="59"/>
      <c r="S70" s="59"/>
      <c r="T70" s="59"/>
      <c r="U70" s="59"/>
      <c r="V70" s="59"/>
    </row>
    <row r="71" spans="1:22" ht="15.95" customHeight="1">
      <c r="A71" s="45" t="s">
        <v>215</v>
      </c>
      <c r="B71" s="46"/>
      <c r="C71" s="46"/>
      <c r="D71" s="48" t="s">
        <v>214</v>
      </c>
      <c r="E71" s="58">
        <v>19.3</v>
      </c>
      <c r="F71" s="58">
        <v>25</v>
      </c>
      <c r="G71" s="58">
        <v>27.4</v>
      </c>
      <c r="H71" s="58">
        <v>30</v>
      </c>
      <c r="I71" s="58">
        <v>28.6</v>
      </c>
      <c r="J71" s="58">
        <v>29.5</v>
      </c>
      <c r="K71" s="58">
        <v>23.3</v>
      </c>
      <c r="L71" s="58">
        <v>20</v>
      </c>
      <c r="M71" s="58">
        <v>19</v>
      </c>
      <c r="N71" s="58">
        <v>17</v>
      </c>
      <c r="O71" s="58">
        <v>16</v>
      </c>
      <c r="P71" s="58">
        <v>15.5</v>
      </c>
    </row>
    <row r="72" spans="1:22" ht="15.95" customHeight="1">
      <c r="A72" s="45" t="s">
        <v>216</v>
      </c>
      <c r="B72" s="46"/>
      <c r="C72" s="46"/>
      <c r="D72" s="48" t="s">
        <v>217</v>
      </c>
      <c r="E72" s="70"/>
      <c r="F72" s="70"/>
      <c r="G72" s="70"/>
      <c r="H72" s="70"/>
      <c r="I72" s="70"/>
      <c r="J72" s="70"/>
      <c r="K72" s="70"/>
      <c r="L72" s="70"/>
      <c r="M72" s="70"/>
      <c r="N72" s="70"/>
      <c r="O72" s="70"/>
      <c r="P72" s="70"/>
    </row>
    <row r="73" spans="1:22" ht="15.95" customHeight="1">
      <c r="A73" s="45" t="s">
        <v>218</v>
      </c>
      <c r="B73" s="46"/>
      <c r="C73" s="46"/>
      <c r="D73" s="48"/>
      <c r="E73" s="85" t="s">
        <v>248</v>
      </c>
      <c r="F73" s="85" t="s">
        <v>248</v>
      </c>
      <c r="G73" s="85" t="s">
        <v>248</v>
      </c>
      <c r="H73" s="85" t="s">
        <v>248</v>
      </c>
      <c r="I73" s="85" t="s">
        <v>248</v>
      </c>
      <c r="J73" s="85" t="s">
        <v>248</v>
      </c>
      <c r="K73" s="85" t="s">
        <v>248</v>
      </c>
      <c r="L73" s="85" t="s">
        <v>248</v>
      </c>
      <c r="M73" s="85" t="s">
        <v>248</v>
      </c>
      <c r="N73" s="85" t="s">
        <v>248</v>
      </c>
      <c r="O73" s="85" t="s">
        <v>248</v>
      </c>
      <c r="P73" s="85" t="s">
        <v>248</v>
      </c>
    </row>
    <row r="74" spans="1:22" ht="15.95" customHeight="1">
      <c r="A74" s="45" t="s">
        <v>220</v>
      </c>
      <c r="B74" s="46"/>
      <c r="C74" s="46"/>
      <c r="D74" s="48" t="s">
        <v>221</v>
      </c>
      <c r="E74" s="86" t="s">
        <v>271</v>
      </c>
      <c r="F74" s="86" t="s">
        <v>271</v>
      </c>
      <c r="G74" s="86" t="s">
        <v>271</v>
      </c>
      <c r="H74" s="86" t="s">
        <v>271</v>
      </c>
      <c r="I74" s="86" t="s">
        <v>271</v>
      </c>
      <c r="J74" s="86" t="s">
        <v>271</v>
      </c>
      <c r="K74" s="86" t="s">
        <v>271</v>
      </c>
      <c r="L74" s="86" t="s">
        <v>271</v>
      </c>
      <c r="M74" s="86" t="s">
        <v>271</v>
      </c>
      <c r="N74" s="86" t="s">
        <v>271</v>
      </c>
      <c r="O74" s="86" t="s">
        <v>271</v>
      </c>
      <c r="P74" s="86" t="s">
        <v>271</v>
      </c>
    </row>
    <row r="75" spans="1:22" ht="15.95" customHeight="1">
      <c r="A75" s="45" t="s">
        <v>223</v>
      </c>
      <c r="B75" s="46"/>
      <c r="C75" s="46"/>
      <c r="D75" s="48" t="s">
        <v>221</v>
      </c>
      <c r="E75" s="70"/>
      <c r="F75" s="70"/>
      <c r="G75" s="70"/>
      <c r="H75" s="70"/>
      <c r="I75" s="70"/>
      <c r="J75" s="70"/>
      <c r="K75" s="70"/>
      <c r="L75" s="70"/>
      <c r="M75" s="70"/>
      <c r="N75" s="70"/>
      <c r="O75" s="70"/>
      <c r="P75" s="70"/>
    </row>
    <row r="76" spans="1:22" ht="15.95" customHeight="1">
      <c r="A76" s="45" t="s">
        <v>224</v>
      </c>
      <c r="B76" s="46"/>
      <c r="C76" s="46"/>
      <c r="D76" s="48" t="s">
        <v>221</v>
      </c>
      <c r="E76" s="70"/>
      <c r="F76" s="70"/>
      <c r="G76" s="70"/>
      <c r="H76" s="70"/>
      <c r="I76" s="70"/>
      <c r="J76" s="70"/>
      <c r="K76" s="70"/>
      <c r="L76" s="70"/>
      <c r="M76" s="70"/>
      <c r="N76" s="70"/>
      <c r="O76" s="70"/>
      <c r="P76" s="70"/>
    </row>
    <row r="77" spans="1:22" ht="15.95" customHeight="1">
      <c r="A77" s="45" t="s">
        <v>225</v>
      </c>
      <c r="B77" s="46"/>
      <c r="C77" s="46"/>
      <c r="D77" s="48"/>
      <c r="E77" s="87"/>
      <c r="F77" s="88"/>
      <c r="G77" s="88"/>
      <c r="H77" s="88"/>
      <c r="I77" s="88"/>
      <c r="J77" s="88"/>
      <c r="K77" s="88"/>
      <c r="L77" s="88"/>
      <c r="M77" s="88"/>
      <c r="N77" s="88"/>
      <c r="O77" s="88"/>
      <c r="P77" s="106"/>
    </row>
    <row r="78" spans="1:22" ht="15.95" customHeight="1">
      <c r="A78" s="45" t="s">
        <v>226</v>
      </c>
      <c r="B78" s="46" t="s">
        <v>577</v>
      </c>
      <c r="C78" s="46"/>
      <c r="D78" s="48"/>
      <c r="E78" s="78">
        <v>8.1</v>
      </c>
      <c r="F78" s="78">
        <v>8.1</v>
      </c>
      <c r="G78" s="78">
        <v>8</v>
      </c>
      <c r="H78" s="78">
        <v>8.1999999999999993</v>
      </c>
      <c r="I78" s="78">
        <v>7.8</v>
      </c>
      <c r="J78" s="78">
        <v>8.1</v>
      </c>
      <c r="K78" s="78">
        <v>7.7</v>
      </c>
      <c r="L78" s="78">
        <v>7.9</v>
      </c>
      <c r="M78" s="78">
        <v>8</v>
      </c>
      <c r="N78" s="78">
        <v>7.8</v>
      </c>
      <c r="O78" s="78">
        <v>7.6</v>
      </c>
      <c r="P78" s="78">
        <v>7.8</v>
      </c>
    </row>
    <row r="79" spans="1:22" ht="15.95" customHeight="1">
      <c r="A79" s="45" t="s">
        <v>227</v>
      </c>
      <c r="B79" s="46"/>
      <c r="C79" s="46"/>
      <c r="D79" s="48" t="s">
        <v>228</v>
      </c>
      <c r="E79" s="102">
        <v>10</v>
      </c>
      <c r="F79" s="78">
        <v>8.1999999999999993</v>
      </c>
      <c r="G79" s="78">
        <v>8.5</v>
      </c>
      <c r="H79" s="78">
        <v>9</v>
      </c>
      <c r="I79" s="78">
        <v>5.2</v>
      </c>
      <c r="J79" s="78">
        <v>2.5</v>
      </c>
      <c r="K79" s="78">
        <v>5.0999999999999996</v>
      </c>
      <c r="L79" s="78">
        <v>5.5</v>
      </c>
      <c r="M79" s="78">
        <v>7.4</v>
      </c>
      <c r="N79" s="78">
        <v>5.4</v>
      </c>
      <c r="O79" s="78">
        <v>6.6</v>
      </c>
      <c r="P79" s="78">
        <v>5.7</v>
      </c>
    </row>
    <row r="80" spans="1:22" ht="15.95" customHeight="1">
      <c r="A80" s="45" t="s">
        <v>229</v>
      </c>
      <c r="B80" s="46"/>
      <c r="C80" s="46"/>
      <c r="D80" s="48" t="s">
        <v>228</v>
      </c>
      <c r="E80" s="78">
        <v>2.1</v>
      </c>
      <c r="F80" s="78">
        <v>1.8</v>
      </c>
      <c r="G80" s="78">
        <v>1.5</v>
      </c>
      <c r="H80" s="78">
        <v>2.4</v>
      </c>
      <c r="I80" s="78">
        <v>2.1</v>
      </c>
      <c r="J80" s="102">
        <v>24.4</v>
      </c>
      <c r="K80" s="78">
        <v>2.2999999999999998</v>
      </c>
      <c r="L80" s="78">
        <v>3.6</v>
      </c>
      <c r="M80" s="78">
        <v>2.8</v>
      </c>
      <c r="N80" s="78">
        <v>5.0999999999999996</v>
      </c>
      <c r="O80" s="78">
        <v>3.6</v>
      </c>
      <c r="P80" s="78">
        <v>7.4</v>
      </c>
    </row>
    <row r="81" spans="1:16" ht="15.95" customHeight="1">
      <c r="A81" s="45" t="s">
        <v>231</v>
      </c>
      <c r="B81" s="46"/>
      <c r="C81" s="46"/>
      <c r="D81" s="48" t="s">
        <v>228</v>
      </c>
      <c r="E81" s="67"/>
      <c r="F81" s="67"/>
      <c r="G81" s="67"/>
      <c r="H81" s="67"/>
      <c r="I81" s="67"/>
      <c r="J81" s="67"/>
      <c r="K81" s="70"/>
      <c r="L81" s="70"/>
      <c r="M81" s="70"/>
      <c r="N81" s="70"/>
      <c r="O81" s="70"/>
      <c r="P81" s="70"/>
    </row>
    <row r="82" spans="1:16" ht="15.95" customHeight="1">
      <c r="A82" s="45" t="s">
        <v>232</v>
      </c>
      <c r="B82" s="46"/>
      <c r="C82" s="46"/>
      <c r="D82" s="48" t="s">
        <v>228</v>
      </c>
      <c r="E82" s="79">
        <v>1</v>
      </c>
      <c r="F82" s="79">
        <v>1</v>
      </c>
      <c r="G82" s="79">
        <v>1</v>
      </c>
      <c r="H82" s="79">
        <v>4</v>
      </c>
      <c r="I82" s="79">
        <v>3</v>
      </c>
      <c r="J82" s="79">
        <v>12</v>
      </c>
      <c r="K82" s="79">
        <v>2</v>
      </c>
      <c r="L82" s="79">
        <v>2</v>
      </c>
      <c r="M82" s="79">
        <v>5</v>
      </c>
      <c r="N82" s="79">
        <v>1</v>
      </c>
      <c r="O82" s="79">
        <v>1</v>
      </c>
      <c r="P82" s="79">
        <v>6</v>
      </c>
    </row>
    <row r="83" spans="1:16" ht="15.95" customHeight="1">
      <c r="A83" s="45" t="s">
        <v>270</v>
      </c>
      <c r="B83" s="46"/>
      <c r="C83" s="46"/>
      <c r="D83" s="71" t="s">
        <v>234</v>
      </c>
      <c r="E83" s="72">
        <v>92000</v>
      </c>
      <c r="F83" s="72">
        <v>54000</v>
      </c>
      <c r="G83" s="72">
        <v>54000</v>
      </c>
      <c r="H83" s="72">
        <v>2200</v>
      </c>
      <c r="I83" s="72">
        <v>17000</v>
      </c>
      <c r="J83" s="72">
        <v>33000</v>
      </c>
      <c r="K83" s="72">
        <v>17000</v>
      </c>
      <c r="L83" s="72">
        <v>11000</v>
      </c>
      <c r="M83" s="72">
        <v>7900</v>
      </c>
      <c r="N83" s="72">
        <v>2300</v>
      </c>
      <c r="O83" s="72">
        <v>700</v>
      </c>
      <c r="P83" s="72">
        <v>92000</v>
      </c>
    </row>
    <row r="84" spans="1:16" ht="15.95" customHeight="1">
      <c r="A84" s="45" t="s">
        <v>269</v>
      </c>
      <c r="B84" s="46"/>
      <c r="C84" s="46"/>
      <c r="D84" s="48" t="s">
        <v>228</v>
      </c>
      <c r="E84" s="70"/>
      <c r="F84" s="70"/>
      <c r="G84" s="70"/>
      <c r="H84" s="70"/>
      <c r="I84" s="70"/>
      <c r="J84" s="70"/>
      <c r="K84" s="70"/>
      <c r="L84" s="70"/>
      <c r="M84" s="70"/>
      <c r="N84" s="70"/>
      <c r="O84" s="70"/>
      <c r="P84" s="70"/>
    </row>
    <row r="85" spans="1:16" ht="15.95" customHeight="1">
      <c r="A85" s="45" t="s">
        <v>236</v>
      </c>
      <c r="B85" s="46"/>
      <c r="C85" s="46"/>
      <c r="D85" s="48" t="s">
        <v>228</v>
      </c>
      <c r="E85" s="70"/>
      <c r="F85" s="70"/>
      <c r="G85" s="70"/>
      <c r="H85" s="70"/>
      <c r="I85" s="70"/>
      <c r="J85" s="70"/>
      <c r="K85" s="70"/>
      <c r="L85" s="70"/>
      <c r="M85" s="70"/>
      <c r="N85" s="70"/>
      <c r="O85" s="70"/>
      <c r="P85" s="70"/>
    </row>
    <row r="86" spans="1:16" ht="15.95" customHeight="1">
      <c r="A86" s="45" t="s">
        <v>237</v>
      </c>
      <c r="B86" s="46"/>
      <c r="C86" s="46"/>
      <c r="D86" s="48" t="s">
        <v>228</v>
      </c>
      <c r="E86" s="70"/>
      <c r="F86" s="70"/>
      <c r="G86" s="70"/>
      <c r="H86" s="70"/>
      <c r="I86" s="70"/>
      <c r="J86" s="70"/>
      <c r="K86" s="70"/>
      <c r="L86" s="70"/>
      <c r="M86" s="70"/>
      <c r="N86" s="70"/>
      <c r="O86" s="70"/>
      <c r="P86" s="70"/>
    </row>
    <row r="87" spans="1:16" ht="15.95" customHeight="1">
      <c r="A87" s="45" t="s">
        <v>238</v>
      </c>
      <c r="B87" s="46"/>
      <c r="C87" s="46"/>
      <c r="D87" s="48"/>
      <c r="E87" s="87"/>
      <c r="F87" s="88"/>
      <c r="G87" s="88"/>
      <c r="H87" s="88"/>
      <c r="I87" s="88"/>
      <c r="J87" s="88"/>
      <c r="K87" s="88"/>
      <c r="L87" s="88"/>
      <c r="M87" s="70"/>
      <c r="N87" s="88"/>
      <c r="O87" s="88"/>
      <c r="P87" s="106"/>
    </row>
    <row r="88" spans="1:16" ht="15.95" customHeight="1">
      <c r="A88" s="45" t="s">
        <v>239</v>
      </c>
      <c r="B88" s="46"/>
      <c r="C88" s="46"/>
      <c r="D88" s="48" t="s">
        <v>240</v>
      </c>
      <c r="E88" s="190" t="s">
        <v>268</v>
      </c>
      <c r="F88" s="190" t="s">
        <v>268</v>
      </c>
      <c r="G88" s="190" t="s">
        <v>268</v>
      </c>
      <c r="H88" s="190" t="s">
        <v>268</v>
      </c>
      <c r="I88" s="190" t="s">
        <v>567</v>
      </c>
      <c r="J88" s="67">
        <v>12</v>
      </c>
      <c r="K88" s="190" t="s">
        <v>268</v>
      </c>
      <c r="L88" s="190" t="s">
        <v>576</v>
      </c>
      <c r="M88" s="190" t="s">
        <v>268</v>
      </c>
      <c r="N88" s="190" t="s">
        <v>268</v>
      </c>
      <c r="O88" s="190" t="s">
        <v>268</v>
      </c>
      <c r="P88" s="190" t="s">
        <v>268</v>
      </c>
    </row>
    <row r="89" spans="1:16" ht="15.9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45">
    <mergeCell ref="G4:G5"/>
    <mergeCell ref="G6:G7"/>
    <mergeCell ref="N4:P5"/>
    <mergeCell ref="N6:P7"/>
    <mergeCell ref="H6:K7"/>
    <mergeCell ref="L6:M7"/>
    <mergeCell ref="H4:K5"/>
    <mergeCell ref="L4:M5"/>
    <mergeCell ref="A62:A64"/>
    <mergeCell ref="A4:A6"/>
    <mergeCell ref="B4:D4"/>
    <mergeCell ref="E4:E6"/>
    <mergeCell ref="F4:F6"/>
    <mergeCell ref="B5:B6"/>
    <mergeCell ref="C5:C6"/>
    <mergeCell ref="D5:D6"/>
    <mergeCell ref="A33:A35"/>
    <mergeCell ref="B33:D33"/>
    <mergeCell ref="E33:E35"/>
    <mergeCell ref="F33:F35"/>
    <mergeCell ref="B34:B35"/>
    <mergeCell ref="C34:C35"/>
    <mergeCell ref="D34:D35"/>
    <mergeCell ref="H33:K34"/>
    <mergeCell ref="G33:G34"/>
    <mergeCell ref="L64:M65"/>
    <mergeCell ref="N64:P65"/>
    <mergeCell ref="L33:M34"/>
    <mergeCell ref="N33:P34"/>
    <mergeCell ref="L62:M63"/>
    <mergeCell ref="G64:G65"/>
    <mergeCell ref="H64:K65"/>
    <mergeCell ref="N62:P63"/>
    <mergeCell ref="G35:G36"/>
    <mergeCell ref="H35:K36"/>
    <mergeCell ref="L35:M36"/>
    <mergeCell ref="B62:D62"/>
    <mergeCell ref="E62:E64"/>
    <mergeCell ref="F62:F64"/>
    <mergeCell ref="B63:B64"/>
    <mergeCell ref="C63:C64"/>
    <mergeCell ref="D63:D64"/>
    <mergeCell ref="N35:P36"/>
    <mergeCell ref="H62:K63"/>
    <mergeCell ref="G62:G63"/>
  </mergeCells>
  <phoneticPr fontId="3"/>
  <conditionalFormatting sqref="E80:P80">
    <cfRule type="cellIs" dxfId="20" priority="21" operator="between">
      <formula>8.001</formula>
      <formula>100000</formula>
    </cfRule>
  </conditionalFormatting>
  <conditionalFormatting sqref="E78:P78">
    <cfRule type="cellIs" dxfId="19" priority="19" operator="equal">
      <formula>0</formula>
    </cfRule>
    <cfRule type="cellIs" dxfId="18" priority="20" operator="notBetween">
      <formula>6</formula>
      <formula>8.5</formula>
    </cfRule>
  </conditionalFormatting>
  <conditionalFormatting sqref="E79:P79">
    <cfRule type="cellIs" dxfId="17" priority="17" operator="equal">
      <formula>0</formula>
    </cfRule>
    <cfRule type="cellIs" dxfId="16" priority="18" operator="lessThan">
      <formula>2</formula>
    </cfRule>
  </conditionalFormatting>
  <conditionalFormatting sqref="E82:P82">
    <cfRule type="cellIs" dxfId="15" priority="15" operator="equal">
      <formula>"&lt;1"</formula>
    </cfRule>
    <cfRule type="cellIs" dxfId="14" priority="16" operator="greaterThan">
      <formula>100</formula>
    </cfRule>
  </conditionalFormatting>
  <conditionalFormatting sqref="E51:P51">
    <cfRule type="cellIs" dxfId="13" priority="14" operator="between">
      <formula>8.001</formula>
      <formula>100000</formula>
    </cfRule>
  </conditionalFormatting>
  <conditionalFormatting sqref="E49:P49">
    <cfRule type="cellIs" dxfId="12" priority="12" operator="equal">
      <formula>0</formula>
    </cfRule>
    <cfRule type="cellIs" dxfId="11" priority="13" operator="notBetween">
      <formula>6</formula>
      <formula>8.5</formula>
    </cfRule>
  </conditionalFormatting>
  <conditionalFormatting sqref="E50:P50">
    <cfRule type="cellIs" dxfId="10" priority="10" operator="equal">
      <formula>0</formula>
    </cfRule>
    <cfRule type="cellIs" dxfId="9" priority="11" operator="lessThan">
      <formula>2</formula>
    </cfRule>
  </conditionalFormatting>
  <conditionalFormatting sqref="E53:P53">
    <cfRule type="cellIs" dxfId="8" priority="8" operator="equal">
      <formula>"&lt;1"</formula>
    </cfRule>
    <cfRule type="cellIs" dxfId="7" priority="9" operator="greaterThan">
      <formula>100</formula>
    </cfRule>
  </conditionalFormatting>
  <conditionalFormatting sqref="E22:P22">
    <cfRule type="cellIs" dxfId="6" priority="7" operator="between">
      <formula>8.001</formula>
      <formula>100000</formula>
    </cfRule>
  </conditionalFormatting>
  <conditionalFormatting sqref="E20:P20">
    <cfRule type="cellIs" dxfId="5" priority="5" operator="equal">
      <formula>0</formula>
    </cfRule>
    <cfRule type="cellIs" dxfId="4" priority="6" operator="notBetween">
      <formula>6</formula>
      <formula>8.5</formula>
    </cfRule>
  </conditionalFormatting>
  <conditionalFormatting sqref="E21:P21">
    <cfRule type="cellIs" dxfId="3" priority="3" operator="equal">
      <formula>0</formula>
    </cfRule>
    <cfRule type="cellIs" dxfId="2" priority="4" operator="lessThan">
      <formula>2</formula>
    </cfRule>
  </conditionalFormatting>
  <conditionalFormatting sqref="E24:P24">
    <cfRule type="cellIs" dxfId="1" priority="1" operator="equal">
      <formula>"&lt;1"</formula>
    </cfRule>
    <cfRule type="cellIs" dxfId="0" priority="2" operator="greaterThan">
      <formula>100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5"/>
  <sheetViews>
    <sheetView workbookViewId="0">
      <selection activeCell="B45" sqref="B45"/>
    </sheetView>
  </sheetViews>
  <sheetFormatPr defaultRowHeight="11.25"/>
  <cols>
    <col min="1" max="4" width="5.625" style="38" customWidth="1"/>
    <col min="5" max="16" width="7.125" style="38" customWidth="1"/>
    <col min="17" max="19" width="5.75" style="38" customWidth="1"/>
    <col min="20"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190</v>
      </c>
      <c r="C4" s="230"/>
      <c r="D4" s="231"/>
      <c r="E4" s="232" t="s">
        <v>191</v>
      </c>
      <c r="F4" s="235" t="s">
        <v>192</v>
      </c>
      <c r="G4" s="238" t="s">
        <v>193</v>
      </c>
      <c r="H4" s="239" t="s">
        <v>194</v>
      </c>
      <c r="I4" s="239"/>
      <c r="J4" s="239"/>
      <c r="K4" s="239"/>
      <c r="L4" s="240" t="s">
        <v>195</v>
      </c>
      <c r="M4" s="240"/>
      <c r="N4" s="241" t="s">
        <v>196</v>
      </c>
      <c r="O4" s="242"/>
      <c r="P4" s="243"/>
    </row>
    <row r="5" spans="1:22" s="39" customFormat="1" ht="15.95" customHeight="1">
      <c r="A5" s="228"/>
      <c r="B5" s="228" t="s">
        <v>197</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49" t="s">
        <v>201</v>
      </c>
      <c r="I6" s="250"/>
      <c r="J6" s="250"/>
      <c r="K6" s="251"/>
      <c r="L6" s="255" t="s">
        <v>202</v>
      </c>
      <c r="M6" s="256"/>
      <c r="N6" s="238" t="s">
        <v>203</v>
      </c>
      <c r="O6" s="238"/>
      <c r="P6" s="238"/>
    </row>
    <row r="7" spans="1:22" s="39" customFormat="1" ht="15.95" customHeight="1">
      <c r="A7" s="40">
        <v>1</v>
      </c>
      <c r="B7" s="40">
        <v>47</v>
      </c>
      <c r="C7" s="41" t="s">
        <v>204</v>
      </c>
      <c r="D7" s="41" t="s">
        <v>205</v>
      </c>
      <c r="E7" s="40" t="s">
        <v>206</v>
      </c>
      <c r="F7" s="40">
        <v>2014</v>
      </c>
      <c r="G7" s="234"/>
      <c r="H7" s="252"/>
      <c r="I7" s="253"/>
      <c r="J7" s="253"/>
      <c r="K7" s="254"/>
      <c r="L7" s="257"/>
      <c r="M7" s="258"/>
      <c r="N7" s="238"/>
      <c r="O7" s="238"/>
      <c r="P7" s="238"/>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49">
        <v>41745</v>
      </c>
      <c r="F9" s="49">
        <v>41795</v>
      </c>
      <c r="G9" s="49">
        <v>41871</v>
      </c>
      <c r="H9" s="49">
        <v>41913</v>
      </c>
      <c r="I9" s="49">
        <v>41976</v>
      </c>
      <c r="J9" s="49">
        <v>42053</v>
      </c>
      <c r="K9" s="50"/>
      <c r="L9" s="50"/>
      <c r="M9" s="50"/>
      <c r="N9" s="50"/>
      <c r="O9" s="50"/>
      <c r="P9" s="50"/>
    </row>
    <row r="10" spans="1:22" ht="15.95" customHeight="1">
      <c r="A10" s="45" t="s">
        <v>209</v>
      </c>
      <c r="B10" s="46"/>
      <c r="C10" s="46"/>
      <c r="D10" s="48"/>
      <c r="E10" s="51">
        <v>0.39861111111111108</v>
      </c>
      <c r="F10" s="51">
        <v>0.42708333333333331</v>
      </c>
      <c r="G10" s="51">
        <v>0.4861111111111111</v>
      </c>
      <c r="H10" s="51">
        <v>0.4201388888888889</v>
      </c>
      <c r="I10" s="51">
        <v>0.40972222222222227</v>
      </c>
      <c r="J10" s="51">
        <v>0.42291666666666666</v>
      </c>
      <c r="K10" s="52"/>
      <c r="L10" s="52"/>
      <c r="M10" s="52"/>
      <c r="N10" s="53"/>
      <c r="O10" s="52"/>
      <c r="P10" s="52"/>
    </row>
    <row r="11" spans="1:22" ht="15.95" customHeight="1">
      <c r="A11" s="45" t="s">
        <v>210</v>
      </c>
      <c r="B11" s="46"/>
      <c r="C11" s="46"/>
      <c r="D11" s="48"/>
      <c r="E11" s="54" t="s">
        <v>211</v>
      </c>
      <c r="F11" s="54" t="s">
        <v>212</v>
      </c>
      <c r="G11" s="54" t="s">
        <v>212</v>
      </c>
      <c r="H11" s="54" t="s">
        <v>212</v>
      </c>
      <c r="I11" s="54" t="s">
        <v>211</v>
      </c>
      <c r="J11" s="54" t="s">
        <v>212</v>
      </c>
      <c r="K11" s="55"/>
      <c r="L11" s="55"/>
      <c r="M11" s="55"/>
      <c r="N11" s="56"/>
      <c r="O11" s="55"/>
      <c r="P11" s="55"/>
      <c r="R11" s="57"/>
      <c r="S11" s="57"/>
      <c r="T11" s="57"/>
      <c r="U11" s="57"/>
      <c r="V11" s="57"/>
    </row>
    <row r="12" spans="1:22" ht="15.95" customHeight="1">
      <c r="A12" s="45" t="s">
        <v>213</v>
      </c>
      <c r="B12" s="46"/>
      <c r="C12" s="46"/>
      <c r="D12" s="48" t="s">
        <v>214</v>
      </c>
      <c r="E12" s="58">
        <v>21.5</v>
      </c>
      <c r="F12" s="58">
        <v>26.1</v>
      </c>
      <c r="G12" s="58">
        <v>30.8</v>
      </c>
      <c r="H12" s="58">
        <v>29</v>
      </c>
      <c r="I12" s="58">
        <v>18</v>
      </c>
      <c r="J12" s="58">
        <v>18</v>
      </c>
      <c r="K12" s="58"/>
      <c r="L12" s="58"/>
      <c r="M12" s="58"/>
      <c r="N12" s="58"/>
      <c r="O12" s="58"/>
      <c r="P12" s="58"/>
      <c r="R12" s="59"/>
      <c r="S12" s="59"/>
      <c r="T12" s="59"/>
      <c r="U12" s="59"/>
      <c r="V12" s="59"/>
    </row>
    <row r="13" spans="1:22" ht="15.95" customHeight="1">
      <c r="A13" s="45" t="s">
        <v>215</v>
      </c>
      <c r="B13" s="46"/>
      <c r="C13" s="46"/>
      <c r="D13" s="48" t="s">
        <v>214</v>
      </c>
      <c r="E13" s="58">
        <v>21.5</v>
      </c>
      <c r="F13" s="58">
        <v>24.5</v>
      </c>
      <c r="G13" s="58">
        <v>27.7</v>
      </c>
      <c r="H13" s="58">
        <v>27</v>
      </c>
      <c r="I13" s="58">
        <v>18.5</v>
      </c>
      <c r="J13" s="58">
        <v>18.100000000000001</v>
      </c>
      <c r="K13" s="58"/>
      <c r="L13" s="58"/>
      <c r="M13" s="58"/>
      <c r="N13" s="58"/>
      <c r="O13" s="58"/>
      <c r="P13" s="58"/>
    </row>
    <row r="14" spans="1:22" ht="15.95" customHeight="1">
      <c r="A14" s="45" t="s">
        <v>216</v>
      </c>
      <c r="B14" s="46"/>
      <c r="C14" s="46"/>
      <c r="D14" s="48" t="s">
        <v>217</v>
      </c>
      <c r="E14" s="60"/>
      <c r="F14" s="60"/>
      <c r="G14" s="60"/>
      <c r="H14" s="60"/>
      <c r="I14" s="60"/>
      <c r="J14" s="60"/>
      <c r="K14" s="52"/>
      <c r="L14" s="52"/>
      <c r="M14" s="52"/>
      <c r="N14" s="52"/>
      <c r="O14" s="52"/>
      <c r="P14" s="52"/>
    </row>
    <row r="15" spans="1:22" ht="15.95" customHeight="1">
      <c r="A15" s="45" t="s">
        <v>218</v>
      </c>
      <c r="B15" s="46"/>
      <c r="C15" s="46"/>
      <c r="D15" s="48"/>
      <c r="E15" s="61" t="s">
        <v>219</v>
      </c>
      <c r="F15" s="61" t="s">
        <v>219</v>
      </c>
      <c r="G15" s="61" t="s">
        <v>219</v>
      </c>
      <c r="H15" s="61" t="s">
        <v>219</v>
      </c>
      <c r="I15" s="61" t="s">
        <v>219</v>
      </c>
      <c r="J15" s="61" t="s">
        <v>219</v>
      </c>
      <c r="K15" s="55"/>
      <c r="L15" s="55"/>
      <c r="M15" s="55"/>
      <c r="N15" s="56"/>
      <c r="O15" s="56"/>
      <c r="P15" s="55"/>
    </row>
    <row r="16" spans="1:22" ht="15.95" customHeight="1">
      <c r="A16" s="45" t="s">
        <v>220</v>
      </c>
      <c r="B16" s="46"/>
      <c r="C16" s="46"/>
      <c r="D16" s="48" t="s">
        <v>221</v>
      </c>
      <c r="E16" s="62" t="s">
        <v>222</v>
      </c>
      <c r="F16" s="63" t="s">
        <v>222</v>
      </c>
      <c r="G16" s="63" t="s">
        <v>222</v>
      </c>
      <c r="H16" s="63" t="s">
        <v>222</v>
      </c>
      <c r="I16" s="63" t="s">
        <v>222</v>
      </c>
      <c r="J16" s="63" t="s">
        <v>222</v>
      </c>
      <c r="K16" s="64"/>
      <c r="L16" s="64"/>
      <c r="M16" s="64"/>
      <c r="N16" s="64"/>
      <c r="O16" s="64"/>
      <c r="P16" s="64"/>
    </row>
    <row r="17" spans="1:16" ht="15.95" customHeight="1">
      <c r="A17" s="45" t="s">
        <v>223</v>
      </c>
      <c r="B17" s="46"/>
      <c r="C17" s="46"/>
      <c r="D17" s="48" t="s">
        <v>221</v>
      </c>
      <c r="E17" s="60"/>
      <c r="F17" s="60"/>
      <c r="G17" s="60"/>
      <c r="H17" s="60"/>
      <c r="I17" s="60"/>
      <c r="J17" s="60"/>
      <c r="K17" s="52"/>
      <c r="L17" s="52"/>
      <c r="M17" s="52"/>
      <c r="N17" s="52"/>
      <c r="O17" s="52"/>
      <c r="P17" s="52"/>
    </row>
    <row r="18" spans="1:16" ht="15.95" customHeight="1">
      <c r="A18" s="45" t="s">
        <v>224</v>
      </c>
      <c r="B18" s="46"/>
      <c r="C18" s="46"/>
      <c r="D18" s="48" t="s">
        <v>221</v>
      </c>
      <c r="E18" s="60"/>
      <c r="F18" s="60"/>
      <c r="G18" s="60"/>
      <c r="H18" s="60"/>
      <c r="I18" s="60"/>
      <c r="J18" s="60"/>
      <c r="K18" s="52"/>
      <c r="L18" s="52"/>
      <c r="M18" s="52"/>
      <c r="N18" s="52"/>
      <c r="O18" s="52"/>
      <c r="P18" s="52"/>
    </row>
    <row r="19" spans="1:16" ht="15.95" customHeight="1">
      <c r="A19" s="45" t="s">
        <v>225</v>
      </c>
      <c r="B19" s="46"/>
      <c r="C19" s="46"/>
      <c r="D19" s="48"/>
      <c r="E19" s="65"/>
      <c r="F19" s="66"/>
      <c r="G19" s="66"/>
      <c r="H19" s="66"/>
      <c r="I19" s="66"/>
      <c r="J19" s="66"/>
      <c r="K19" s="46"/>
      <c r="L19" s="46"/>
      <c r="M19" s="46"/>
      <c r="N19" s="46"/>
      <c r="O19" s="46"/>
      <c r="P19" s="48"/>
    </row>
    <row r="20" spans="1:16" ht="15.95" customHeight="1">
      <c r="A20" s="45" t="s">
        <v>226</v>
      </c>
      <c r="B20" s="46"/>
      <c r="C20" s="46"/>
      <c r="D20" s="48"/>
      <c r="E20" s="67">
        <v>7.5</v>
      </c>
      <c r="F20" s="67">
        <v>7.7</v>
      </c>
      <c r="G20" s="67">
        <v>7.6</v>
      </c>
      <c r="H20" s="67">
        <v>7.6</v>
      </c>
      <c r="I20" s="67">
        <v>7.4</v>
      </c>
      <c r="J20" s="67">
        <v>7.6</v>
      </c>
      <c r="K20" s="68"/>
      <c r="L20" s="68"/>
      <c r="M20" s="68"/>
      <c r="N20" s="68"/>
      <c r="O20" s="68"/>
      <c r="P20" s="68"/>
    </row>
    <row r="21" spans="1:16" ht="15.95" customHeight="1">
      <c r="A21" s="45" t="s">
        <v>227</v>
      </c>
      <c r="B21" s="46"/>
      <c r="C21" s="46"/>
      <c r="D21" s="48" t="s">
        <v>228</v>
      </c>
      <c r="E21" s="67">
        <v>5.6</v>
      </c>
      <c r="F21" s="67">
        <v>7.4</v>
      </c>
      <c r="G21" s="67">
        <v>6.8</v>
      </c>
      <c r="H21" s="67">
        <v>6.9</v>
      </c>
      <c r="I21" s="67">
        <v>7.2</v>
      </c>
      <c r="J21" s="67">
        <v>7.9</v>
      </c>
      <c r="K21" s="69"/>
      <c r="L21" s="68"/>
      <c r="M21" s="68"/>
      <c r="N21" s="68"/>
      <c r="O21" s="69"/>
      <c r="P21" s="68"/>
    </row>
    <row r="22" spans="1:16" ht="15.95" customHeight="1">
      <c r="A22" s="45" t="s">
        <v>229</v>
      </c>
      <c r="B22" s="46"/>
      <c r="C22" s="46"/>
      <c r="D22" s="48" t="s">
        <v>228</v>
      </c>
      <c r="E22" s="67">
        <v>1.7</v>
      </c>
      <c r="F22" s="67">
        <v>0.6</v>
      </c>
      <c r="G22" s="67" t="s">
        <v>230</v>
      </c>
      <c r="H22" s="67">
        <v>0.6</v>
      </c>
      <c r="I22" s="67">
        <v>0.7</v>
      </c>
      <c r="J22" s="67">
        <v>1.5</v>
      </c>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6</v>
      </c>
      <c r="F24" s="68">
        <v>2</v>
      </c>
      <c r="G24" s="68">
        <v>6</v>
      </c>
      <c r="H24" s="68">
        <v>8</v>
      </c>
      <c r="I24" s="68">
        <v>9</v>
      </c>
      <c r="J24" s="68">
        <v>12</v>
      </c>
      <c r="K24" s="68"/>
      <c r="L24" s="68"/>
      <c r="M24" s="68"/>
      <c r="N24" s="68"/>
      <c r="O24" s="68"/>
      <c r="P24" s="68"/>
    </row>
    <row r="25" spans="1:16" ht="15.95" customHeight="1">
      <c r="A25" s="45" t="s">
        <v>233</v>
      </c>
      <c r="B25" s="46"/>
      <c r="C25" s="46"/>
      <c r="D25" s="71" t="s">
        <v>234</v>
      </c>
      <c r="E25" s="72">
        <v>7800</v>
      </c>
      <c r="F25" s="72">
        <v>49000</v>
      </c>
      <c r="G25" s="72">
        <v>240000</v>
      </c>
      <c r="H25" s="72">
        <v>22000</v>
      </c>
      <c r="I25" s="72">
        <v>54000</v>
      </c>
      <c r="J25" s="72">
        <v>17000</v>
      </c>
      <c r="K25" s="72"/>
      <c r="L25" s="72"/>
      <c r="M25" s="72"/>
      <c r="N25" s="72"/>
      <c r="O25" s="72"/>
      <c r="P25" s="72"/>
    </row>
    <row r="26" spans="1:16" ht="15.95" customHeight="1">
      <c r="A26" s="45" t="s">
        <v>235</v>
      </c>
      <c r="B26" s="46"/>
      <c r="C26" s="46"/>
      <c r="D26" s="48" t="s">
        <v>228</v>
      </c>
      <c r="E26" s="60"/>
      <c r="F26" s="60"/>
      <c r="G26" s="60"/>
      <c r="H26" s="60"/>
      <c r="I26" s="60"/>
      <c r="J26" s="60"/>
      <c r="K26" s="52"/>
      <c r="L26" s="52"/>
      <c r="M26" s="52"/>
      <c r="N26" s="52"/>
      <c r="O26" s="52"/>
      <c r="P26" s="52"/>
    </row>
    <row r="27" spans="1:16" ht="15.95" customHeight="1">
      <c r="A27" s="45" t="s">
        <v>236</v>
      </c>
      <c r="B27" s="46"/>
      <c r="C27" s="46"/>
      <c r="D27" s="48" t="s">
        <v>228</v>
      </c>
      <c r="E27" s="60"/>
      <c r="F27" s="60"/>
      <c r="G27" s="60"/>
      <c r="H27" s="60"/>
      <c r="I27" s="60"/>
      <c r="J27" s="60"/>
      <c r="K27" s="52"/>
      <c r="L27" s="52"/>
      <c r="M27" s="52"/>
      <c r="N27" s="52"/>
      <c r="O27" s="52"/>
      <c r="P27" s="52"/>
    </row>
    <row r="28" spans="1:16" ht="15.95" customHeight="1">
      <c r="A28" s="45" t="s">
        <v>237</v>
      </c>
      <c r="B28" s="46"/>
      <c r="C28" s="46"/>
      <c r="D28" s="48" t="s">
        <v>228</v>
      </c>
      <c r="E28" s="60"/>
      <c r="F28" s="60"/>
      <c r="G28" s="60"/>
      <c r="H28" s="60"/>
      <c r="I28" s="60"/>
      <c r="J28" s="60"/>
      <c r="K28" s="52"/>
      <c r="L28" s="52"/>
      <c r="M28" s="52"/>
      <c r="N28" s="52"/>
      <c r="O28" s="52"/>
      <c r="P28" s="52"/>
    </row>
    <row r="29" spans="1:16" ht="15.95" customHeight="1">
      <c r="A29" s="45" t="s">
        <v>238</v>
      </c>
      <c r="B29" s="46"/>
      <c r="C29" s="46"/>
      <c r="D29" s="48"/>
      <c r="E29" s="65"/>
      <c r="F29" s="66"/>
      <c r="G29" s="66"/>
      <c r="H29" s="66"/>
      <c r="I29" s="66"/>
      <c r="J29" s="66"/>
      <c r="K29" s="46"/>
      <c r="L29" s="46"/>
      <c r="M29" s="46"/>
      <c r="N29" s="46"/>
      <c r="O29" s="46"/>
      <c r="P29" s="48"/>
    </row>
    <row r="30" spans="1:16" ht="15.95" customHeight="1">
      <c r="A30" s="45" t="s">
        <v>239</v>
      </c>
      <c r="B30" s="46"/>
      <c r="C30" s="46"/>
      <c r="D30" s="48" t="s">
        <v>240</v>
      </c>
      <c r="E30" s="73" t="s">
        <v>241</v>
      </c>
      <c r="F30" s="73" t="s">
        <v>241</v>
      </c>
      <c r="G30" s="73" t="s">
        <v>241</v>
      </c>
      <c r="H30" s="73" t="s">
        <v>241</v>
      </c>
      <c r="I30" s="73" t="s">
        <v>241</v>
      </c>
      <c r="J30" s="73" t="s">
        <v>241</v>
      </c>
      <c r="K30" s="52"/>
      <c r="L30" s="52"/>
      <c r="M30" s="52"/>
      <c r="N30" s="52"/>
      <c r="O30" s="52"/>
      <c r="P30" s="52"/>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190</v>
      </c>
      <c r="C33" s="230"/>
      <c r="D33" s="231"/>
      <c r="E33" s="232" t="s">
        <v>191</v>
      </c>
      <c r="F33" s="235" t="s">
        <v>192</v>
      </c>
      <c r="G33" s="238" t="s">
        <v>193</v>
      </c>
      <c r="H33" s="239" t="s">
        <v>194</v>
      </c>
      <c r="I33" s="239"/>
      <c r="J33" s="239"/>
      <c r="K33" s="239"/>
      <c r="L33" s="240" t="s">
        <v>195</v>
      </c>
      <c r="M33" s="240"/>
      <c r="N33" s="241" t="s">
        <v>196</v>
      </c>
      <c r="O33" s="242"/>
      <c r="P33" s="243"/>
    </row>
    <row r="34" spans="1:17"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49" t="s">
        <v>242</v>
      </c>
      <c r="I35" s="259"/>
      <c r="J35" s="259"/>
      <c r="K35" s="260"/>
      <c r="L35" s="255" t="s">
        <v>202</v>
      </c>
      <c r="M35" s="256"/>
      <c r="N35" s="238" t="s">
        <v>203</v>
      </c>
      <c r="O35" s="238"/>
      <c r="P35" s="238"/>
    </row>
    <row r="36" spans="1:17" s="39" customFormat="1" ht="15.95" customHeight="1">
      <c r="A36" s="40">
        <v>2</v>
      </c>
      <c r="B36" s="40">
        <v>47</v>
      </c>
      <c r="C36" s="41" t="s">
        <v>204</v>
      </c>
      <c r="D36" s="41" t="s">
        <v>243</v>
      </c>
      <c r="E36" s="40" t="s">
        <v>244</v>
      </c>
      <c r="F36" s="40">
        <f>F7</f>
        <v>2014</v>
      </c>
      <c r="G36" s="234"/>
      <c r="H36" s="261"/>
      <c r="I36" s="262"/>
      <c r="J36" s="262"/>
      <c r="K36" s="263"/>
      <c r="L36" s="257"/>
      <c r="M36" s="258"/>
      <c r="N36" s="238"/>
      <c r="O36" s="238"/>
      <c r="P36" s="238"/>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49">
        <v>41745</v>
      </c>
      <c r="F38" s="49">
        <v>41779</v>
      </c>
      <c r="G38" s="49">
        <v>41795</v>
      </c>
      <c r="H38" s="49">
        <v>41827</v>
      </c>
      <c r="I38" s="49">
        <v>41871</v>
      </c>
      <c r="J38" s="49">
        <v>41885</v>
      </c>
      <c r="K38" s="49">
        <v>41913</v>
      </c>
      <c r="L38" s="49">
        <v>41955</v>
      </c>
      <c r="M38" s="49">
        <v>41976</v>
      </c>
      <c r="N38" s="49">
        <v>42012</v>
      </c>
      <c r="O38" s="49">
        <v>42053</v>
      </c>
      <c r="P38" s="49">
        <v>42074</v>
      </c>
      <c r="Q38" s="74"/>
    </row>
    <row r="39" spans="1:17" ht="15.95" customHeight="1">
      <c r="A39" s="45" t="s">
        <v>209</v>
      </c>
      <c r="B39" s="46"/>
      <c r="C39" s="46"/>
      <c r="D39" s="48"/>
      <c r="E39" s="51">
        <v>0.40902777777777777</v>
      </c>
      <c r="F39" s="51">
        <v>0.39166666666666666</v>
      </c>
      <c r="G39" s="51">
        <v>0.44791666666666669</v>
      </c>
      <c r="H39" s="51">
        <v>0.3972222222222222</v>
      </c>
      <c r="I39" s="51">
        <v>0.5</v>
      </c>
      <c r="J39" s="51">
        <v>0.40625</v>
      </c>
      <c r="K39" s="51">
        <v>0.44444444444444442</v>
      </c>
      <c r="L39" s="51">
        <v>0.39444444444444443</v>
      </c>
      <c r="M39" s="51">
        <v>0.4201388888888889</v>
      </c>
      <c r="N39" s="51">
        <v>0.3972222222222222</v>
      </c>
      <c r="O39" s="51">
        <v>0.42291666666666666</v>
      </c>
      <c r="P39" s="51">
        <v>0.39583333333333331</v>
      </c>
      <c r="Q39" s="74"/>
    </row>
    <row r="40" spans="1:17" ht="15.95" customHeight="1">
      <c r="A40" s="45" t="s">
        <v>210</v>
      </c>
      <c r="B40" s="46"/>
      <c r="C40" s="46"/>
      <c r="D40" s="48"/>
      <c r="E40" s="54" t="s">
        <v>211</v>
      </c>
      <c r="F40" s="54" t="s">
        <v>212</v>
      </c>
      <c r="G40" s="54" t="s">
        <v>212</v>
      </c>
      <c r="H40" s="54" t="s">
        <v>212</v>
      </c>
      <c r="I40" s="54" t="s">
        <v>212</v>
      </c>
      <c r="J40" s="54" t="s">
        <v>212</v>
      </c>
      <c r="K40" s="54" t="s">
        <v>212</v>
      </c>
      <c r="L40" s="54" t="s">
        <v>211</v>
      </c>
      <c r="M40" s="54" t="s">
        <v>211</v>
      </c>
      <c r="N40" s="54" t="s">
        <v>211</v>
      </c>
      <c r="O40" s="54" t="s">
        <v>212</v>
      </c>
      <c r="P40" s="54" t="s">
        <v>211</v>
      </c>
      <c r="Q40" s="74"/>
    </row>
    <row r="41" spans="1:17" ht="15.95" customHeight="1">
      <c r="A41" s="45" t="s">
        <v>213</v>
      </c>
      <c r="B41" s="46"/>
      <c r="C41" s="46"/>
      <c r="D41" s="48" t="s">
        <v>214</v>
      </c>
      <c r="E41" s="58">
        <v>20.8</v>
      </c>
      <c r="F41" s="58">
        <v>22.3</v>
      </c>
      <c r="G41" s="58">
        <v>24.9</v>
      </c>
      <c r="H41" s="58">
        <v>30.2</v>
      </c>
      <c r="I41" s="58">
        <v>31.9</v>
      </c>
      <c r="J41" s="58">
        <v>28</v>
      </c>
      <c r="K41" s="58">
        <v>28</v>
      </c>
      <c r="L41" s="58">
        <v>20.2</v>
      </c>
      <c r="M41" s="58">
        <v>17</v>
      </c>
      <c r="N41" s="58">
        <v>12.9</v>
      </c>
      <c r="O41" s="58">
        <v>16</v>
      </c>
      <c r="P41" s="58">
        <v>13.1</v>
      </c>
      <c r="Q41" s="74"/>
    </row>
    <row r="42" spans="1:17" ht="15.95" customHeight="1">
      <c r="A42" s="45" t="s">
        <v>215</v>
      </c>
      <c r="B42" s="46"/>
      <c r="C42" s="46"/>
      <c r="D42" s="48" t="s">
        <v>214</v>
      </c>
      <c r="E42" s="58">
        <v>21</v>
      </c>
      <c r="F42" s="58">
        <v>24.2</v>
      </c>
      <c r="G42" s="58">
        <v>24.5</v>
      </c>
      <c r="H42" s="58">
        <v>27.6</v>
      </c>
      <c r="I42" s="58">
        <v>28.3</v>
      </c>
      <c r="J42" s="58">
        <v>27.4</v>
      </c>
      <c r="K42" s="58">
        <v>25.1</v>
      </c>
      <c r="L42" s="58">
        <v>22.2</v>
      </c>
      <c r="M42" s="58">
        <v>19</v>
      </c>
      <c r="N42" s="58">
        <v>18.3</v>
      </c>
      <c r="O42" s="58">
        <v>17.600000000000001</v>
      </c>
      <c r="P42" s="58">
        <v>17.2</v>
      </c>
      <c r="Q42" s="74"/>
    </row>
    <row r="43" spans="1:17" ht="15.95" customHeight="1">
      <c r="A43" s="45" t="s">
        <v>216</v>
      </c>
      <c r="B43" s="46"/>
      <c r="C43" s="46"/>
      <c r="D43" s="48" t="s">
        <v>217</v>
      </c>
      <c r="E43" s="60"/>
      <c r="F43" s="60"/>
      <c r="G43" s="60"/>
      <c r="H43" s="60"/>
      <c r="I43" s="60"/>
      <c r="J43" s="60"/>
      <c r="K43" s="60"/>
      <c r="L43" s="60"/>
      <c r="M43" s="60"/>
      <c r="N43" s="60"/>
      <c r="O43" s="60"/>
      <c r="P43" s="60"/>
      <c r="Q43" s="74"/>
    </row>
    <row r="44" spans="1:17" ht="15.95" customHeight="1">
      <c r="A44" s="45" t="s">
        <v>218</v>
      </c>
      <c r="B44" s="46"/>
      <c r="C44" s="46"/>
      <c r="D44" s="48"/>
      <c r="E44" s="61" t="s">
        <v>212</v>
      </c>
      <c r="F44" s="61" t="s">
        <v>212</v>
      </c>
      <c r="G44" s="61" t="s">
        <v>212</v>
      </c>
      <c r="H44" s="61" t="s">
        <v>212</v>
      </c>
      <c r="I44" s="61" t="s">
        <v>212</v>
      </c>
      <c r="J44" s="61" t="s">
        <v>212</v>
      </c>
      <c r="K44" s="61" t="s">
        <v>212</v>
      </c>
      <c r="L44" s="61" t="s">
        <v>212</v>
      </c>
      <c r="M44" s="61" t="s">
        <v>212</v>
      </c>
      <c r="N44" s="61" t="s">
        <v>212</v>
      </c>
      <c r="O44" s="61" t="s">
        <v>212</v>
      </c>
      <c r="P44" s="61" t="s">
        <v>212</v>
      </c>
      <c r="Q44" s="74"/>
    </row>
    <row r="45" spans="1:17" ht="15.95" customHeight="1">
      <c r="A45" s="45" t="s">
        <v>220</v>
      </c>
      <c r="B45" s="46"/>
      <c r="C45" s="46"/>
      <c r="D45" s="48" t="s">
        <v>221</v>
      </c>
      <c r="E45" s="62" t="s">
        <v>222</v>
      </c>
      <c r="F45" s="63" t="s">
        <v>222</v>
      </c>
      <c r="G45" s="63" t="s">
        <v>222</v>
      </c>
      <c r="H45" s="63" t="s">
        <v>222</v>
      </c>
      <c r="I45" s="63" t="s">
        <v>222</v>
      </c>
      <c r="J45" s="63" t="s">
        <v>222</v>
      </c>
      <c r="K45" s="63" t="s">
        <v>222</v>
      </c>
      <c r="L45" s="63" t="s">
        <v>222</v>
      </c>
      <c r="M45" s="63" t="s">
        <v>222</v>
      </c>
      <c r="N45" s="63" t="s">
        <v>222</v>
      </c>
      <c r="O45" s="63" t="s">
        <v>222</v>
      </c>
      <c r="P45" s="63" t="s">
        <v>222</v>
      </c>
      <c r="Q45" s="74"/>
    </row>
    <row r="46" spans="1:17" ht="15.95" customHeight="1">
      <c r="A46" s="45" t="s">
        <v>223</v>
      </c>
      <c r="B46" s="46"/>
      <c r="C46" s="46"/>
      <c r="D46" s="48" t="s">
        <v>221</v>
      </c>
      <c r="E46" s="61"/>
      <c r="F46" s="61"/>
      <c r="G46" s="61"/>
      <c r="H46" s="61"/>
      <c r="I46" s="61"/>
      <c r="J46" s="61"/>
      <c r="K46" s="61"/>
      <c r="L46" s="61"/>
      <c r="M46" s="61"/>
      <c r="N46" s="61"/>
      <c r="O46" s="60"/>
      <c r="P46" s="60"/>
      <c r="Q46" s="74"/>
    </row>
    <row r="47" spans="1:17" ht="15.95" customHeight="1">
      <c r="A47" s="45" t="s">
        <v>224</v>
      </c>
      <c r="B47" s="46"/>
      <c r="C47" s="46"/>
      <c r="D47" s="48" t="s">
        <v>221</v>
      </c>
      <c r="E47" s="62"/>
      <c r="F47" s="63"/>
      <c r="G47" s="63"/>
      <c r="H47" s="63"/>
      <c r="I47" s="63"/>
      <c r="J47" s="63"/>
      <c r="K47" s="63"/>
      <c r="L47" s="63"/>
      <c r="M47" s="63"/>
      <c r="N47" s="63"/>
      <c r="O47" s="60"/>
      <c r="P47" s="60"/>
      <c r="Q47" s="74"/>
    </row>
    <row r="48" spans="1:17" ht="15.95" customHeight="1">
      <c r="A48" s="45" t="s">
        <v>225</v>
      </c>
      <c r="B48" s="46"/>
      <c r="C48" s="46"/>
      <c r="D48" s="48"/>
      <c r="E48" s="65"/>
      <c r="F48" s="66"/>
      <c r="G48" s="66"/>
      <c r="H48" s="66"/>
      <c r="I48" s="66"/>
      <c r="J48" s="66"/>
      <c r="K48" s="66"/>
      <c r="L48" s="66"/>
      <c r="M48" s="66"/>
      <c r="N48" s="66"/>
      <c r="O48" s="66"/>
      <c r="P48" s="75"/>
      <c r="Q48" s="74"/>
    </row>
    <row r="49" spans="1:17" ht="15.95" customHeight="1">
      <c r="A49" s="45" t="s">
        <v>226</v>
      </c>
      <c r="B49" s="46"/>
      <c r="C49" s="46"/>
      <c r="D49" s="48"/>
      <c r="E49" s="67">
        <v>8.1</v>
      </c>
      <c r="F49" s="67">
        <v>7.9</v>
      </c>
      <c r="G49" s="67">
        <v>7.9</v>
      </c>
      <c r="H49" s="67">
        <v>8.1999999999999993</v>
      </c>
      <c r="I49" s="67">
        <v>8.1</v>
      </c>
      <c r="J49" s="67">
        <v>8.1</v>
      </c>
      <c r="K49" s="68">
        <v>8.1999999999999993</v>
      </c>
      <c r="L49" s="68">
        <v>7.6</v>
      </c>
      <c r="M49" s="68">
        <v>7.8</v>
      </c>
      <c r="N49" s="68">
        <v>7.8</v>
      </c>
      <c r="O49" s="68">
        <v>7.6</v>
      </c>
      <c r="P49" s="68">
        <v>7.4</v>
      </c>
      <c r="Q49" s="74"/>
    </row>
    <row r="50" spans="1:17" ht="15.95" customHeight="1">
      <c r="A50" s="45" t="s">
        <v>227</v>
      </c>
      <c r="B50" s="46"/>
      <c r="C50" s="46"/>
      <c r="D50" s="48" t="s">
        <v>228</v>
      </c>
      <c r="E50" s="67">
        <v>8.6</v>
      </c>
      <c r="F50" s="67">
        <v>7.9</v>
      </c>
      <c r="G50" s="67">
        <v>8.3000000000000007</v>
      </c>
      <c r="H50" s="67">
        <v>7</v>
      </c>
      <c r="I50" s="67">
        <v>8.6</v>
      </c>
      <c r="J50" s="67">
        <v>8.3000000000000007</v>
      </c>
      <c r="K50" s="69">
        <v>8.6999999999999993</v>
      </c>
      <c r="L50" s="68">
        <v>7.9</v>
      </c>
      <c r="M50" s="68">
        <v>8.8000000000000007</v>
      </c>
      <c r="N50" s="68">
        <v>8.6999999999999993</v>
      </c>
      <c r="O50" s="69">
        <v>9.1</v>
      </c>
      <c r="P50" s="68">
        <v>7.5</v>
      </c>
      <c r="Q50" s="74"/>
    </row>
    <row r="51" spans="1:17" ht="15.95" customHeight="1">
      <c r="A51" s="45" t="s">
        <v>229</v>
      </c>
      <c r="B51" s="46"/>
      <c r="C51" s="46"/>
      <c r="D51" s="48" t="s">
        <v>228</v>
      </c>
      <c r="E51" s="67">
        <v>0.7</v>
      </c>
      <c r="F51" s="67">
        <v>0.5</v>
      </c>
      <c r="G51" s="67">
        <v>2.8</v>
      </c>
      <c r="H51" s="67">
        <v>0.7</v>
      </c>
      <c r="I51" s="67">
        <v>0.7</v>
      </c>
      <c r="J51" s="67">
        <v>0.9</v>
      </c>
      <c r="K51" s="68">
        <v>0.5</v>
      </c>
      <c r="L51" s="69" t="s">
        <v>230</v>
      </c>
      <c r="M51" s="68">
        <v>1.9</v>
      </c>
      <c r="N51" s="68">
        <v>0.5</v>
      </c>
      <c r="O51" s="68">
        <v>0.6</v>
      </c>
      <c r="P51" s="70">
        <v>0.9</v>
      </c>
      <c r="Q51" s="74"/>
    </row>
    <row r="52" spans="1:17" ht="15.95" customHeight="1">
      <c r="A52" s="45" t="s">
        <v>231</v>
      </c>
      <c r="B52" s="46"/>
      <c r="C52" s="46"/>
      <c r="D52" s="48" t="s">
        <v>228</v>
      </c>
      <c r="E52" s="67"/>
      <c r="F52" s="67"/>
      <c r="G52" s="67"/>
      <c r="H52" s="67"/>
      <c r="I52" s="67"/>
      <c r="J52" s="67"/>
      <c r="K52" s="70"/>
      <c r="L52" s="70"/>
      <c r="M52" s="70"/>
      <c r="N52" s="70"/>
      <c r="O52" s="70"/>
      <c r="P52" s="70"/>
      <c r="Q52" s="74"/>
    </row>
    <row r="53" spans="1:17" ht="15.95" customHeight="1">
      <c r="A53" s="45" t="s">
        <v>232</v>
      </c>
      <c r="B53" s="46"/>
      <c r="C53" s="46"/>
      <c r="D53" s="48" t="s">
        <v>228</v>
      </c>
      <c r="E53" s="68" t="s">
        <v>245</v>
      </c>
      <c r="F53" s="68">
        <v>9</v>
      </c>
      <c r="G53" s="68">
        <v>3</v>
      </c>
      <c r="H53" s="68">
        <v>2</v>
      </c>
      <c r="I53" s="68">
        <v>2</v>
      </c>
      <c r="J53" s="68">
        <v>5</v>
      </c>
      <c r="K53" s="68">
        <v>1</v>
      </c>
      <c r="L53" s="68">
        <v>3</v>
      </c>
      <c r="M53" s="68">
        <v>3</v>
      </c>
      <c r="N53" s="68">
        <v>1</v>
      </c>
      <c r="O53" s="68">
        <v>1</v>
      </c>
      <c r="P53" s="68">
        <v>2</v>
      </c>
      <c r="Q53" s="74"/>
    </row>
    <row r="54" spans="1:17" ht="15.95" customHeight="1">
      <c r="A54" s="45" t="s">
        <v>233</v>
      </c>
      <c r="B54" s="46"/>
      <c r="C54" s="46"/>
      <c r="D54" s="71" t="s">
        <v>234</v>
      </c>
      <c r="E54" s="72">
        <v>33000</v>
      </c>
      <c r="F54" s="72">
        <v>92000</v>
      </c>
      <c r="G54" s="72">
        <v>7900</v>
      </c>
      <c r="H54" s="72">
        <v>11000</v>
      </c>
      <c r="I54" s="72">
        <v>33000</v>
      </c>
      <c r="J54" s="72">
        <v>49000</v>
      </c>
      <c r="K54" s="72">
        <v>28000</v>
      </c>
      <c r="L54" s="72">
        <v>4500</v>
      </c>
      <c r="M54" s="72">
        <v>79000</v>
      </c>
      <c r="N54" s="72">
        <v>13000</v>
      </c>
      <c r="O54" s="72">
        <v>7800</v>
      </c>
      <c r="P54" s="72">
        <v>13000</v>
      </c>
      <c r="Q54" s="74"/>
    </row>
    <row r="55" spans="1:17" ht="15.95" customHeight="1">
      <c r="A55" s="45" t="s">
        <v>235</v>
      </c>
      <c r="B55" s="46"/>
      <c r="C55" s="46"/>
      <c r="D55" s="48" t="s">
        <v>228</v>
      </c>
      <c r="E55" s="60"/>
      <c r="F55" s="60"/>
      <c r="G55" s="60"/>
      <c r="H55" s="60"/>
      <c r="I55" s="60"/>
      <c r="J55" s="60"/>
      <c r="K55" s="60"/>
      <c r="L55" s="60"/>
      <c r="M55" s="60"/>
      <c r="N55" s="60"/>
      <c r="O55" s="60"/>
      <c r="P55" s="60"/>
      <c r="Q55" s="74"/>
    </row>
    <row r="56" spans="1:17" ht="15.95" customHeight="1">
      <c r="A56" s="45" t="s">
        <v>236</v>
      </c>
      <c r="B56" s="46"/>
      <c r="C56" s="46"/>
      <c r="D56" s="48" t="s">
        <v>228</v>
      </c>
      <c r="E56" s="60"/>
      <c r="F56" s="60"/>
      <c r="G56" s="60"/>
      <c r="H56" s="60"/>
      <c r="I56" s="60"/>
      <c r="J56" s="60"/>
      <c r="K56" s="60"/>
      <c r="L56" s="60"/>
      <c r="M56" s="60"/>
      <c r="N56" s="60"/>
      <c r="O56" s="60"/>
      <c r="P56" s="60"/>
      <c r="Q56" s="74"/>
    </row>
    <row r="57" spans="1:17" ht="15.95" customHeight="1">
      <c r="A57" s="45" t="s">
        <v>237</v>
      </c>
      <c r="B57" s="46"/>
      <c r="C57" s="46"/>
      <c r="D57" s="48" t="s">
        <v>228</v>
      </c>
      <c r="E57" s="60"/>
      <c r="F57" s="60"/>
      <c r="G57" s="60"/>
      <c r="H57" s="60"/>
      <c r="I57" s="60"/>
      <c r="J57" s="60"/>
      <c r="K57" s="60"/>
      <c r="L57" s="60"/>
      <c r="M57" s="60"/>
      <c r="N57" s="60"/>
      <c r="O57" s="60"/>
      <c r="P57" s="60"/>
      <c r="Q57" s="74"/>
    </row>
    <row r="58" spans="1:17" ht="15.95" customHeight="1">
      <c r="A58" s="45" t="s">
        <v>238</v>
      </c>
      <c r="B58" s="46"/>
      <c r="C58" s="46"/>
      <c r="D58" s="48"/>
      <c r="E58" s="65"/>
      <c r="F58" s="66"/>
      <c r="G58" s="66"/>
      <c r="H58" s="66"/>
      <c r="I58" s="66"/>
      <c r="J58" s="66"/>
      <c r="K58" s="66"/>
      <c r="L58" s="66"/>
      <c r="M58" s="66"/>
      <c r="N58" s="66"/>
      <c r="O58" s="66"/>
      <c r="P58" s="75"/>
    </row>
    <row r="59" spans="1:17" ht="15.95" customHeight="1">
      <c r="A59" s="45" t="s">
        <v>239</v>
      </c>
      <c r="B59" s="46"/>
      <c r="C59" s="46"/>
      <c r="D59" s="48" t="s">
        <v>240</v>
      </c>
      <c r="E59" s="73" t="s">
        <v>241</v>
      </c>
      <c r="F59" s="73" t="s">
        <v>241</v>
      </c>
      <c r="G59" s="73" t="s">
        <v>241</v>
      </c>
      <c r="H59" s="73" t="s">
        <v>241</v>
      </c>
      <c r="I59" s="73" t="s">
        <v>241</v>
      </c>
      <c r="J59" s="73" t="s">
        <v>241</v>
      </c>
      <c r="K59" s="73" t="s">
        <v>241</v>
      </c>
      <c r="L59" s="73" t="s">
        <v>241</v>
      </c>
      <c r="M59" s="73" t="s">
        <v>241</v>
      </c>
      <c r="N59" s="73" t="s">
        <v>241</v>
      </c>
      <c r="O59" s="73" t="s">
        <v>241</v>
      </c>
      <c r="P59" s="73" t="s">
        <v>241</v>
      </c>
    </row>
    <row r="60" spans="1:17" ht="15.95" customHeight="1">
      <c r="A60" s="39"/>
      <c r="B60" s="39"/>
      <c r="C60" s="39"/>
      <c r="D60" s="39"/>
      <c r="E60" s="39"/>
      <c r="F60" s="39"/>
      <c r="G60" s="39"/>
      <c r="H60" s="39"/>
      <c r="I60" s="39"/>
      <c r="J60" s="39"/>
      <c r="K60" s="39"/>
      <c r="L60" s="39"/>
      <c r="M60" s="39"/>
      <c r="N60" s="39"/>
      <c r="O60" s="39"/>
      <c r="P60" s="39"/>
    </row>
    <row r="61" spans="1:17" ht="15.95" customHeight="1">
      <c r="A61" s="39"/>
      <c r="B61" s="39"/>
      <c r="C61" s="39"/>
      <c r="D61" s="39"/>
      <c r="E61" s="39"/>
      <c r="F61" s="39"/>
      <c r="G61" s="39"/>
      <c r="H61" s="39"/>
      <c r="I61" s="39"/>
      <c r="J61" s="39"/>
      <c r="K61" s="39"/>
      <c r="L61" s="39"/>
      <c r="M61" s="39"/>
      <c r="N61" s="39"/>
      <c r="O61" s="39"/>
      <c r="P61" s="39"/>
    </row>
    <row r="62" spans="1:17" s="39" customFormat="1" ht="15.95" customHeight="1">
      <c r="A62" s="228" t="s">
        <v>189</v>
      </c>
      <c r="B62" s="229" t="s">
        <v>190</v>
      </c>
      <c r="C62" s="230"/>
      <c r="D62" s="231"/>
      <c r="E62" s="232" t="s">
        <v>191</v>
      </c>
      <c r="F62" s="235" t="s">
        <v>192</v>
      </c>
      <c r="G62" s="238" t="s">
        <v>193</v>
      </c>
      <c r="H62" s="239" t="s">
        <v>194</v>
      </c>
      <c r="I62" s="239"/>
      <c r="J62" s="239"/>
      <c r="K62" s="239"/>
      <c r="L62" s="240" t="s">
        <v>195</v>
      </c>
      <c r="M62" s="240"/>
      <c r="N62" s="241" t="s">
        <v>196</v>
      </c>
      <c r="O62" s="242"/>
      <c r="P62" s="243"/>
    </row>
    <row r="63" spans="1:17" s="39" customFormat="1" ht="15.95" customHeight="1">
      <c r="A63" s="228"/>
      <c r="B63" s="228" t="s">
        <v>197</v>
      </c>
      <c r="C63" s="247" t="s">
        <v>198</v>
      </c>
      <c r="D63" s="247" t="s">
        <v>199</v>
      </c>
      <c r="E63" s="233"/>
      <c r="F63" s="236"/>
      <c r="G63" s="238"/>
      <c r="H63" s="239"/>
      <c r="I63" s="239"/>
      <c r="J63" s="239"/>
      <c r="K63" s="239"/>
      <c r="L63" s="240"/>
      <c r="M63" s="240"/>
      <c r="N63" s="244"/>
      <c r="O63" s="245"/>
      <c r="P63" s="246"/>
    </row>
    <row r="64" spans="1:17" s="39" customFormat="1" ht="15.95" customHeight="1">
      <c r="A64" s="228"/>
      <c r="B64" s="228"/>
      <c r="C64" s="248"/>
      <c r="D64" s="248"/>
      <c r="E64" s="234"/>
      <c r="F64" s="237"/>
      <c r="G64" s="232" t="s">
        <v>200</v>
      </c>
      <c r="H64" s="264" t="s">
        <v>246</v>
      </c>
      <c r="I64" s="250"/>
      <c r="J64" s="250"/>
      <c r="K64" s="251"/>
      <c r="L64" s="255" t="s">
        <v>202</v>
      </c>
      <c r="M64" s="256"/>
      <c r="N64" s="238" t="s">
        <v>203</v>
      </c>
      <c r="O64" s="238"/>
      <c r="P64" s="238"/>
    </row>
    <row r="65" spans="1:16" s="39" customFormat="1" ht="15.95" customHeight="1">
      <c r="A65" s="40">
        <v>3</v>
      </c>
      <c r="B65" s="40">
        <v>47</v>
      </c>
      <c r="C65" s="41" t="s">
        <v>204</v>
      </c>
      <c r="D65" s="41" t="s">
        <v>247</v>
      </c>
      <c r="E65" s="40" t="s">
        <v>206</v>
      </c>
      <c r="F65" s="40">
        <f>F7</f>
        <v>2014</v>
      </c>
      <c r="G65" s="234"/>
      <c r="H65" s="252"/>
      <c r="I65" s="253"/>
      <c r="J65" s="253"/>
      <c r="K65" s="254"/>
      <c r="L65" s="257"/>
      <c r="M65" s="258"/>
      <c r="N65" s="238"/>
      <c r="O65" s="238"/>
      <c r="P65" s="238"/>
    </row>
    <row r="66" spans="1:16" ht="15.95" customHeight="1">
      <c r="A66" s="42" t="s">
        <v>207</v>
      </c>
      <c r="B66" s="43"/>
      <c r="C66" s="39"/>
      <c r="D66" s="44"/>
      <c r="E66" s="45"/>
      <c r="F66" s="46"/>
      <c r="G66" s="46"/>
      <c r="H66" s="46"/>
      <c r="I66" s="46"/>
      <c r="J66" s="46"/>
      <c r="K66" s="47"/>
      <c r="L66" s="46"/>
      <c r="M66" s="46"/>
      <c r="N66" s="46"/>
      <c r="O66" s="46"/>
      <c r="P66" s="48"/>
    </row>
    <row r="67" spans="1:16" ht="15.95" customHeight="1">
      <c r="A67" s="45" t="s">
        <v>208</v>
      </c>
      <c r="B67" s="46"/>
      <c r="C67" s="46"/>
      <c r="D67" s="48"/>
      <c r="E67" s="49">
        <v>41745</v>
      </c>
      <c r="F67" s="49">
        <v>41795</v>
      </c>
      <c r="G67" s="49">
        <v>41871</v>
      </c>
      <c r="H67" s="49">
        <v>41913</v>
      </c>
      <c r="I67" s="49">
        <v>41976</v>
      </c>
      <c r="J67" s="49">
        <v>42053</v>
      </c>
      <c r="K67" s="49"/>
      <c r="L67" s="49"/>
      <c r="M67" s="49"/>
      <c r="N67" s="49"/>
      <c r="O67" s="49"/>
      <c r="P67" s="49"/>
    </row>
    <row r="68" spans="1:16" ht="15.95" customHeight="1">
      <c r="A68" s="45" t="s">
        <v>209</v>
      </c>
      <c r="B68" s="46"/>
      <c r="C68" s="46"/>
      <c r="D68" s="48"/>
      <c r="E68" s="51">
        <v>0.38680555555555557</v>
      </c>
      <c r="F68" s="51">
        <v>0.40763888888888888</v>
      </c>
      <c r="G68" s="51">
        <v>0.47222222222222227</v>
      </c>
      <c r="H68" s="51">
        <v>0.40486111111111112</v>
      </c>
      <c r="I68" s="51">
        <v>0.3979166666666667</v>
      </c>
      <c r="J68" s="51">
        <v>0.40833333333333338</v>
      </c>
      <c r="K68" s="51"/>
      <c r="L68" s="51"/>
      <c r="M68" s="51"/>
      <c r="N68" s="51"/>
      <c r="O68" s="51"/>
      <c r="P68" s="51"/>
    </row>
    <row r="69" spans="1:16" ht="15.95" customHeight="1">
      <c r="A69" s="45" t="s">
        <v>210</v>
      </c>
      <c r="B69" s="46"/>
      <c r="C69" s="46"/>
      <c r="D69" s="48"/>
      <c r="E69" s="54" t="s">
        <v>211</v>
      </c>
      <c r="F69" s="54" t="s">
        <v>212</v>
      </c>
      <c r="G69" s="54" t="s">
        <v>212</v>
      </c>
      <c r="H69" s="54" t="s">
        <v>212</v>
      </c>
      <c r="I69" s="54" t="s">
        <v>211</v>
      </c>
      <c r="J69" s="54" t="s">
        <v>212</v>
      </c>
      <c r="K69" s="54"/>
      <c r="L69" s="54"/>
      <c r="M69" s="54"/>
      <c r="N69" s="54"/>
      <c r="O69" s="54"/>
      <c r="P69" s="54"/>
    </row>
    <row r="70" spans="1:16" ht="15.95" customHeight="1">
      <c r="A70" s="45" t="s">
        <v>213</v>
      </c>
      <c r="B70" s="46"/>
      <c r="C70" s="46"/>
      <c r="D70" s="48" t="s">
        <v>214</v>
      </c>
      <c r="E70" s="58">
        <v>21.9</v>
      </c>
      <c r="F70" s="58">
        <v>25.9</v>
      </c>
      <c r="G70" s="58">
        <v>30.1</v>
      </c>
      <c r="H70" s="58">
        <v>28</v>
      </c>
      <c r="I70" s="58">
        <v>18.399999999999999</v>
      </c>
      <c r="J70" s="58">
        <v>16.399999999999999</v>
      </c>
      <c r="K70" s="58"/>
      <c r="L70" s="58"/>
      <c r="M70" s="58"/>
      <c r="N70" s="58"/>
      <c r="O70" s="58"/>
      <c r="P70" s="58"/>
    </row>
    <row r="71" spans="1:16" ht="15.95" customHeight="1">
      <c r="A71" s="45" t="s">
        <v>215</v>
      </c>
      <c r="B71" s="46"/>
      <c r="C71" s="46"/>
      <c r="D71" s="48" t="s">
        <v>214</v>
      </c>
      <c r="E71" s="58">
        <v>20</v>
      </c>
      <c r="F71" s="58">
        <v>23.6</v>
      </c>
      <c r="G71" s="58">
        <v>26</v>
      </c>
      <c r="H71" s="58">
        <v>24.5</v>
      </c>
      <c r="I71" s="58">
        <v>20</v>
      </c>
      <c r="J71" s="58">
        <v>15.7</v>
      </c>
      <c r="K71" s="58"/>
      <c r="L71" s="58"/>
      <c r="M71" s="58"/>
      <c r="N71" s="58"/>
      <c r="O71" s="58"/>
      <c r="P71" s="58"/>
    </row>
    <row r="72" spans="1:16" ht="15.95" customHeight="1">
      <c r="A72" s="45" t="s">
        <v>216</v>
      </c>
      <c r="B72" s="46"/>
      <c r="C72" s="46"/>
      <c r="D72" s="48" t="s">
        <v>217</v>
      </c>
      <c r="E72" s="60"/>
      <c r="F72" s="60"/>
      <c r="G72" s="60"/>
      <c r="H72" s="60"/>
      <c r="I72" s="60"/>
      <c r="J72" s="60"/>
      <c r="K72" s="60"/>
      <c r="L72" s="60"/>
      <c r="M72" s="60"/>
      <c r="N72" s="60"/>
      <c r="O72" s="60"/>
      <c r="P72" s="60"/>
    </row>
    <row r="73" spans="1:16" ht="15.95" customHeight="1">
      <c r="A73" s="45" t="s">
        <v>218</v>
      </c>
      <c r="B73" s="46"/>
      <c r="C73" s="46"/>
      <c r="D73" s="48"/>
      <c r="E73" s="61" t="s">
        <v>248</v>
      </c>
      <c r="F73" s="61" t="s">
        <v>248</v>
      </c>
      <c r="G73" s="61" t="s">
        <v>248</v>
      </c>
      <c r="H73" s="61" t="s">
        <v>248</v>
      </c>
      <c r="I73" s="61" t="s">
        <v>248</v>
      </c>
      <c r="J73" s="61" t="s">
        <v>248</v>
      </c>
      <c r="K73" s="61"/>
      <c r="L73" s="61"/>
      <c r="M73" s="61"/>
      <c r="N73" s="61"/>
      <c r="O73" s="61"/>
      <c r="P73" s="61"/>
    </row>
    <row r="74" spans="1:16" ht="15.95" customHeight="1">
      <c r="A74" s="45" t="s">
        <v>220</v>
      </c>
      <c r="B74" s="46"/>
      <c r="C74" s="46"/>
      <c r="D74" s="48" t="s">
        <v>221</v>
      </c>
      <c r="E74" s="62" t="s">
        <v>222</v>
      </c>
      <c r="F74" s="63" t="s">
        <v>222</v>
      </c>
      <c r="G74" s="63" t="s">
        <v>222</v>
      </c>
      <c r="H74" s="63" t="s">
        <v>222</v>
      </c>
      <c r="I74" s="63" t="s">
        <v>222</v>
      </c>
      <c r="J74" s="63" t="s">
        <v>222</v>
      </c>
      <c r="K74" s="63"/>
      <c r="L74" s="63"/>
      <c r="M74" s="63"/>
      <c r="N74" s="63"/>
      <c r="O74" s="63"/>
      <c r="P74" s="63"/>
    </row>
    <row r="75" spans="1:16" ht="15.95" customHeight="1">
      <c r="A75" s="45" t="s">
        <v>223</v>
      </c>
      <c r="B75" s="46"/>
      <c r="C75" s="46"/>
      <c r="D75" s="48" t="s">
        <v>221</v>
      </c>
      <c r="E75" s="60"/>
      <c r="F75" s="60"/>
      <c r="G75" s="60"/>
      <c r="H75" s="60"/>
      <c r="I75" s="60"/>
      <c r="J75" s="60"/>
      <c r="K75" s="60"/>
      <c r="L75" s="60"/>
      <c r="M75" s="60"/>
      <c r="N75" s="60"/>
      <c r="O75" s="60"/>
      <c r="P75" s="60"/>
    </row>
    <row r="76" spans="1:16" ht="15.95" customHeight="1">
      <c r="A76" s="45" t="s">
        <v>224</v>
      </c>
      <c r="B76" s="46"/>
      <c r="C76" s="46"/>
      <c r="D76" s="48" t="s">
        <v>221</v>
      </c>
      <c r="E76" s="60"/>
      <c r="F76" s="60"/>
      <c r="G76" s="60"/>
      <c r="H76" s="60"/>
      <c r="I76" s="60"/>
      <c r="J76" s="60"/>
      <c r="K76" s="60"/>
      <c r="L76" s="60"/>
      <c r="M76" s="60"/>
      <c r="N76" s="60"/>
      <c r="O76" s="60"/>
      <c r="P76" s="60"/>
    </row>
    <row r="77" spans="1:16" ht="15.95" customHeight="1">
      <c r="A77" s="45" t="s">
        <v>225</v>
      </c>
      <c r="B77" s="46"/>
      <c r="C77" s="46"/>
      <c r="D77" s="48"/>
      <c r="E77" s="65"/>
      <c r="F77" s="66"/>
      <c r="G77" s="66"/>
      <c r="H77" s="66"/>
      <c r="I77" s="66"/>
      <c r="J77" s="66"/>
      <c r="K77" s="66"/>
      <c r="L77" s="66"/>
      <c r="M77" s="66"/>
      <c r="N77" s="66"/>
      <c r="O77" s="66"/>
      <c r="P77" s="75"/>
    </row>
    <row r="78" spans="1:16" ht="15.95" customHeight="1">
      <c r="A78" s="45" t="s">
        <v>226</v>
      </c>
      <c r="B78" s="46"/>
      <c r="C78" s="46"/>
      <c r="D78" s="48"/>
      <c r="E78" s="67">
        <v>7.8</v>
      </c>
      <c r="F78" s="67">
        <v>7.8</v>
      </c>
      <c r="G78" s="67">
        <v>7.7</v>
      </c>
      <c r="H78" s="67">
        <v>7.8</v>
      </c>
      <c r="I78" s="67">
        <v>7.8</v>
      </c>
      <c r="J78" s="67">
        <v>7.7</v>
      </c>
      <c r="K78" s="68"/>
      <c r="L78" s="68"/>
      <c r="M78" s="68"/>
      <c r="N78" s="68"/>
      <c r="O78" s="68"/>
      <c r="P78" s="68"/>
    </row>
    <row r="79" spans="1:16" ht="15.95" customHeight="1">
      <c r="A79" s="45" t="s">
        <v>227</v>
      </c>
      <c r="B79" s="46"/>
      <c r="C79" s="46"/>
      <c r="D79" s="48" t="s">
        <v>228</v>
      </c>
      <c r="E79" s="67">
        <v>7.1</v>
      </c>
      <c r="F79" s="67">
        <v>7.1</v>
      </c>
      <c r="G79" s="67">
        <v>7.4</v>
      </c>
      <c r="H79" s="67">
        <v>7.3</v>
      </c>
      <c r="I79" s="67">
        <v>7.3</v>
      </c>
      <c r="J79" s="67">
        <v>6.8</v>
      </c>
      <c r="K79" s="69"/>
      <c r="L79" s="68"/>
      <c r="M79" s="68"/>
      <c r="N79" s="68"/>
      <c r="O79" s="69"/>
      <c r="P79" s="68"/>
    </row>
    <row r="80" spans="1:16" ht="15.95" customHeight="1">
      <c r="A80" s="45" t="s">
        <v>229</v>
      </c>
      <c r="B80" s="46"/>
      <c r="C80" s="46"/>
      <c r="D80" s="48" t="s">
        <v>228</v>
      </c>
      <c r="E80" s="67">
        <v>0.5</v>
      </c>
      <c r="F80" s="67" t="s">
        <v>230</v>
      </c>
      <c r="G80" s="67" t="s">
        <v>230</v>
      </c>
      <c r="H80" s="67" t="s">
        <v>230</v>
      </c>
      <c r="I80" s="67" t="s">
        <v>230</v>
      </c>
      <c r="J80" s="67" t="s">
        <v>230</v>
      </c>
      <c r="K80" s="68"/>
      <c r="L80" s="69"/>
      <c r="M80" s="68"/>
      <c r="N80" s="68"/>
      <c r="O80" s="68"/>
      <c r="P80" s="70"/>
    </row>
    <row r="81" spans="1:16" ht="15.95" customHeight="1">
      <c r="A81" s="45" t="s">
        <v>231</v>
      </c>
      <c r="B81" s="46"/>
      <c r="C81" s="46"/>
      <c r="D81" s="48" t="s">
        <v>228</v>
      </c>
      <c r="E81" s="67"/>
      <c r="F81" s="67"/>
      <c r="G81" s="67"/>
      <c r="H81" s="67"/>
      <c r="I81" s="67"/>
      <c r="J81" s="67"/>
      <c r="K81" s="70"/>
      <c r="L81" s="70"/>
      <c r="M81" s="70"/>
      <c r="N81" s="70"/>
      <c r="O81" s="70"/>
      <c r="P81" s="70"/>
    </row>
    <row r="82" spans="1:16" ht="15.95" customHeight="1">
      <c r="A82" s="45" t="s">
        <v>232</v>
      </c>
      <c r="B82" s="46"/>
      <c r="C82" s="46"/>
      <c r="D82" s="48" t="s">
        <v>228</v>
      </c>
      <c r="E82" s="68">
        <v>5</v>
      </c>
      <c r="F82" s="68">
        <v>4</v>
      </c>
      <c r="G82" s="68" t="s">
        <v>245</v>
      </c>
      <c r="H82" s="68">
        <v>1</v>
      </c>
      <c r="I82" s="68">
        <v>4</v>
      </c>
      <c r="J82" s="68">
        <v>3</v>
      </c>
      <c r="K82" s="68"/>
      <c r="L82" s="68"/>
      <c r="M82" s="68"/>
      <c r="N82" s="68"/>
      <c r="O82" s="68"/>
      <c r="P82" s="68"/>
    </row>
    <row r="83" spans="1:16" ht="15.95" customHeight="1">
      <c r="A83" s="45" t="s">
        <v>233</v>
      </c>
      <c r="B83" s="46"/>
      <c r="C83" s="46"/>
      <c r="D83" s="71" t="s">
        <v>234</v>
      </c>
      <c r="E83" s="72">
        <v>49000</v>
      </c>
      <c r="F83" s="72">
        <v>49000</v>
      </c>
      <c r="G83" s="72">
        <v>46000</v>
      </c>
      <c r="H83" s="72">
        <v>64000</v>
      </c>
      <c r="I83" s="72">
        <v>11000</v>
      </c>
      <c r="J83" s="72">
        <v>2000</v>
      </c>
      <c r="K83" s="72"/>
      <c r="L83" s="72"/>
      <c r="M83" s="72"/>
      <c r="N83" s="72"/>
      <c r="O83" s="72"/>
      <c r="P83" s="72"/>
    </row>
    <row r="84" spans="1:16" ht="15.95" customHeight="1">
      <c r="A84" s="45" t="s">
        <v>235</v>
      </c>
      <c r="B84" s="46"/>
      <c r="C84" s="46"/>
      <c r="D84" s="48" t="s">
        <v>228</v>
      </c>
      <c r="E84" s="60"/>
      <c r="F84" s="60"/>
      <c r="G84" s="60"/>
      <c r="H84" s="60"/>
      <c r="I84" s="60"/>
      <c r="J84" s="60"/>
      <c r="K84" s="60"/>
      <c r="L84" s="60"/>
      <c r="M84" s="60"/>
      <c r="N84" s="60"/>
      <c r="O84" s="60"/>
      <c r="P84" s="60"/>
    </row>
    <row r="85" spans="1:16" ht="15.95" customHeight="1">
      <c r="A85" s="45" t="s">
        <v>236</v>
      </c>
      <c r="B85" s="46"/>
      <c r="C85" s="46"/>
      <c r="D85" s="48" t="s">
        <v>228</v>
      </c>
      <c r="E85" s="60"/>
      <c r="F85" s="60"/>
      <c r="G85" s="60"/>
      <c r="H85" s="60"/>
      <c r="I85" s="60"/>
      <c r="J85" s="60"/>
      <c r="K85" s="60"/>
      <c r="L85" s="60"/>
      <c r="M85" s="60"/>
      <c r="N85" s="60"/>
      <c r="O85" s="60"/>
      <c r="P85" s="60"/>
    </row>
    <row r="86" spans="1:16" ht="15.95" customHeight="1">
      <c r="A86" s="45" t="s">
        <v>237</v>
      </c>
      <c r="B86" s="46"/>
      <c r="C86" s="46"/>
      <c r="D86" s="48" t="s">
        <v>228</v>
      </c>
      <c r="E86" s="60"/>
      <c r="F86" s="60"/>
      <c r="G86" s="60"/>
      <c r="H86" s="60"/>
      <c r="I86" s="60"/>
      <c r="J86" s="60"/>
      <c r="K86" s="60"/>
      <c r="L86" s="60"/>
      <c r="M86" s="60"/>
      <c r="N86" s="60"/>
      <c r="O86" s="60"/>
      <c r="P86" s="60"/>
    </row>
    <row r="87" spans="1:16" ht="15.95" customHeight="1">
      <c r="A87" s="45" t="s">
        <v>238</v>
      </c>
      <c r="B87" s="46"/>
      <c r="C87" s="46"/>
      <c r="D87" s="48"/>
      <c r="E87" s="65"/>
      <c r="F87" s="66"/>
      <c r="G87" s="66"/>
      <c r="H87" s="66"/>
      <c r="I87" s="66"/>
      <c r="J87" s="66"/>
      <c r="K87" s="66"/>
      <c r="L87" s="66"/>
      <c r="M87" s="66"/>
      <c r="N87" s="66"/>
      <c r="O87" s="66"/>
      <c r="P87" s="75"/>
    </row>
    <row r="88" spans="1:16" ht="15.95" customHeight="1">
      <c r="A88" s="45" t="s">
        <v>239</v>
      </c>
      <c r="B88" s="46"/>
      <c r="C88" s="46"/>
      <c r="D88" s="48" t="s">
        <v>240</v>
      </c>
      <c r="E88" s="73" t="s">
        <v>241</v>
      </c>
      <c r="F88" s="73" t="s">
        <v>241</v>
      </c>
      <c r="G88" s="73" t="s">
        <v>241</v>
      </c>
      <c r="H88" s="73" t="s">
        <v>241</v>
      </c>
      <c r="I88" s="73" t="s">
        <v>241</v>
      </c>
      <c r="J88" s="73" t="s">
        <v>241</v>
      </c>
      <c r="K88" s="60"/>
      <c r="L88" s="60"/>
      <c r="M88" s="76"/>
      <c r="N88" s="63"/>
      <c r="O88" s="63"/>
      <c r="P88" s="60"/>
    </row>
    <row r="89" spans="1:16" ht="15.95" customHeight="1">
      <c r="A89" s="39"/>
      <c r="B89" s="39"/>
      <c r="C89" s="39"/>
      <c r="D89" s="39"/>
      <c r="E89" s="39"/>
      <c r="F89" s="39"/>
      <c r="G89" s="39"/>
      <c r="H89" s="39"/>
      <c r="I89" s="39"/>
      <c r="J89" s="39"/>
      <c r="K89" s="39"/>
      <c r="L89" s="39"/>
      <c r="M89" s="39"/>
      <c r="N89" s="39"/>
      <c r="O89" s="39"/>
      <c r="P89" s="39"/>
    </row>
    <row r="90" spans="1:16" ht="15.95" customHeight="1">
      <c r="A90" s="39"/>
      <c r="B90" s="39"/>
      <c r="C90" s="39"/>
      <c r="D90" s="39"/>
      <c r="E90" s="39"/>
      <c r="F90" s="39"/>
      <c r="G90" s="39"/>
      <c r="H90" s="39"/>
      <c r="I90" s="39"/>
      <c r="J90" s="39"/>
      <c r="K90" s="39"/>
      <c r="L90" s="39"/>
      <c r="M90" s="39"/>
      <c r="N90" s="39"/>
      <c r="O90" s="39"/>
      <c r="P90" s="39"/>
    </row>
    <row r="91" spans="1:16" s="39" customFormat="1" ht="15.95" customHeight="1">
      <c r="A91" s="228" t="s">
        <v>189</v>
      </c>
      <c r="B91" s="229" t="s">
        <v>190</v>
      </c>
      <c r="C91" s="230"/>
      <c r="D91" s="231"/>
      <c r="E91" s="232" t="s">
        <v>191</v>
      </c>
      <c r="F91" s="235" t="s">
        <v>192</v>
      </c>
      <c r="G91" s="238" t="s">
        <v>193</v>
      </c>
      <c r="H91" s="239" t="s">
        <v>249</v>
      </c>
      <c r="I91" s="239"/>
      <c r="J91" s="239"/>
      <c r="K91" s="239"/>
      <c r="L91" s="240" t="s">
        <v>195</v>
      </c>
      <c r="M91" s="240"/>
      <c r="N91" s="241" t="s">
        <v>196</v>
      </c>
      <c r="O91" s="242"/>
      <c r="P91" s="243"/>
    </row>
    <row r="92" spans="1:16" s="39" customFormat="1" ht="15.95" customHeight="1">
      <c r="A92" s="228"/>
      <c r="B92" s="228" t="s">
        <v>197</v>
      </c>
      <c r="C92" s="247" t="s">
        <v>198</v>
      </c>
      <c r="D92" s="247" t="s">
        <v>199</v>
      </c>
      <c r="E92" s="233"/>
      <c r="F92" s="236"/>
      <c r="G92" s="238"/>
      <c r="H92" s="239"/>
      <c r="I92" s="239"/>
      <c r="J92" s="239"/>
      <c r="K92" s="239"/>
      <c r="L92" s="240"/>
      <c r="M92" s="240"/>
      <c r="N92" s="244"/>
      <c r="O92" s="245"/>
      <c r="P92" s="246"/>
    </row>
    <row r="93" spans="1:16" s="39" customFormat="1" ht="15.95" customHeight="1">
      <c r="A93" s="228"/>
      <c r="B93" s="228"/>
      <c r="C93" s="248"/>
      <c r="D93" s="248"/>
      <c r="E93" s="234"/>
      <c r="F93" s="237"/>
      <c r="G93" s="232" t="s">
        <v>200</v>
      </c>
      <c r="H93" s="264" t="s">
        <v>250</v>
      </c>
      <c r="I93" s="250"/>
      <c r="J93" s="250"/>
      <c r="K93" s="251"/>
      <c r="L93" s="255" t="s">
        <v>202</v>
      </c>
      <c r="M93" s="256"/>
      <c r="N93" s="238" t="s">
        <v>203</v>
      </c>
      <c r="O93" s="238"/>
      <c r="P93" s="238"/>
    </row>
    <row r="94" spans="1:16" s="39" customFormat="1" ht="15.95" customHeight="1">
      <c r="A94" s="40">
        <v>4</v>
      </c>
      <c r="B94" s="40">
        <v>47</v>
      </c>
      <c r="C94" s="41" t="s">
        <v>251</v>
      </c>
      <c r="D94" s="41" t="s">
        <v>243</v>
      </c>
      <c r="E94" s="40" t="s">
        <v>252</v>
      </c>
      <c r="F94" s="40">
        <f>F7</f>
        <v>2014</v>
      </c>
      <c r="G94" s="234"/>
      <c r="H94" s="252"/>
      <c r="I94" s="253"/>
      <c r="J94" s="253"/>
      <c r="K94" s="254"/>
      <c r="L94" s="257"/>
      <c r="M94" s="258"/>
      <c r="N94" s="238"/>
      <c r="O94" s="238"/>
      <c r="P94" s="238"/>
    </row>
    <row r="95" spans="1:16" ht="15.95" customHeight="1">
      <c r="A95" s="42" t="s">
        <v>207</v>
      </c>
      <c r="B95" s="43"/>
      <c r="C95" s="39"/>
      <c r="D95" s="44"/>
      <c r="E95" s="45"/>
      <c r="F95" s="46"/>
      <c r="G95" s="46"/>
      <c r="H95" s="46"/>
      <c r="I95" s="46"/>
      <c r="J95" s="46"/>
      <c r="K95" s="47"/>
      <c r="L95" s="46"/>
      <c r="M95" s="46"/>
      <c r="N95" s="46"/>
      <c r="O95" s="46"/>
      <c r="P95" s="48"/>
    </row>
    <row r="96" spans="1:16" ht="15.95" customHeight="1">
      <c r="A96" s="45" t="s">
        <v>208</v>
      </c>
      <c r="B96" s="46"/>
      <c r="C96" s="46"/>
      <c r="D96" s="48"/>
      <c r="E96" s="49">
        <v>41745</v>
      </c>
      <c r="F96" s="49">
        <v>41779</v>
      </c>
      <c r="G96" s="49">
        <v>41795</v>
      </c>
      <c r="H96" s="49">
        <v>41827</v>
      </c>
      <c r="I96" s="49">
        <v>41871</v>
      </c>
      <c r="J96" s="49">
        <v>41885</v>
      </c>
      <c r="K96" s="49">
        <v>41913</v>
      </c>
      <c r="L96" s="49">
        <v>41955</v>
      </c>
      <c r="M96" s="49">
        <v>41976</v>
      </c>
      <c r="N96" s="49">
        <v>42012</v>
      </c>
      <c r="O96" s="49">
        <v>42053</v>
      </c>
      <c r="P96" s="49">
        <v>42074</v>
      </c>
    </row>
    <row r="97" spans="1:22" ht="15.95" customHeight="1">
      <c r="A97" s="45" t="s">
        <v>209</v>
      </c>
      <c r="B97" s="46"/>
      <c r="C97" s="46"/>
      <c r="D97" s="48"/>
      <c r="E97" s="51">
        <v>0.4201388888888889</v>
      </c>
      <c r="F97" s="51">
        <v>0.40277777777777773</v>
      </c>
      <c r="G97" s="51">
        <v>0.46111111111111108</v>
      </c>
      <c r="H97" s="51">
        <v>0.40763888888888888</v>
      </c>
      <c r="I97" s="51">
        <v>0.51041666666666663</v>
      </c>
      <c r="J97" s="51">
        <v>0.41666666666666669</v>
      </c>
      <c r="K97" s="51">
        <v>0.45833333333333331</v>
      </c>
      <c r="L97" s="51">
        <v>0.40486111111111112</v>
      </c>
      <c r="M97" s="51">
        <v>0.4291666666666667</v>
      </c>
      <c r="N97" s="51">
        <v>0.40416666666666662</v>
      </c>
      <c r="O97" s="51">
        <v>0.44722222222222219</v>
      </c>
      <c r="P97" s="51">
        <v>0.4513888888888889</v>
      </c>
    </row>
    <row r="98" spans="1:22" ht="15.95" customHeight="1">
      <c r="A98" s="45" t="s">
        <v>210</v>
      </c>
      <c r="B98" s="46"/>
      <c r="C98" s="46"/>
      <c r="D98" s="48"/>
      <c r="E98" s="54" t="s">
        <v>211</v>
      </c>
      <c r="F98" s="54" t="s">
        <v>212</v>
      </c>
      <c r="G98" s="54" t="s">
        <v>212</v>
      </c>
      <c r="H98" s="54" t="s">
        <v>211</v>
      </c>
      <c r="I98" s="54" t="s">
        <v>212</v>
      </c>
      <c r="J98" s="54" t="s">
        <v>211</v>
      </c>
      <c r="K98" s="54" t="s">
        <v>212</v>
      </c>
      <c r="L98" s="54" t="s">
        <v>211</v>
      </c>
      <c r="M98" s="54" t="s">
        <v>211</v>
      </c>
      <c r="N98" s="54" t="s">
        <v>211</v>
      </c>
      <c r="O98" s="54" t="s">
        <v>211</v>
      </c>
      <c r="P98" s="54" t="s">
        <v>211</v>
      </c>
      <c r="R98" s="57"/>
      <c r="S98" s="57"/>
      <c r="T98" s="57"/>
      <c r="U98" s="57"/>
      <c r="V98" s="57"/>
    </row>
    <row r="99" spans="1:22" ht="15.95" customHeight="1">
      <c r="A99" s="45" t="s">
        <v>213</v>
      </c>
      <c r="B99" s="46"/>
      <c r="C99" s="46"/>
      <c r="D99" s="48" t="s">
        <v>214</v>
      </c>
      <c r="E99" s="58">
        <v>21.4</v>
      </c>
      <c r="F99" s="58">
        <v>23.3</v>
      </c>
      <c r="G99" s="58">
        <v>27</v>
      </c>
      <c r="H99" s="58">
        <v>30</v>
      </c>
      <c r="I99" s="58">
        <v>30.1</v>
      </c>
      <c r="J99" s="58">
        <v>26</v>
      </c>
      <c r="K99" s="58">
        <v>28.2</v>
      </c>
      <c r="L99" s="58">
        <v>20.7</v>
      </c>
      <c r="M99" s="58">
        <v>19.399999999999999</v>
      </c>
      <c r="N99" s="58">
        <v>12.5</v>
      </c>
      <c r="O99" s="58">
        <v>16.100000000000001</v>
      </c>
      <c r="P99" s="58">
        <v>14.1</v>
      </c>
      <c r="R99" s="59"/>
      <c r="S99" s="59"/>
      <c r="T99" s="59"/>
      <c r="U99" s="59"/>
      <c r="V99" s="59"/>
    </row>
    <row r="100" spans="1:22" ht="15.95" customHeight="1">
      <c r="A100" s="45" t="s">
        <v>215</v>
      </c>
      <c r="B100" s="46"/>
      <c r="C100" s="46"/>
      <c r="D100" s="48" t="s">
        <v>214</v>
      </c>
      <c r="E100" s="58">
        <v>21</v>
      </c>
      <c r="F100" s="58">
        <v>23.8</v>
      </c>
      <c r="G100" s="58">
        <v>25</v>
      </c>
      <c r="H100" s="58">
        <v>28.5</v>
      </c>
      <c r="I100" s="58">
        <v>28.1</v>
      </c>
      <c r="J100" s="58">
        <v>27.5</v>
      </c>
      <c r="K100" s="58">
        <v>26</v>
      </c>
      <c r="L100" s="58">
        <v>21.6</v>
      </c>
      <c r="M100" s="58">
        <v>19.2</v>
      </c>
      <c r="N100" s="58">
        <v>16</v>
      </c>
      <c r="O100" s="58">
        <v>17.7</v>
      </c>
      <c r="P100" s="58">
        <v>15.5</v>
      </c>
    </row>
    <row r="101" spans="1:22" ht="15.95" customHeight="1">
      <c r="A101" s="45" t="s">
        <v>216</v>
      </c>
      <c r="B101" s="46"/>
      <c r="C101" s="46"/>
      <c r="D101" s="48" t="s">
        <v>217</v>
      </c>
      <c r="E101" s="60"/>
      <c r="F101" s="60"/>
      <c r="G101" s="60"/>
      <c r="H101" s="60"/>
      <c r="I101" s="60"/>
      <c r="J101" s="60"/>
      <c r="K101" s="60"/>
      <c r="L101" s="60"/>
      <c r="M101" s="60"/>
      <c r="N101" s="60"/>
      <c r="O101" s="60"/>
      <c r="P101" s="60"/>
    </row>
    <row r="102" spans="1:22" ht="15.95" customHeight="1">
      <c r="A102" s="45" t="s">
        <v>218</v>
      </c>
      <c r="B102" s="46"/>
      <c r="C102" s="46"/>
      <c r="D102" s="48"/>
      <c r="E102" s="61" t="s">
        <v>248</v>
      </c>
      <c r="F102" s="61" t="s">
        <v>248</v>
      </c>
      <c r="G102" s="61" t="s">
        <v>248</v>
      </c>
      <c r="H102" s="61" t="s">
        <v>248</v>
      </c>
      <c r="I102" s="61" t="s">
        <v>248</v>
      </c>
      <c r="J102" s="61" t="s">
        <v>248</v>
      </c>
      <c r="K102" s="61" t="s">
        <v>248</v>
      </c>
      <c r="L102" s="61" t="s">
        <v>248</v>
      </c>
      <c r="M102" s="61" t="s">
        <v>248</v>
      </c>
      <c r="N102" s="77" t="s">
        <v>248</v>
      </c>
      <c r="O102" s="77" t="s">
        <v>248</v>
      </c>
      <c r="P102" s="61" t="s">
        <v>248</v>
      </c>
    </row>
    <row r="103" spans="1:22" ht="15.95" customHeight="1">
      <c r="A103" s="45" t="s">
        <v>220</v>
      </c>
      <c r="B103" s="46"/>
      <c r="C103" s="46"/>
      <c r="D103" s="48" t="s">
        <v>221</v>
      </c>
      <c r="E103" s="62" t="s">
        <v>222</v>
      </c>
      <c r="F103" s="63" t="s">
        <v>222</v>
      </c>
      <c r="G103" s="63" t="s">
        <v>222</v>
      </c>
      <c r="H103" s="63" t="s">
        <v>222</v>
      </c>
      <c r="I103" s="63" t="s">
        <v>222</v>
      </c>
      <c r="J103" s="63" t="s">
        <v>222</v>
      </c>
      <c r="K103" s="63" t="s">
        <v>222</v>
      </c>
      <c r="L103" s="63" t="s">
        <v>222</v>
      </c>
      <c r="M103" s="63" t="s">
        <v>222</v>
      </c>
      <c r="N103" s="63" t="s">
        <v>222</v>
      </c>
      <c r="O103" s="63" t="s">
        <v>222</v>
      </c>
      <c r="P103" s="63" t="s">
        <v>222</v>
      </c>
    </row>
    <row r="104" spans="1:22" ht="15.95" customHeight="1">
      <c r="A104" s="45" t="s">
        <v>223</v>
      </c>
      <c r="B104" s="46"/>
      <c r="C104" s="46"/>
      <c r="D104" s="48" t="s">
        <v>221</v>
      </c>
      <c r="E104" s="60"/>
      <c r="F104" s="60"/>
      <c r="G104" s="60"/>
      <c r="H104" s="60"/>
      <c r="I104" s="60"/>
      <c r="J104" s="60"/>
      <c r="K104" s="60"/>
      <c r="L104" s="60"/>
      <c r="M104" s="60"/>
      <c r="N104" s="60"/>
      <c r="O104" s="60"/>
      <c r="P104" s="60"/>
    </row>
    <row r="105" spans="1:22" ht="15.95" customHeight="1">
      <c r="A105" s="45" t="s">
        <v>224</v>
      </c>
      <c r="B105" s="46"/>
      <c r="C105" s="46"/>
      <c r="D105" s="48" t="s">
        <v>221</v>
      </c>
      <c r="E105" s="60"/>
      <c r="F105" s="60"/>
      <c r="G105" s="60"/>
      <c r="H105" s="60"/>
      <c r="I105" s="60"/>
      <c r="J105" s="60"/>
      <c r="K105" s="60"/>
      <c r="L105" s="60"/>
      <c r="M105" s="60"/>
      <c r="N105" s="60"/>
      <c r="O105" s="60"/>
      <c r="P105" s="60"/>
    </row>
    <row r="106" spans="1:22" ht="15.95" customHeight="1">
      <c r="A106" s="45" t="s">
        <v>225</v>
      </c>
      <c r="B106" s="46"/>
      <c r="C106" s="46"/>
      <c r="D106" s="48"/>
      <c r="E106" s="65"/>
      <c r="F106" s="66"/>
      <c r="G106" s="66"/>
      <c r="H106" s="66"/>
      <c r="I106" s="66"/>
      <c r="J106" s="66"/>
      <c r="K106" s="66"/>
      <c r="L106" s="66"/>
      <c r="M106" s="66"/>
      <c r="N106" s="66"/>
      <c r="O106" s="66"/>
      <c r="P106" s="75"/>
    </row>
    <row r="107" spans="1:22" ht="15.95" customHeight="1">
      <c r="A107" s="45" t="s">
        <v>226</v>
      </c>
      <c r="B107" s="46"/>
      <c r="C107" s="46"/>
      <c r="D107" s="48"/>
      <c r="E107" s="78">
        <v>7.6</v>
      </c>
      <c r="F107" s="78">
        <v>7.7</v>
      </c>
      <c r="G107" s="78">
        <v>7.6</v>
      </c>
      <c r="H107" s="78">
        <v>8</v>
      </c>
      <c r="I107" s="78">
        <v>7.6</v>
      </c>
      <c r="J107" s="78">
        <v>7.6</v>
      </c>
      <c r="K107" s="78">
        <v>7.6</v>
      </c>
      <c r="L107" s="78">
        <v>7.4</v>
      </c>
      <c r="M107" s="78">
        <v>7.7</v>
      </c>
      <c r="N107" s="78">
        <v>7.7</v>
      </c>
      <c r="O107" s="78">
        <v>7.8</v>
      </c>
      <c r="P107" s="78">
        <v>7.8</v>
      </c>
    </row>
    <row r="108" spans="1:22" ht="15.95" customHeight="1">
      <c r="A108" s="45" t="s">
        <v>227</v>
      </c>
      <c r="B108" s="46"/>
      <c r="C108" s="46"/>
      <c r="D108" s="48" t="s">
        <v>228</v>
      </c>
      <c r="E108" s="78">
        <v>6.6</v>
      </c>
      <c r="F108" s="78">
        <v>6.3</v>
      </c>
      <c r="G108" s="78">
        <v>6.3</v>
      </c>
      <c r="H108" s="78">
        <v>6.4</v>
      </c>
      <c r="I108" s="78">
        <v>7.1</v>
      </c>
      <c r="J108" s="78">
        <v>6.1</v>
      </c>
      <c r="K108" s="78">
        <v>7.3</v>
      </c>
      <c r="L108" s="78">
        <v>6.6</v>
      </c>
      <c r="M108" s="78">
        <v>6.9</v>
      </c>
      <c r="N108" s="78">
        <v>7.1</v>
      </c>
      <c r="O108" s="78">
        <v>7.1</v>
      </c>
      <c r="P108" s="78">
        <v>5.7</v>
      </c>
    </row>
    <row r="109" spans="1:22" ht="15.95" customHeight="1">
      <c r="A109" s="45" t="s">
        <v>229</v>
      </c>
      <c r="B109" s="46"/>
      <c r="C109" s="46"/>
      <c r="D109" s="48" t="s">
        <v>228</v>
      </c>
      <c r="E109" s="78">
        <v>3.7</v>
      </c>
      <c r="F109" s="78">
        <v>1.5</v>
      </c>
      <c r="G109" s="78">
        <v>2.2000000000000002</v>
      </c>
      <c r="H109" s="78">
        <v>1.5</v>
      </c>
      <c r="I109" s="78">
        <v>1</v>
      </c>
      <c r="J109" s="78">
        <v>1.4</v>
      </c>
      <c r="K109" s="78">
        <v>1.4</v>
      </c>
      <c r="L109" s="78">
        <v>1.2</v>
      </c>
      <c r="M109" s="78">
        <v>1.6</v>
      </c>
      <c r="N109" s="78">
        <v>1.7</v>
      </c>
      <c r="O109" s="78">
        <v>6.3</v>
      </c>
      <c r="P109" s="79">
        <v>17</v>
      </c>
    </row>
    <row r="110" spans="1:22" ht="15.95" customHeight="1">
      <c r="A110" s="45" t="s">
        <v>231</v>
      </c>
      <c r="B110" s="46"/>
      <c r="C110" s="46"/>
      <c r="D110" s="48" t="s">
        <v>228</v>
      </c>
      <c r="E110" s="67"/>
      <c r="F110" s="67"/>
      <c r="G110" s="67"/>
      <c r="H110" s="67"/>
      <c r="I110" s="67"/>
      <c r="J110" s="67"/>
      <c r="K110" s="70"/>
      <c r="L110" s="70"/>
      <c r="M110" s="70"/>
      <c r="N110" s="70"/>
      <c r="O110" s="70"/>
      <c r="P110" s="70"/>
    </row>
    <row r="111" spans="1:22" ht="15.95" customHeight="1">
      <c r="A111" s="45" t="s">
        <v>232</v>
      </c>
      <c r="B111" s="46"/>
      <c r="C111" s="46"/>
      <c r="D111" s="48" t="s">
        <v>228</v>
      </c>
      <c r="E111" s="68">
        <v>4</v>
      </c>
      <c r="F111" s="68">
        <v>9</v>
      </c>
      <c r="G111" s="68">
        <v>7</v>
      </c>
      <c r="H111" s="68">
        <v>7</v>
      </c>
      <c r="I111" s="68">
        <v>6</v>
      </c>
      <c r="J111" s="68">
        <v>4</v>
      </c>
      <c r="K111" s="68">
        <v>5</v>
      </c>
      <c r="L111" s="68">
        <v>3</v>
      </c>
      <c r="M111" s="68">
        <v>5</v>
      </c>
      <c r="N111" s="68">
        <v>2</v>
      </c>
      <c r="O111" s="68">
        <v>3</v>
      </c>
      <c r="P111" s="68">
        <v>9</v>
      </c>
    </row>
    <row r="112" spans="1:22" ht="15.95" customHeight="1">
      <c r="A112" s="45" t="s">
        <v>233</v>
      </c>
      <c r="B112" s="46"/>
      <c r="C112" s="46"/>
      <c r="D112" s="71" t="s">
        <v>234</v>
      </c>
      <c r="E112" s="72">
        <v>79000</v>
      </c>
      <c r="F112" s="72">
        <v>92000</v>
      </c>
      <c r="G112" s="72">
        <v>79000</v>
      </c>
      <c r="H112" s="72">
        <v>170000</v>
      </c>
      <c r="I112" s="72">
        <v>49000</v>
      </c>
      <c r="J112" s="72">
        <v>130000</v>
      </c>
      <c r="K112" s="72">
        <v>64000</v>
      </c>
      <c r="L112" s="72">
        <v>33000</v>
      </c>
      <c r="M112" s="72">
        <v>22000</v>
      </c>
      <c r="N112" s="72">
        <v>22000</v>
      </c>
      <c r="O112" s="72">
        <v>22000</v>
      </c>
      <c r="P112" s="72">
        <v>79000</v>
      </c>
    </row>
    <row r="113" spans="1:17" ht="15.95" customHeight="1">
      <c r="A113" s="45" t="s">
        <v>235</v>
      </c>
      <c r="B113" s="46"/>
      <c r="C113" s="46"/>
      <c r="D113" s="48" t="s">
        <v>228</v>
      </c>
      <c r="E113" s="60"/>
      <c r="F113" s="60"/>
      <c r="G113" s="60"/>
      <c r="H113" s="60"/>
      <c r="I113" s="60"/>
      <c r="J113" s="60"/>
      <c r="K113" s="60"/>
      <c r="L113" s="60"/>
      <c r="M113" s="60"/>
      <c r="N113" s="60"/>
      <c r="O113" s="60"/>
      <c r="P113" s="60"/>
    </row>
    <row r="114" spans="1:17" ht="15.95" customHeight="1">
      <c r="A114" s="45" t="s">
        <v>236</v>
      </c>
      <c r="B114" s="46"/>
      <c r="C114" s="46"/>
      <c r="D114" s="48" t="s">
        <v>228</v>
      </c>
      <c r="E114" s="60"/>
      <c r="F114" s="60"/>
      <c r="G114" s="60"/>
      <c r="H114" s="60"/>
      <c r="I114" s="60"/>
      <c r="J114" s="60"/>
      <c r="K114" s="60"/>
      <c r="L114" s="60"/>
      <c r="M114" s="60"/>
      <c r="N114" s="60"/>
      <c r="O114" s="60"/>
      <c r="P114" s="60"/>
    </row>
    <row r="115" spans="1:17" ht="15.95" customHeight="1">
      <c r="A115" s="45" t="s">
        <v>237</v>
      </c>
      <c r="B115" s="46"/>
      <c r="C115" s="46"/>
      <c r="D115" s="48" t="s">
        <v>228</v>
      </c>
      <c r="E115" s="60"/>
      <c r="F115" s="60"/>
      <c r="G115" s="60"/>
      <c r="H115" s="60"/>
      <c r="I115" s="60"/>
      <c r="J115" s="60"/>
      <c r="K115" s="60"/>
      <c r="L115" s="60"/>
      <c r="M115" s="60"/>
      <c r="N115" s="60"/>
      <c r="O115" s="60"/>
      <c r="P115" s="60"/>
    </row>
    <row r="116" spans="1:17" ht="15.95" customHeight="1">
      <c r="A116" s="45" t="s">
        <v>238</v>
      </c>
      <c r="B116" s="46"/>
      <c r="C116" s="46"/>
      <c r="D116" s="48"/>
      <c r="E116" s="65"/>
      <c r="F116" s="66"/>
      <c r="G116" s="66"/>
      <c r="H116" s="66"/>
      <c r="I116" s="66"/>
      <c r="J116" s="66"/>
      <c r="K116" s="66"/>
      <c r="L116" s="66"/>
      <c r="M116" s="66"/>
      <c r="N116" s="66"/>
      <c r="O116" s="66"/>
      <c r="P116" s="75"/>
    </row>
    <row r="117" spans="1:17" ht="15.95" customHeight="1">
      <c r="A117" s="45" t="s">
        <v>239</v>
      </c>
      <c r="B117" s="46"/>
      <c r="C117" s="46"/>
      <c r="D117" s="48" t="s">
        <v>240</v>
      </c>
      <c r="E117" s="73" t="s">
        <v>241</v>
      </c>
      <c r="F117" s="73" t="s">
        <v>241</v>
      </c>
      <c r="G117" s="73" t="s">
        <v>241</v>
      </c>
      <c r="H117" s="73" t="s">
        <v>241</v>
      </c>
      <c r="I117" s="73" t="s">
        <v>241</v>
      </c>
      <c r="J117" s="73" t="s">
        <v>241</v>
      </c>
      <c r="K117" s="73" t="s">
        <v>241</v>
      </c>
      <c r="L117" s="73" t="s">
        <v>241</v>
      </c>
      <c r="M117" s="73" t="s">
        <v>241</v>
      </c>
      <c r="N117" s="73" t="s">
        <v>241</v>
      </c>
      <c r="O117" s="73" t="s">
        <v>241</v>
      </c>
      <c r="P117" s="73" t="s">
        <v>241</v>
      </c>
    </row>
    <row r="118" spans="1:17" ht="15.95" customHeight="1">
      <c r="A118" s="39"/>
      <c r="B118" s="39"/>
      <c r="C118" s="39"/>
      <c r="D118" s="39"/>
      <c r="E118" s="39"/>
      <c r="F118" s="39"/>
      <c r="G118" s="39"/>
      <c r="H118" s="39"/>
      <c r="I118" s="39"/>
      <c r="J118" s="39"/>
      <c r="K118" s="39"/>
      <c r="L118" s="39"/>
      <c r="M118" s="39"/>
      <c r="N118" s="39"/>
      <c r="O118" s="39"/>
      <c r="P118" s="39"/>
    </row>
    <row r="119" spans="1:17" ht="15.95" customHeight="1">
      <c r="A119" s="39"/>
      <c r="B119" s="39"/>
      <c r="C119" s="39"/>
      <c r="D119" s="39"/>
      <c r="E119" s="39"/>
      <c r="F119" s="39"/>
      <c r="G119" s="39"/>
      <c r="H119" s="39"/>
      <c r="I119" s="39"/>
      <c r="J119" s="39"/>
      <c r="K119" s="39"/>
      <c r="L119" s="39"/>
      <c r="M119" s="39"/>
      <c r="N119" s="39"/>
      <c r="O119" s="39"/>
      <c r="P119" s="39"/>
    </row>
    <row r="120" spans="1:17" s="39" customFormat="1" ht="15.95" customHeight="1">
      <c r="A120" s="228" t="s">
        <v>189</v>
      </c>
      <c r="B120" s="229" t="s">
        <v>190</v>
      </c>
      <c r="C120" s="230"/>
      <c r="D120" s="231"/>
      <c r="E120" s="232" t="s">
        <v>191</v>
      </c>
      <c r="F120" s="235" t="s">
        <v>192</v>
      </c>
      <c r="G120" s="238" t="s">
        <v>193</v>
      </c>
      <c r="H120" s="239" t="s">
        <v>249</v>
      </c>
      <c r="I120" s="239"/>
      <c r="J120" s="239"/>
      <c r="K120" s="239"/>
      <c r="L120" s="240" t="s">
        <v>195</v>
      </c>
      <c r="M120" s="240"/>
      <c r="N120" s="241" t="s">
        <v>196</v>
      </c>
      <c r="O120" s="242"/>
      <c r="P120" s="243"/>
    </row>
    <row r="121" spans="1:17" s="39" customFormat="1" ht="15.95" customHeight="1">
      <c r="A121" s="228"/>
      <c r="B121" s="228" t="s">
        <v>197</v>
      </c>
      <c r="C121" s="247" t="s">
        <v>198</v>
      </c>
      <c r="D121" s="247" t="s">
        <v>199</v>
      </c>
      <c r="E121" s="233"/>
      <c r="F121" s="236"/>
      <c r="G121" s="238"/>
      <c r="H121" s="239"/>
      <c r="I121" s="239"/>
      <c r="J121" s="239"/>
      <c r="K121" s="239"/>
      <c r="L121" s="240"/>
      <c r="M121" s="240"/>
      <c r="N121" s="244"/>
      <c r="O121" s="245"/>
      <c r="P121" s="246"/>
    </row>
    <row r="122" spans="1:17" s="39" customFormat="1" ht="15.95" customHeight="1">
      <c r="A122" s="228"/>
      <c r="B122" s="228"/>
      <c r="C122" s="248"/>
      <c r="D122" s="248"/>
      <c r="E122" s="234"/>
      <c r="F122" s="237"/>
      <c r="G122" s="232" t="s">
        <v>200</v>
      </c>
      <c r="H122" s="249" t="s">
        <v>253</v>
      </c>
      <c r="I122" s="259"/>
      <c r="J122" s="259"/>
      <c r="K122" s="260"/>
      <c r="L122" s="255" t="s">
        <v>202</v>
      </c>
      <c r="M122" s="256"/>
      <c r="N122" s="238" t="s">
        <v>203</v>
      </c>
      <c r="O122" s="238"/>
      <c r="P122" s="238"/>
    </row>
    <row r="123" spans="1:17" s="39" customFormat="1" ht="15.95" customHeight="1">
      <c r="A123" s="40">
        <v>5</v>
      </c>
      <c r="B123" s="40">
        <v>47</v>
      </c>
      <c r="C123" s="41" t="s">
        <v>254</v>
      </c>
      <c r="D123" s="41" t="s">
        <v>255</v>
      </c>
      <c r="E123" s="40" t="s">
        <v>256</v>
      </c>
      <c r="F123" s="40">
        <f>F7</f>
        <v>2014</v>
      </c>
      <c r="G123" s="234"/>
      <c r="H123" s="261"/>
      <c r="I123" s="262"/>
      <c r="J123" s="262"/>
      <c r="K123" s="263"/>
      <c r="L123" s="257"/>
      <c r="M123" s="258"/>
      <c r="N123" s="238"/>
      <c r="O123" s="238"/>
      <c r="P123" s="238"/>
    </row>
    <row r="124" spans="1:17" ht="15.95" customHeight="1">
      <c r="A124" s="42" t="s">
        <v>207</v>
      </c>
      <c r="B124" s="43"/>
      <c r="C124" s="39"/>
      <c r="D124" s="44"/>
      <c r="E124" s="45"/>
      <c r="F124" s="46"/>
      <c r="G124" s="46"/>
      <c r="H124" s="46"/>
      <c r="I124" s="46"/>
      <c r="J124" s="46"/>
      <c r="K124" s="47"/>
      <c r="L124" s="46"/>
      <c r="M124" s="46"/>
      <c r="N124" s="46"/>
      <c r="O124" s="46"/>
      <c r="P124" s="48"/>
      <c r="Q124" s="74"/>
    </row>
    <row r="125" spans="1:17" ht="15.95" customHeight="1">
      <c r="A125" s="45" t="s">
        <v>208</v>
      </c>
      <c r="B125" s="46"/>
      <c r="C125" s="46"/>
      <c r="D125" s="48"/>
      <c r="E125" s="49">
        <v>41745</v>
      </c>
      <c r="F125" s="49">
        <v>41794</v>
      </c>
      <c r="G125" s="49">
        <v>41871</v>
      </c>
      <c r="H125" s="49">
        <v>41913</v>
      </c>
      <c r="I125" s="49">
        <v>41976</v>
      </c>
      <c r="J125" s="49">
        <v>42053</v>
      </c>
      <c r="K125" s="80"/>
      <c r="L125" s="81"/>
      <c r="M125" s="81"/>
      <c r="N125" s="81"/>
      <c r="O125" s="81"/>
      <c r="P125" s="81"/>
      <c r="Q125" s="74"/>
    </row>
    <row r="126" spans="1:17" ht="15.95" customHeight="1">
      <c r="A126" s="45" t="s">
        <v>209</v>
      </c>
      <c r="B126" s="46"/>
      <c r="C126" s="46"/>
      <c r="D126" s="48"/>
      <c r="E126" s="82">
        <v>0.42708333333333331</v>
      </c>
      <c r="F126" s="82">
        <v>0.47083333333333338</v>
      </c>
      <c r="G126" s="82">
        <v>0.52430555555555558</v>
      </c>
      <c r="H126" s="82">
        <v>0.46875</v>
      </c>
      <c r="I126" s="82">
        <v>0.43888888888888888</v>
      </c>
      <c r="J126" s="82">
        <v>0.4548611111111111</v>
      </c>
      <c r="K126" s="83"/>
      <c r="L126" s="84"/>
      <c r="M126" s="83"/>
      <c r="N126" s="84"/>
      <c r="O126" s="83"/>
      <c r="P126" s="84"/>
      <c r="Q126" s="74"/>
    </row>
    <row r="127" spans="1:17" ht="15.95" customHeight="1">
      <c r="A127" s="45" t="s">
        <v>210</v>
      </c>
      <c r="B127" s="46"/>
      <c r="C127" s="46"/>
      <c r="D127" s="48"/>
      <c r="E127" s="85" t="s">
        <v>211</v>
      </c>
      <c r="F127" s="85" t="s">
        <v>212</v>
      </c>
      <c r="G127" s="85" t="s">
        <v>212</v>
      </c>
      <c r="H127" s="85" t="s">
        <v>212</v>
      </c>
      <c r="I127" s="85" t="s">
        <v>211</v>
      </c>
      <c r="J127" s="85" t="s">
        <v>212</v>
      </c>
      <c r="K127" s="61"/>
      <c r="L127" s="61"/>
      <c r="M127" s="61"/>
      <c r="N127" s="61"/>
      <c r="O127" s="61"/>
      <c r="P127" s="61"/>
      <c r="Q127" s="74"/>
    </row>
    <row r="128" spans="1:17" ht="15.95" customHeight="1">
      <c r="A128" s="45" t="s">
        <v>213</v>
      </c>
      <c r="B128" s="46"/>
      <c r="C128" s="46"/>
      <c r="D128" s="48" t="s">
        <v>214</v>
      </c>
      <c r="E128" s="58">
        <v>21.2</v>
      </c>
      <c r="F128" s="58">
        <v>27</v>
      </c>
      <c r="G128" s="58">
        <v>31.2</v>
      </c>
      <c r="H128" s="58">
        <v>29.9</v>
      </c>
      <c r="I128" s="58">
        <v>19</v>
      </c>
      <c r="J128" s="58">
        <v>17</v>
      </c>
      <c r="K128" s="58"/>
      <c r="L128" s="58"/>
      <c r="M128" s="58"/>
      <c r="N128" s="58"/>
      <c r="O128" s="58"/>
      <c r="P128" s="58"/>
      <c r="Q128" s="74"/>
    </row>
    <row r="129" spans="1:17" ht="15.95" customHeight="1">
      <c r="A129" s="45" t="s">
        <v>215</v>
      </c>
      <c r="B129" s="46"/>
      <c r="C129" s="46"/>
      <c r="D129" s="48" t="s">
        <v>214</v>
      </c>
      <c r="E129" s="58">
        <v>20.399999999999999</v>
      </c>
      <c r="F129" s="58">
        <v>25</v>
      </c>
      <c r="G129" s="58">
        <v>29</v>
      </c>
      <c r="H129" s="58">
        <v>27</v>
      </c>
      <c r="I129" s="58">
        <v>19.2</v>
      </c>
      <c r="J129" s="58">
        <v>15.5</v>
      </c>
      <c r="K129" s="58"/>
      <c r="L129" s="58"/>
      <c r="M129" s="58"/>
      <c r="N129" s="58"/>
      <c r="O129" s="58"/>
      <c r="P129" s="58"/>
      <c r="Q129" s="74"/>
    </row>
    <row r="130" spans="1:17" ht="15.95" customHeight="1">
      <c r="A130" s="45" t="s">
        <v>216</v>
      </c>
      <c r="B130" s="46"/>
      <c r="C130" s="46"/>
      <c r="D130" s="48" t="s">
        <v>217</v>
      </c>
      <c r="E130" s="70"/>
      <c r="F130" s="70"/>
      <c r="G130" s="70"/>
      <c r="H130" s="70"/>
      <c r="I130" s="70"/>
      <c r="J130" s="70"/>
      <c r="K130" s="60"/>
      <c r="L130" s="60"/>
      <c r="M130" s="60"/>
      <c r="N130" s="60"/>
      <c r="O130" s="60"/>
      <c r="P130" s="60"/>
      <c r="Q130" s="74"/>
    </row>
    <row r="131" spans="1:17" ht="15.95" customHeight="1">
      <c r="A131" s="45" t="s">
        <v>218</v>
      </c>
      <c r="B131" s="46"/>
      <c r="C131" s="46"/>
      <c r="D131" s="48"/>
      <c r="E131" s="85" t="s">
        <v>248</v>
      </c>
      <c r="F131" s="85" t="s">
        <v>248</v>
      </c>
      <c r="G131" s="85" t="s">
        <v>248</v>
      </c>
      <c r="H131" s="85" t="s">
        <v>248</v>
      </c>
      <c r="I131" s="85" t="s">
        <v>248</v>
      </c>
      <c r="J131" s="85" t="s">
        <v>248</v>
      </c>
      <c r="K131" s="61"/>
      <c r="L131" s="61"/>
      <c r="M131" s="61"/>
      <c r="N131" s="61"/>
      <c r="O131" s="61"/>
      <c r="P131" s="61"/>
      <c r="Q131" s="74"/>
    </row>
    <row r="132" spans="1:17" ht="15.95" customHeight="1">
      <c r="A132" s="45" t="s">
        <v>220</v>
      </c>
      <c r="B132" s="46"/>
      <c r="C132" s="46"/>
      <c r="D132" s="48" t="s">
        <v>221</v>
      </c>
      <c r="E132" s="86" t="s">
        <v>222</v>
      </c>
      <c r="F132" s="68" t="s">
        <v>222</v>
      </c>
      <c r="G132" s="68" t="s">
        <v>222</v>
      </c>
      <c r="H132" s="68" t="s">
        <v>222</v>
      </c>
      <c r="I132" s="68" t="s">
        <v>222</v>
      </c>
      <c r="J132" s="68" t="s">
        <v>222</v>
      </c>
      <c r="K132" s="63"/>
      <c r="L132" s="63"/>
      <c r="M132" s="63"/>
      <c r="N132" s="63"/>
      <c r="O132" s="63"/>
      <c r="P132" s="63"/>
      <c r="Q132" s="74"/>
    </row>
    <row r="133" spans="1:17" ht="15.95" customHeight="1">
      <c r="A133" s="45" t="s">
        <v>223</v>
      </c>
      <c r="B133" s="46"/>
      <c r="C133" s="46"/>
      <c r="D133" s="48" t="s">
        <v>221</v>
      </c>
      <c r="E133" s="85"/>
      <c r="F133" s="85"/>
      <c r="G133" s="85"/>
      <c r="H133" s="85"/>
      <c r="I133" s="85"/>
      <c r="J133" s="85"/>
      <c r="K133" s="61"/>
      <c r="L133" s="61"/>
      <c r="M133" s="61"/>
      <c r="N133" s="61"/>
      <c r="O133" s="60"/>
      <c r="P133" s="60"/>
      <c r="Q133" s="74"/>
    </row>
    <row r="134" spans="1:17" ht="15.95" customHeight="1">
      <c r="A134" s="45" t="s">
        <v>224</v>
      </c>
      <c r="B134" s="46"/>
      <c r="C134" s="46"/>
      <c r="D134" s="48" t="s">
        <v>221</v>
      </c>
      <c r="E134" s="86"/>
      <c r="F134" s="68"/>
      <c r="G134" s="68"/>
      <c r="H134" s="68"/>
      <c r="I134" s="68"/>
      <c r="J134" s="68"/>
      <c r="K134" s="63"/>
      <c r="L134" s="63"/>
      <c r="M134" s="63"/>
      <c r="N134" s="63"/>
      <c r="O134" s="60"/>
      <c r="P134" s="60"/>
      <c r="Q134" s="74"/>
    </row>
    <row r="135" spans="1:17" ht="15.95" customHeight="1">
      <c r="A135" s="45" t="s">
        <v>225</v>
      </c>
      <c r="B135" s="46"/>
      <c r="C135" s="46"/>
      <c r="D135" s="48"/>
      <c r="E135" s="87"/>
      <c r="F135" s="88"/>
      <c r="G135" s="88"/>
      <c r="H135" s="88"/>
      <c r="I135" s="88"/>
      <c r="J135" s="88"/>
      <c r="K135" s="66"/>
      <c r="L135" s="66"/>
      <c r="M135" s="66"/>
      <c r="N135" s="66"/>
      <c r="O135" s="66"/>
      <c r="P135" s="75"/>
      <c r="Q135" s="74"/>
    </row>
    <row r="136" spans="1:17" ht="15.95" customHeight="1">
      <c r="A136" s="45" t="s">
        <v>226</v>
      </c>
      <c r="B136" s="46"/>
      <c r="C136" s="46"/>
      <c r="D136" s="48"/>
      <c r="E136" s="78">
        <v>7.5</v>
      </c>
      <c r="F136" s="78">
        <v>7.6</v>
      </c>
      <c r="G136" s="78">
        <v>7.5</v>
      </c>
      <c r="H136" s="78">
        <v>7.4</v>
      </c>
      <c r="I136" s="78">
        <v>7.8</v>
      </c>
      <c r="J136" s="78">
        <v>7.8</v>
      </c>
      <c r="K136" s="89"/>
      <c r="L136" s="90"/>
      <c r="M136" s="89"/>
      <c r="N136" s="90"/>
      <c r="O136" s="89"/>
      <c r="P136" s="90"/>
      <c r="Q136" s="74"/>
    </row>
    <row r="137" spans="1:17" ht="15.95" customHeight="1">
      <c r="A137" s="45" t="s">
        <v>227</v>
      </c>
      <c r="B137" s="46"/>
      <c r="C137" s="46"/>
      <c r="D137" s="48" t="s">
        <v>228</v>
      </c>
      <c r="E137" s="78">
        <v>6</v>
      </c>
      <c r="F137" s="78">
        <v>4.5999999999999996</v>
      </c>
      <c r="G137" s="78">
        <v>5.3</v>
      </c>
      <c r="H137" s="78">
        <v>4.9000000000000004</v>
      </c>
      <c r="I137" s="78">
        <v>6.8</v>
      </c>
      <c r="J137" s="78">
        <v>7.9</v>
      </c>
      <c r="K137" s="90"/>
      <c r="L137" s="90"/>
      <c r="M137" s="90"/>
      <c r="N137" s="90"/>
      <c r="O137" s="90"/>
      <c r="P137" s="90"/>
      <c r="Q137" s="74"/>
    </row>
    <row r="138" spans="1:17" ht="15.95" customHeight="1">
      <c r="A138" s="45" t="s">
        <v>229</v>
      </c>
      <c r="B138" s="46"/>
      <c r="C138" s="46"/>
      <c r="D138" s="48" t="s">
        <v>228</v>
      </c>
      <c r="E138" s="78">
        <v>1.1000000000000001</v>
      </c>
      <c r="F138" s="78">
        <v>1.2</v>
      </c>
      <c r="G138" s="78">
        <v>0.8</v>
      </c>
      <c r="H138" s="78">
        <v>0.7</v>
      </c>
      <c r="I138" s="78">
        <v>1</v>
      </c>
      <c r="J138" s="78">
        <v>1.3</v>
      </c>
      <c r="K138" s="90"/>
      <c r="L138" s="90"/>
      <c r="M138" s="90"/>
      <c r="N138" s="90"/>
      <c r="O138" s="90"/>
      <c r="P138" s="90"/>
      <c r="Q138" s="74"/>
    </row>
    <row r="139" spans="1:17" ht="15.95" customHeight="1">
      <c r="A139" s="45" t="s">
        <v>231</v>
      </c>
      <c r="B139" s="46"/>
      <c r="C139" s="46"/>
      <c r="D139" s="48" t="s">
        <v>228</v>
      </c>
      <c r="E139" s="67"/>
      <c r="F139" s="67"/>
      <c r="G139" s="67"/>
      <c r="H139" s="67"/>
      <c r="I139" s="67"/>
      <c r="J139" s="67"/>
      <c r="K139" s="73"/>
      <c r="L139" s="60"/>
      <c r="M139" s="60"/>
      <c r="N139" s="60"/>
      <c r="O139" s="60"/>
      <c r="P139" s="60"/>
      <c r="Q139" s="74"/>
    </row>
    <row r="140" spans="1:17" ht="15.95" customHeight="1">
      <c r="A140" s="45" t="s">
        <v>232</v>
      </c>
      <c r="B140" s="46"/>
      <c r="C140" s="46"/>
      <c r="D140" s="48" t="s">
        <v>228</v>
      </c>
      <c r="E140" s="68">
        <v>3</v>
      </c>
      <c r="F140" s="68">
        <v>8</v>
      </c>
      <c r="G140" s="68">
        <v>8</v>
      </c>
      <c r="H140" s="68">
        <v>13</v>
      </c>
      <c r="I140" s="68">
        <v>5</v>
      </c>
      <c r="J140" s="68">
        <v>22</v>
      </c>
      <c r="K140" s="73"/>
      <c r="L140" s="60"/>
      <c r="M140" s="73"/>
      <c r="N140" s="60"/>
      <c r="O140" s="60"/>
      <c r="P140" s="60"/>
      <c r="Q140" s="74"/>
    </row>
    <row r="141" spans="1:17" ht="15.95" customHeight="1">
      <c r="A141" s="45" t="s">
        <v>233</v>
      </c>
      <c r="B141" s="46"/>
      <c r="C141" s="46"/>
      <c r="D141" s="71" t="s">
        <v>234</v>
      </c>
      <c r="E141" s="72">
        <v>4500</v>
      </c>
      <c r="F141" s="72">
        <v>70000</v>
      </c>
      <c r="G141" s="72">
        <v>46000</v>
      </c>
      <c r="H141" s="72">
        <v>110000</v>
      </c>
      <c r="I141" s="72">
        <v>54000</v>
      </c>
      <c r="J141" s="72">
        <v>7800</v>
      </c>
      <c r="K141" s="91"/>
      <c r="L141" s="91"/>
      <c r="M141" s="91"/>
      <c r="N141" s="91"/>
      <c r="O141" s="91"/>
      <c r="P141" s="91"/>
      <c r="Q141" s="74"/>
    </row>
    <row r="142" spans="1:17" ht="15.95" customHeight="1">
      <c r="A142" s="45" t="s">
        <v>235</v>
      </c>
      <c r="B142" s="46"/>
      <c r="C142" s="46"/>
      <c r="D142" s="48" t="s">
        <v>228</v>
      </c>
      <c r="E142" s="70"/>
      <c r="F142" s="70"/>
      <c r="G142" s="70"/>
      <c r="H142" s="70"/>
      <c r="I142" s="70"/>
      <c r="J142" s="70"/>
      <c r="K142" s="60"/>
      <c r="L142" s="60"/>
      <c r="M142" s="60"/>
      <c r="N142" s="60"/>
      <c r="O142" s="60"/>
      <c r="P142" s="60"/>
      <c r="Q142" s="74"/>
    </row>
    <row r="143" spans="1:17" ht="15.95" customHeight="1">
      <c r="A143" s="45" t="s">
        <v>236</v>
      </c>
      <c r="B143" s="46"/>
      <c r="C143" s="46"/>
      <c r="D143" s="48" t="s">
        <v>228</v>
      </c>
      <c r="E143" s="70"/>
      <c r="F143" s="70"/>
      <c r="G143" s="70"/>
      <c r="H143" s="70"/>
      <c r="I143" s="70"/>
      <c r="J143" s="70"/>
      <c r="K143" s="60"/>
      <c r="L143" s="60"/>
      <c r="M143" s="60"/>
      <c r="N143" s="60"/>
      <c r="O143" s="60"/>
      <c r="P143" s="60"/>
      <c r="Q143" s="74"/>
    </row>
    <row r="144" spans="1:17" ht="15.95" customHeight="1">
      <c r="A144" s="45" t="s">
        <v>237</v>
      </c>
      <c r="B144" s="46"/>
      <c r="C144" s="46"/>
      <c r="D144" s="48" t="s">
        <v>228</v>
      </c>
      <c r="E144" s="70"/>
      <c r="F144" s="70"/>
      <c r="G144" s="70"/>
      <c r="H144" s="70"/>
      <c r="I144" s="70"/>
      <c r="J144" s="70"/>
      <c r="K144" s="60"/>
      <c r="L144" s="60"/>
      <c r="M144" s="60"/>
      <c r="N144" s="60"/>
      <c r="O144" s="60"/>
      <c r="P144" s="60"/>
      <c r="Q144" s="74"/>
    </row>
    <row r="145" spans="1:16" ht="15.95" customHeight="1">
      <c r="A145" s="45" t="s">
        <v>238</v>
      </c>
      <c r="B145" s="46"/>
      <c r="C145" s="46"/>
      <c r="D145" s="48"/>
      <c r="E145" s="87"/>
      <c r="F145" s="88"/>
      <c r="G145" s="88"/>
      <c r="H145" s="88"/>
      <c r="I145" s="88"/>
      <c r="J145" s="88"/>
      <c r="K145" s="66"/>
      <c r="L145" s="66"/>
      <c r="M145" s="66"/>
      <c r="N145" s="66"/>
      <c r="O145" s="66"/>
      <c r="P145" s="75"/>
    </row>
    <row r="146" spans="1:16" ht="15.95" customHeight="1">
      <c r="A146" s="45" t="s">
        <v>239</v>
      </c>
      <c r="B146" s="46"/>
      <c r="C146" s="46"/>
      <c r="D146" s="48" t="s">
        <v>240</v>
      </c>
      <c r="E146" s="68" t="s">
        <v>241</v>
      </c>
      <c r="F146" s="68" t="s">
        <v>241</v>
      </c>
      <c r="G146" s="68" t="s">
        <v>241</v>
      </c>
      <c r="H146" s="68" t="s">
        <v>241</v>
      </c>
      <c r="I146" s="68" t="s">
        <v>241</v>
      </c>
      <c r="J146" s="68" t="s">
        <v>241</v>
      </c>
      <c r="K146" s="73"/>
      <c r="L146" s="60"/>
      <c r="M146" s="73"/>
      <c r="N146" s="60"/>
      <c r="O146" s="73"/>
      <c r="P146" s="60"/>
    </row>
    <row r="147" spans="1:16" ht="15.95" customHeight="1">
      <c r="A147" s="39"/>
      <c r="B147" s="39"/>
      <c r="C147" s="39"/>
      <c r="D147" s="39"/>
      <c r="E147" s="39"/>
      <c r="F147" s="39"/>
      <c r="G147" s="39"/>
      <c r="H147" s="39"/>
      <c r="I147" s="39"/>
      <c r="J147" s="39"/>
      <c r="K147" s="39"/>
      <c r="L147" s="39"/>
      <c r="M147" s="39"/>
      <c r="N147" s="39"/>
      <c r="O147" s="39"/>
      <c r="P147" s="39"/>
    </row>
    <row r="148" spans="1:16" ht="15.95" customHeight="1">
      <c r="A148" s="39"/>
      <c r="B148" s="39"/>
      <c r="C148" s="39"/>
      <c r="D148" s="39"/>
      <c r="E148" s="39"/>
      <c r="F148" s="39"/>
      <c r="G148" s="39"/>
      <c r="H148" s="39"/>
      <c r="I148" s="39"/>
      <c r="J148" s="39"/>
      <c r="K148" s="39"/>
      <c r="L148" s="39"/>
      <c r="M148" s="39"/>
      <c r="N148" s="39"/>
      <c r="O148" s="39"/>
      <c r="P148" s="39"/>
    </row>
    <row r="149" spans="1:16" s="39" customFormat="1" ht="15.95" customHeight="1">
      <c r="A149" s="228" t="s">
        <v>189</v>
      </c>
      <c r="B149" s="229" t="s">
        <v>190</v>
      </c>
      <c r="C149" s="230"/>
      <c r="D149" s="231"/>
      <c r="E149" s="232" t="s">
        <v>191</v>
      </c>
      <c r="F149" s="235" t="s">
        <v>192</v>
      </c>
      <c r="G149" s="238" t="s">
        <v>193</v>
      </c>
      <c r="H149" s="239" t="s">
        <v>249</v>
      </c>
      <c r="I149" s="239"/>
      <c r="J149" s="239"/>
      <c r="K149" s="239"/>
      <c r="L149" s="240" t="s">
        <v>195</v>
      </c>
      <c r="M149" s="240"/>
      <c r="N149" s="241" t="s">
        <v>196</v>
      </c>
      <c r="O149" s="242"/>
      <c r="P149" s="243"/>
    </row>
    <row r="150" spans="1:16" s="39" customFormat="1" ht="15.95" customHeight="1">
      <c r="A150" s="228"/>
      <c r="B150" s="228" t="s">
        <v>197</v>
      </c>
      <c r="C150" s="247" t="s">
        <v>198</v>
      </c>
      <c r="D150" s="247" t="s">
        <v>199</v>
      </c>
      <c r="E150" s="233"/>
      <c r="F150" s="236"/>
      <c r="G150" s="238"/>
      <c r="H150" s="239"/>
      <c r="I150" s="239"/>
      <c r="J150" s="239"/>
      <c r="K150" s="239"/>
      <c r="L150" s="240"/>
      <c r="M150" s="240"/>
      <c r="N150" s="244"/>
      <c r="O150" s="245"/>
      <c r="P150" s="246"/>
    </row>
    <row r="151" spans="1:16" s="39" customFormat="1" ht="15.95" customHeight="1">
      <c r="A151" s="228"/>
      <c r="B151" s="228"/>
      <c r="C151" s="248"/>
      <c r="D151" s="248"/>
      <c r="E151" s="234"/>
      <c r="F151" s="237"/>
      <c r="G151" s="232" t="s">
        <v>200</v>
      </c>
      <c r="H151" s="249" t="s">
        <v>257</v>
      </c>
      <c r="I151" s="259"/>
      <c r="J151" s="259"/>
      <c r="K151" s="260"/>
      <c r="L151" s="255" t="s">
        <v>202</v>
      </c>
      <c r="M151" s="256"/>
      <c r="N151" s="238" t="s">
        <v>203</v>
      </c>
      <c r="O151" s="238"/>
      <c r="P151" s="238"/>
    </row>
    <row r="152" spans="1:16" s="39" customFormat="1" ht="15.95" customHeight="1">
      <c r="A152" s="40" t="s">
        <v>258</v>
      </c>
      <c r="B152" s="40">
        <v>47</v>
      </c>
      <c r="C152" s="41" t="s">
        <v>251</v>
      </c>
      <c r="D152" s="41" t="s">
        <v>259</v>
      </c>
      <c r="E152" s="40" t="s">
        <v>260</v>
      </c>
      <c r="F152" s="40">
        <f>F7</f>
        <v>2014</v>
      </c>
      <c r="G152" s="234"/>
      <c r="H152" s="261"/>
      <c r="I152" s="262"/>
      <c r="J152" s="262"/>
      <c r="K152" s="263"/>
      <c r="L152" s="257"/>
      <c r="M152" s="258"/>
      <c r="N152" s="238"/>
      <c r="O152" s="238"/>
      <c r="P152" s="238"/>
    </row>
    <row r="153" spans="1:16" ht="15.95" customHeight="1">
      <c r="A153" s="42" t="s">
        <v>207</v>
      </c>
      <c r="B153" s="43"/>
      <c r="C153" s="39"/>
      <c r="D153" s="44"/>
      <c r="E153" s="45"/>
      <c r="F153" s="46"/>
      <c r="G153" s="46"/>
      <c r="H153" s="46"/>
      <c r="I153" s="46"/>
      <c r="J153" s="46"/>
      <c r="K153" s="47"/>
      <c r="L153" s="46"/>
      <c r="M153" s="46"/>
      <c r="N153" s="46"/>
      <c r="O153" s="46"/>
      <c r="P153" s="48"/>
    </row>
    <row r="154" spans="1:16" ht="15.95" customHeight="1">
      <c r="A154" s="45" t="s">
        <v>208</v>
      </c>
      <c r="B154" s="46"/>
      <c r="C154" s="46"/>
      <c r="D154" s="48"/>
      <c r="E154" s="49">
        <v>41745</v>
      </c>
      <c r="F154" s="49">
        <v>41794</v>
      </c>
      <c r="G154" s="49">
        <v>41871</v>
      </c>
      <c r="H154" s="49">
        <v>41913</v>
      </c>
      <c r="I154" s="49">
        <v>41976</v>
      </c>
      <c r="J154" s="49">
        <v>42053</v>
      </c>
      <c r="K154" s="92"/>
      <c r="L154" s="81"/>
      <c r="M154" s="81"/>
      <c r="N154" s="81"/>
      <c r="O154" s="81"/>
      <c r="P154" s="81"/>
    </row>
    <row r="155" spans="1:16" ht="15.95" customHeight="1">
      <c r="A155" s="45" t="s">
        <v>209</v>
      </c>
      <c r="B155" s="46"/>
      <c r="C155" s="46"/>
      <c r="D155" s="48"/>
      <c r="E155" s="82">
        <v>0.4375</v>
      </c>
      <c r="F155" s="82">
        <v>0.48194444444444445</v>
      </c>
      <c r="G155" s="82">
        <v>0.53472222222222221</v>
      </c>
      <c r="H155" s="82">
        <v>0.48125000000000001</v>
      </c>
      <c r="I155" s="82">
        <v>0.44791666666666669</v>
      </c>
      <c r="J155" s="82">
        <v>0.46527777777777773</v>
      </c>
      <c r="K155" s="93"/>
      <c r="L155" s="84"/>
      <c r="M155" s="83"/>
      <c r="N155" s="84"/>
      <c r="O155" s="83"/>
      <c r="P155" s="84"/>
    </row>
    <row r="156" spans="1:16" ht="15.95" customHeight="1">
      <c r="A156" s="45" t="s">
        <v>210</v>
      </c>
      <c r="B156" s="46"/>
      <c r="C156" s="46"/>
      <c r="D156" s="48"/>
      <c r="E156" s="85" t="s">
        <v>211</v>
      </c>
      <c r="F156" s="85" t="s">
        <v>212</v>
      </c>
      <c r="G156" s="85" t="s">
        <v>212</v>
      </c>
      <c r="H156" s="85" t="s">
        <v>212</v>
      </c>
      <c r="I156" s="85" t="s">
        <v>211</v>
      </c>
      <c r="J156" s="85" t="s">
        <v>212</v>
      </c>
      <c r="K156" s="94"/>
      <c r="L156" s="61"/>
      <c r="M156" s="61"/>
      <c r="N156" s="61"/>
      <c r="O156" s="61"/>
      <c r="P156" s="61"/>
    </row>
    <row r="157" spans="1:16" ht="15.95" customHeight="1">
      <c r="A157" s="45" t="s">
        <v>213</v>
      </c>
      <c r="B157" s="46"/>
      <c r="C157" s="46"/>
      <c r="D157" s="48" t="s">
        <v>214</v>
      </c>
      <c r="E157" s="58">
        <v>24</v>
      </c>
      <c r="F157" s="58">
        <v>28</v>
      </c>
      <c r="G157" s="58">
        <v>30</v>
      </c>
      <c r="H157" s="58">
        <v>32</v>
      </c>
      <c r="I157" s="58">
        <v>19.5</v>
      </c>
      <c r="J157" s="58">
        <v>17.899999999999999</v>
      </c>
      <c r="K157" s="58"/>
      <c r="L157" s="58"/>
      <c r="M157" s="58"/>
      <c r="N157" s="58"/>
      <c r="O157" s="58"/>
      <c r="P157" s="58"/>
    </row>
    <row r="158" spans="1:16" ht="15.95" customHeight="1">
      <c r="A158" s="45" t="s">
        <v>215</v>
      </c>
      <c r="B158" s="46"/>
      <c r="C158" s="46"/>
      <c r="D158" s="48" t="s">
        <v>214</v>
      </c>
      <c r="E158" s="58">
        <v>21.2</v>
      </c>
      <c r="F158" s="58">
        <v>25.5</v>
      </c>
      <c r="G158" s="58">
        <v>28.9</v>
      </c>
      <c r="H158" s="58">
        <v>27</v>
      </c>
      <c r="I158" s="58">
        <v>18.899999999999999</v>
      </c>
      <c r="J158" s="58">
        <v>17.5</v>
      </c>
      <c r="K158" s="58"/>
      <c r="L158" s="58"/>
      <c r="M158" s="58"/>
      <c r="N158" s="58"/>
      <c r="O158" s="58"/>
      <c r="P158" s="58"/>
    </row>
    <row r="159" spans="1:16" ht="15.95" customHeight="1">
      <c r="A159" s="45" t="s">
        <v>216</v>
      </c>
      <c r="B159" s="46"/>
      <c r="C159" s="46"/>
      <c r="D159" s="48" t="s">
        <v>217</v>
      </c>
      <c r="E159" s="70"/>
      <c r="F159" s="70"/>
      <c r="G159" s="70"/>
      <c r="H159" s="70"/>
      <c r="I159" s="70"/>
      <c r="J159" s="70"/>
      <c r="K159" s="75"/>
      <c r="L159" s="60"/>
      <c r="M159" s="60"/>
      <c r="N159" s="60"/>
      <c r="O159" s="60"/>
      <c r="P159" s="60"/>
    </row>
    <row r="160" spans="1:16" ht="15.95" customHeight="1">
      <c r="A160" s="45" t="s">
        <v>218</v>
      </c>
      <c r="B160" s="46"/>
      <c r="C160" s="46"/>
      <c r="D160" s="48"/>
      <c r="E160" s="85" t="s">
        <v>248</v>
      </c>
      <c r="F160" s="85" t="s">
        <v>248</v>
      </c>
      <c r="G160" s="85" t="s">
        <v>248</v>
      </c>
      <c r="H160" s="85" t="s">
        <v>248</v>
      </c>
      <c r="I160" s="85" t="s">
        <v>248</v>
      </c>
      <c r="J160" s="85" t="s">
        <v>248</v>
      </c>
      <c r="K160" s="94"/>
      <c r="L160" s="61"/>
      <c r="M160" s="61"/>
      <c r="N160" s="61"/>
      <c r="O160" s="61"/>
      <c r="P160" s="61"/>
    </row>
    <row r="161" spans="1:16" ht="15.95" customHeight="1">
      <c r="A161" s="45" t="s">
        <v>220</v>
      </c>
      <c r="B161" s="46"/>
      <c r="C161" s="46"/>
      <c r="D161" s="48" t="s">
        <v>221</v>
      </c>
      <c r="E161" s="86" t="s">
        <v>222</v>
      </c>
      <c r="F161" s="68" t="s">
        <v>222</v>
      </c>
      <c r="G161" s="68" t="s">
        <v>222</v>
      </c>
      <c r="H161" s="68" t="s">
        <v>222</v>
      </c>
      <c r="I161" s="68" t="s">
        <v>222</v>
      </c>
      <c r="J161" s="68" t="s">
        <v>222</v>
      </c>
      <c r="K161" s="95"/>
      <c r="L161" s="63"/>
      <c r="M161" s="63"/>
      <c r="N161" s="63"/>
      <c r="O161" s="63"/>
      <c r="P161" s="63"/>
    </row>
    <row r="162" spans="1:16" ht="15.95" customHeight="1">
      <c r="A162" s="45" t="s">
        <v>223</v>
      </c>
      <c r="B162" s="46"/>
      <c r="C162" s="46"/>
      <c r="D162" s="48" t="s">
        <v>221</v>
      </c>
      <c r="E162" s="70"/>
      <c r="F162" s="70"/>
      <c r="G162" s="70"/>
      <c r="H162" s="70"/>
      <c r="I162" s="70"/>
      <c r="J162" s="70"/>
      <c r="K162" s="75"/>
      <c r="L162" s="60"/>
      <c r="M162" s="60"/>
      <c r="N162" s="60"/>
      <c r="O162" s="60"/>
      <c r="P162" s="60"/>
    </row>
    <row r="163" spans="1:16" ht="15.95" customHeight="1">
      <c r="A163" s="45" t="s">
        <v>224</v>
      </c>
      <c r="B163" s="46"/>
      <c r="C163" s="46"/>
      <c r="D163" s="48" t="s">
        <v>221</v>
      </c>
      <c r="E163" s="70"/>
      <c r="F163" s="70"/>
      <c r="G163" s="70"/>
      <c r="H163" s="70"/>
      <c r="I163" s="70"/>
      <c r="J163" s="70"/>
      <c r="K163" s="75"/>
      <c r="L163" s="60"/>
      <c r="M163" s="60"/>
      <c r="N163" s="60"/>
      <c r="O163" s="60"/>
      <c r="P163" s="60"/>
    </row>
    <row r="164" spans="1:16" ht="15.95" customHeight="1">
      <c r="A164" s="45" t="s">
        <v>225</v>
      </c>
      <c r="B164" s="46"/>
      <c r="C164" s="46"/>
      <c r="D164" s="48"/>
      <c r="E164" s="87"/>
      <c r="F164" s="88"/>
      <c r="G164" s="88"/>
      <c r="H164" s="88"/>
      <c r="I164" s="88"/>
      <c r="J164" s="88"/>
      <c r="K164" s="66"/>
      <c r="L164" s="66"/>
      <c r="M164" s="66"/>
      <c r="N164" s="66"/>
      <c r="O164" s="66"/>
      <c r="P164" s="75"/>
    </row>
    <row r="165" spans="1:16" ht="15.95" customHeight="1">
      <c r="A165" s="45" t="s">
        <v>226</v>
      </c>
      <c r="B165" s="46"/>
      <c r="C165" s="46"/>
      <c r="D165" s="48"/>
      <c r="E165" s="78">
        <v>7.7</v>
      </c>
      <c r="F165" s="78">
        <v>7.6</v>
      </c>
      <c r="G165" s="78">
        <v>7.7</v>
      </c>
      <c r="H165" s="78">
        <v>7.6</v>
      </c>
      <c r="I165" s="78">
        <v>7.5</v>
      </c>
      <c r="J165" s="78">
        <v>7.6</v>
      </c>
      <c r="K165" s="78"/>
      <c r="L165" s="78"/>
      <c r="M165" s="78"/>
      <c r="N165" s="78"/>
      <c r="O165" s="78"/>
      <c r="P165" s="78"/>
    </row>
    <row r="166" spans="1:16" ht="15.95" customHeight="1">
      <c r="A166" s="45" t="s">
        <v>227</v>
      </c>
      <c r="B166" s="46"/>
      <c r="C166" s="46"/>
      <c r="D166" s="48" t="s">
        <v>228</v>
      </c>
      <c r="E166" s="78">
        <v>7.6</v>
      </c>
      <c r="F166" s="78">
        <v>7.6</v>
      </c>
      <c r="G166" s="78">
        <v>8.1999999999999993</v>
      </c>
      <c r="H166" s="78">
        <v>8.6999999999999993</v>
      </c>
      <c r="I166" s="78">
        <v>7</v>
      </c>
      <c r="J166" s="78">
        <v>7</v>
      </c>
      <c r="K166" s="78"/>
      <c r="L166" s="78"/>
      <c r="M166" s="78"/>
      <c r="N166" s="78"/>
      <c r="O166" s="78"/>
      <c r="P166" s="78"/>
    </row>
    <row r="167" spans="1:16" ht="15.95" customHeight="1">
      <c r="A167" s="45" t="s">
        <v>229</v>
      </c>
      <c r="B167" s="46"/>
      <c r="C167" s="46"/>
      <c r="D167" s="48" t="s">
        <v>228</v>
      </c>
      <c r="E167" s="78">
        <v>1.2</v>
      </c>
      <c r="F167" s="78">
        <v>0.9</v>
      </c>
      <c r="G167" s="78">
        <v>0.7</v>
      </c>
      <c r="H167" s="78">
        <v>0.8</v>
      </c>
      <c r="I167" s="78">
        <v>0.7</v>
      </c>
      <c r="J167" s="78">
        <v>2.4</v>
      </c>
      <c r="K167" s="78"/>
      <c r="L167" s="78"/>
      <c r="M167" s="78"/>
      <c r="N167" s="78"/>
      <c r="O167" s="78"/>
      <c r="P167" s="78"/>
    </row>
    <row r="168" spans="1:16" ht="15.95" customHeight="1">
      <c r="A168" s="45" t="s">
        <v>231</v>
      </c>
      <c r="B168" s="46"/>
      <c r="C168" s="46"/>
      <c r="D168" s="48" t="s">
        <v>228</v>
      </c>
      <c r="E168" s="67"/>
      <c r="F168" s="67"/>
      <c r="G168" s="67"/>
      <c r="H168" s="67"/>
      <c r="I168" s="67"/>
      <c r="J168" s="67"/>
      <c r="K168" s="70"/>
      <c r="L168" s="70"/>
      <c r="M168" s="70"/>
      <c r="N168" s="70"/>
      <c r="O168" s="70"/>
      <c r="P168" s="70"/>
    </row>
    <row r="169" spans="1:16" ht="15.95" customHeight="1">
      <c r="A169" s="45" t="s">
        <v>232</v>
      </c>
      <c r="B169" s="46"/>
      <c r="C169" s="46"/>
      <c r="D169" s="48" t="s">
        <v>228</v>
      </c>
      <c r="E169" s="68">
        <v>1</v>
      </c>
      <c r="F169" s="68">
        <v>11</v>
      </c>
      <c r="G169" s="68">
        <v>4</v>
      </c>
      <c r="H169" s="68">
        <v>4</v>
      </c>
      <c r="I169" s="68">
        <v>1</v>
      </c>
      <c r="J169" s="68">
        <v>13</v>
      </c>
      <c r="K169" s="68"/>
      <c r="L169" s="68"/>
      <c r="M169" s="68"/>
      <c r="N169" s="68"/>
      <c r="O169" s="68"/>
      <c r="P169" s="68"/>
    </row>
    <row r="170" spans="1:16" ht="15.95" customHeight="1">
      <c r="A170" s="45" t="s">
        <v>233</v>
      </c>
      <c r="B170" s="46"/>
      <c r="C170" s="46"/>
      <c r="D170" s="71" t="s">
        <v>234</v>
      </c>
      <c r="E170" s="72">
        <v>49000</v>
      </c>
      <c r="F170" s="72">
        <v>46000</v>
      </c>
      <c r="G170" s="72">
        <v>33000</v>
      </c>
      <c r="H170" s="72">
        <v>23000</v>
      </c>
      <c r="I170" s="72">
        <v>17000</v>
      </c>
      <c r="J170" s="72">
        <v>31000</v>
      </c>
      <c r="K170" s="72"/>
      <c r="L170" s="72"/>
      <c r="M170" s="72"/>
      <c r="N170" s="72"/>
      <c r="O170" s="72"/>
      <c r="P170" s="72"/>
    </row>
    <row r="171" spans="1:16" ht="15.95" customHeight="1">
      <c r="A171" s="45" t="s">
        <v>235</v>
      </c>
      <c r="B171" s="46"/>
      <c r="C171" s="46"/>
      <c r="D171" s="48" t="s">
        <v>228</v>
      </c>
      <c r="E171" s="70"/>
      <c r="F171" s="70"/>
      <c r="G171" s="70"/>
      <c r="H171" s="70"/>
      <c r="I171" s="70"/>
      <c r="J171" s="70"/>
      <c r="K171" s="75"/>
      <c r="L171" s="60"/>
      <c r="M171" s="60"/>
      <c r="N171" s="60"/>
      <c r="O171" s="60"/>
      <c r="P171" s="60"/>
    </row>
    <row r="172" spans="1:16" ht="15.95" customHeight="1">
      <c r="A172" s="45" t="s">
        <v>236</v>
      </c>
      <c r="B172" s="46"/>
      <c r="C172" s="46"/>
      <c r="D172" s="48" t="s">
        <v>228</v>
      </c>
      <c r="E172" s="70"/>
      <c r="F172" s="70"/>
      <c r="G172" s="70"/>
      <c r="H172" s="70"/>
      <c r="I172" s="70"/>
      <c r="J172" s="70"/>
      <c r="K172" s="75"/>
      <c r="L172" s="60"/>
      <c r="M172" s="60"/>
      <c r="N172" s="60"/>
      <c r="O172" s="60"/>
      <c r="P172" s="60"/>
    </row>
    <row r="173" spans="1:16" ht="15.95" customHeight="1">
      <c r="A173" s="45" t="s">
        <v>237</v>
      </c>
      <c r="B173" s="46"/>
      <c r="C173" s="46"/>
      <c r="D173" s="48" t="s">
        <v>228</v>
      </c>
      <c r="E173" s="70"/>
      <c r="F173" s="70"/>
      <c r="G173" s="70"/>
      <c r="H173" s="70"/>
      <c r="I173" s="70"/>
      <c r="J173" s="96"/>
      <c r="K173" s="75"/>
      <c r="L173" s="60"/>
      <c r="M173" s="60"/>
      <c r="N173" s="60"/>
      <c r="O173" s="60"/>
      <c r="P173" s="60"/>
    </row>
    <row r="174" spans="1:16" ht="15.95" customHeight="1">
      <c r="A174" s="45" t="s">
        <v>238</v>
      </c>
      <c r="B174" s="46"/>
      <c r="C174" s="46"/>
      <c r="D174" s="48"/>
      <c r="E174" s="87"/>
      <c r="F174" s="88"/>
      <c r="G174" s="88"/>
      <c r="H174" s="88"/>
      <c r="I174" s="88"/>
      <c r="J174" s="88"/>
      <c r="K174" s="66"/>
      <c r="L174" s="66"/>
      <c r="M174" s="66"/>
      <c r="N174" s="66"/>
      <c r="O174" s="66"/>
      <c r="P174" s="75"/>
    </row>
    <row r="175" spans="1:16" ht="15.95" customHeight="1">
      <c r="A175" s="45" t="s">
        <v>239</v>
      </c>
      <c r="B175" s="46"/>
      <c r="C175" s="46"/>
      <c r="D175" s="48" t="s">
        <v>240</v>
      </c>
      <c r="E175" s="68" t="s">
        <v>241</v>
      </c>
      <c r="F175" s="68" t="s">
        <v>241</v>
      </c>
      <c r="G175" s="68" t="s">
        <v>241</v>
      </c>
      <c r="H175" s="68" t="s">
        <v>241</v>
      </c>
      <c r="I175" s="68" t="s">
        <v>241</v>
      </c>
      <c r="J175" s="68" t="s">
        <v>241</v>
      </c>
      <c r="K175" s="75"/>
      <c r="L175" s="60"/>
      <c r="M175" s="76"/>
      <c r="N175" s="63"/>
      <c r="O175" s="63"/>
      <c r="P175" s="60"/>
    </row>
    <row r="176" spans="1:16" ht="15.95" customHeight="1">
      <c r="A176" s="39"/>
      <c r="B176" s="39"/>
      <c r="C176" s="39"/>
      <c r="D176" s="39"/>
      <c r="E176" s="39"/>
      <c r="F176" s="39"/>
      <c r="G176" s="39"/>
      <c r="H176" s="39"/>
      <c r="I176" s="39"/>
      <c r="J176" s="39"/>
      <c r="K176" s="39"/>
      <c r="L176" s="39"/>
      <c r="M176" s="39"/>
      <c r="N176" s="39"/>
      <c r="O176" s="39"/>
      <c r="P176" s="39"/>
    </row>
    <row r="177" spans="1:22" ht="15.95" customHeight="1">
      <c r="A177" s="39"/>
      <c r="B177" s="39"/>
      <c r="C177" s="39"/>
      <c r="D177" s="39"/>
      <c r="E177" s="39"/>
      <c r="F177" s="39"/>
      <c r="G177" s="39"/>
      <c r="H177" s="39"/>
      <c r="I177" s="39"/>
      <c r="J177" s="39"/>
      <c r="K177" s="39"/>
      <c r="L177" s="39"/>
      <c r="M177" s="39"/>
      <c r="N177" s="39"/>
      <c r="O177" s="39"/>
      <c r="P177" s="39"/>
    </row>
    <row r="178" spans="1:22" s="39" customFormat="1" ht="15.95" customHeight="1">
      <c r="A178" s="228" t="s">
        <v>189</v>
      </c>
      <c r="B178" s="229" t="s">
        <v>190</v>
      </c>
      <c r="C178" s="230"/>
      <c r="D178" s="231"/>
      <c r="E178" s="232" t="s">
        <v>191</v>
      </c>
      <c r="F178" s="235" t="s">
        <v>192</v>
      </c>
      <c r="G178" s="238" t="s">
        <v>193</v>
      </c>
      <c r="H178" s="239" t="s">
        <v>249</v>
      </c>
      <c r="I178" s="239"/>
      <c r="J178" s="239"/>
      <c r="K178" s="239"/>
      <c r="L178" s="240" t="s">
        <v>195</v>
      </c>
      <c r="M178" s="240"/>
      <c r="N178" s="241" t="s">
        <v>196</v>
      </c>
      <c r="O178" s="242"/>
      <c r="P178" s="243"/>
    </row>
    <row r="179" spans="1:22" s="39" customFormat="1" ht="15.95" customHeight="1">
      <c r="A179" s="228"/>
      <c r="B179" s="228" t="s">
        <v>197</v>
      </c>
      <c r="C179" s="247" t="s">
        <v>198</v>
      </c>
      <c r="D179" s="247" t="s">
        <v>199</v>
      </c>
      <c r="E179" s="233"/>
      <c r="F179" s="236"/>
      <c r="G179" s="238"/>
      <c r="H179" s="239"/>
      <c r="I179" s="239"/>
      <c r="J179" s="239"/>
      <c r="K179" s="239"/>
      <c r="L179" s="240"/>
      <c r="M179" s="240"/>
      <c r="N179" s="244"/>
      <c r="O179" s="245"/>
      <c r="P179" s="246"/>
    </row>
    <row r="180" spans="1:22" s="39" customFormat="1" ht="15.95" customHeight="1">
      <c r="A180" s="228"/>
      <c r="B180" s="228"/>
      <c r="C180" s="248"/>
      <c r="D180" s="248"/>
      <c r="E180" s="234"/>
      <c r="F180" s="237"/>
      <c r="G180" s="232" t="s">
        <v>200</v>
      </c>
      <c r="H180" s="264" t="s">
        <v>261</v>
      </c>
      <c r="I180" s="250"/>
      <c r="J180" s="250"/>
      <c r="K180" s="251"/>
      <c r="L180" s="255" t="s">
        <v>202</v>
      </c>
      <c r="M180" s="256"/>
      <c r="N180" s="238" t="s">
        <v>203</v>
      </c>
      <c r="O180" s="238"/>
      <c r="P180" s="238"/>
    </row>
    <row r="181" spans="1:22" s="39" customFormat="1" ht="15.95" customHeight="1">
      <c r="A181" s="40" t="s">
        <v>262</v>
      </c>
      <c r="B181" s="40">
        <v>47</v>
      </c>
      <c r="C181" s="41" t="s">
        <v>251</v>
      </c>
      <c r="D181" s="41" t="s">
        <v>263</v>
      </c>
      <c r="E181" s="40" t="s">
        <v>264</v>
      </c>
      <c r="F181" s="40">
        <f>F7</f>
        <v>2014</v>
      </c>
      <c r="G181" s="234"/>
      <c r="H181" s="252"/>
      <c r="I181" s="253"/>
      <c r="J181" s="253"/>
      <c r="K181" s="254"/>
      <c r="L181" s="257"/>
      <c r="M181" s="258"/>
      <c r="N181" s="238"/>
      <c r="O181" s="238"/>
      <c r="P181" s="238"/>
    </row>
    <row r="182" spans="1:22" ht="15.95" customHeight="1">
      <c r="A182" s="42" t="s">
        <v>207</v>
      </c>
      <c r="B182" s="43"/>
      <c r="C182" s="39"/>
      <c r="D182" s="44"/>
      <c r="E182" s="45"/>
      <c r="F182" s="46"/>
      <c r="G182" s="46"/>
      <c r="H182" s="46"/>
      <c r="I182" s="46"/>
      <c r="J182" s="46"/>
      <c r="K182" s="47"/>
      <c r="L182" s="46"/>
      <c r="M182" s="46"/>
      <c r="N182" s="46"/>
      <c r="O182" s="46"/>
      <c r="P182" s="48"/>
    </row>
    <row r="183" spans="1:22" ht="15.95" customHeight="1">
      <c r="A183" s="45" t="s">
        <v>208</v>
      </c>
      <c r="B183" s="46"/>
      <c r="C183" s="46"/>
      <c r="D183" s="48"/>
      <c r="E183" s="49">
        <v>41745</v>
      </c>
      <c r="F183" s="49">
        <v>41794</v>
      </c>
      <c r="G183" s="49">
        <v>41871</v>
      </c>
      <c r="H183" s="49">
        <v>41913</v>
      </c>
      <c r="I183" s="49">
        <v>41976</v>
      </c>
      <c r="J183" s="49">
        <v>42053</v>
      </c>
      <c r="K183" s="92"/>
      <c r="L183" s="80"/>
      <c r="M183" s="81"/>
      <c r="N183" s="81"/>
      <c r="O183" s="81"/>
      <c r="P183" s="81"/>
    </row>
    <row r="184" spans="1:22" ht="15.95" customHeight="1">
      <c r="A184" s="45" t="s">
        <v>209</v>
      </c>
      <c r="B184" s="46"/>
      <c r="C184" s="46"/>
      <c r="D184" s="48"/>
      <c r="E184" s="82">
        <v>0.44305555555555554</v>
      </c>
      <c r="F184" s="82">
        <v>0.49305555555555558</v>
      </c>
      <c r="G184" s="82">
        <v>0.54166666666666663</v>
      </c>
      <c r="H184" s="82">
        <v>0.48472222222222222</v>
      </c>
      <c r="I184" s="82">
        <v>0.45347222222222222</v>
      </c>
      <c r="J184" s="82">
        <v>0.47430555555555554</v>
      </c>
      <c r="K184" s="93"/>
      <c r="L184" s="83"/>
      <c r="M184" s="84"/>
      <c r="N184" s="84"/>
      <c r="O184" s="84"/>
      <c r="P184" s="84"/>
    </row>
    <row r="185" spans="1:22" ht="15.95" customHeight="1">
      <c r="A185" s="45" t="s">
        <v>210</v>
      </c>
      <c r="B185" s="46"/>
      <c r="C185" s="46"/>
      <c r="D185" s="48"/>
      <c r="E185" s="85" t="s">
        <v>211</v>
      </c>
      <c r="F185" s="85" t="s">
        <v>212</v>
      </c>
      <c r="G185" s="85" t="s">
        <v>212</v>
      </c>
      <c r="H185" s="85" t="s">
        <v>212</v>
      </c>
      <c r="I185" s="85" t="s">
        <v>211</v>
      </c>
      <c r="J185" s="85" t="s">
        <v>212</v>
      </c>
      <c r="K185" s="94"/>
      <c r="L185" s="61"/>
      <c r="M185" s="61"/>
      <c r="N185" s="61"/>
      <c r="O185" s="77"/>
      <c r="P185" s="61"/>
      <c r="R185" s="57"/>
      <c r="S185" s="57"/>
      <c r="T185" s="57"/>
      <c r="U185" s="57"/>
      <c r="V185" s="57"/>
    </row>
    <row r="186" spans="1:22" ht="15.95" customHeight="1">
      <c r="A186" s="45" t="s">
        <v>213</v>
      </c>
      <c r="B186" s="46"/>
      <c r="C186" s="46"/>
      <c r="D186" s="48" t="s">
        <v>214</v>
      </c>
      <c r="E186" s="58">
        <v>24.2</v>
      </c>
      <c r="F186" s="58">
        <v>28</v>
      </c>
      <c r="G186" s="58">
        <v>30</v>
      </c>
      <c r="H186" s="58">
        <v>34.5</v>
      </c>
      <c r="I186" s="58">
        <v>20.5</v>
      </c>
      <c r="J186" s="58">
        <v>20</v>
      </c>
      <c r="K186" s="58"/>
      <c r="L186" s="58"/>
      <c r="M186" s="58"/>
      <c r="N186" s="58"/>
      <c r="O186" s="58"/>
      <c r="P186" s="58"/>
      <c r="R186" s="59"/>
      <c r="S186" s="59"/>
      <c r="T186" s="59"/>
      <c r="U186" s="59"/>
      <c r="V186" s="59"/>
    </row>
    <row r="187" spans="1:22" ht="15.95" customHeight="1">
      <c r="A187" s="45" t="s">
        <v>215</v>
      </c>
      <c r="B187" s="46"/>
      <c r="C187" s="46"/>
      <c r="D187" s="48" t="s">
        <v>214</v>
      </c>
      <c r="E187" s="58">
        <v>20.7</v>
      </c>
      <c r="F187" s="58">
        <v>25.2</v>
      </c>
      <c r="G187" s="58">
        <v>28.5</v>
      </c>
      <c r="H187" s="58">
        <v>26.5</v>
      </c>
      <c r="I187" s="58">
        <v>19.100000000000001</v>
      </c>
      <c r="J187" s="58">
        <v>17.5</v>
      </c>
      <c r="K187" s="58"/>
      <c r="L187" s="58"/>
      <c r="M187" s="58"/>
      <c r="N187" s="58"/>
      <c r="O187" s="58"/>
      <c r="P187" s="58"/>
    </row>
    <row r="188" spans="1:22" ht="15.95" customHeight="1">
      <c r="A188" s="45" t="s">
        <v>216</v>
      </c>
      <c r="B188" s="46"/>
      <c r="C188" s="46"/>
      <c r="D188" s="48" t="s">
        <v>217</v>
      </c>
      <c r="E188" s="70"/>
      <c r="F188" s="70"/>
      <c r="G188" s="70"/>
      <c r="H188" s="70"/>
      <c r="I188" s="70"/>
      <c r="J188" s="70"/>
      <c r="K188" s="75"/>
      <c r="L188" s="60"/>
      <c r="M188" s="60"/>
      <c r="N188" s="60"/>
      <c r="O188" s="60"/>
      <c r="P188" s="60"/>
    </row>
    <row r="189" spans="1:22" ht="15.95" customHeight="1">
      <c r="A189" s="45" t="s">
        <v>218</v>
      </c>
      <c r="B189" s="46"/>
      <c r="C189" s="46"/>
      <c r="D189" s="48"/>
      <c r="E189" s="85" t="s">
        <v>248</v>
      </c>
      <c r="F189" s="85" t="s">
        <v>248</v>
      </c>
      <c r="G189" s="85" t="s">
        <v>248</v>
      </c>
      <c r="H189" s="85" t="s">
        <v>248</v>
      </c>
      <c r="I189" s="85" t="s">
        <v>248</v>
      </c>
      <c r="J189" s="97" t="s">
        <v>248</v>
      </c>
      <c r="K189" s="94"/>
      <c r="L189" s="61"/>
      <c r="M189" s="61"/>
      <c r="N189" s="61"/>
      <c r="O189" s="77"/>
      <c r="P189" s="61"/>
    </row>
    <row r="190" spans="1:22" ht="15.95" customHeight="1">
      <c r="A190" s="45" t="s">
        <v>220</v>
      </c>
      <c r="B190" s="46"/>
      <c r="C190" s="46"/>
      <c r="D190" s="48" t="s">
        <v>221</v>
      </c>
      <c r="E190" s="86" t="s">
        <v>222</v>
      </c>
      <c r="F190" s="68" t="s">
        <v>222</v>
      </c>
      <c r="G190" s="68" t="s">
        <v>222</v>
      </c>
      <c r="H190" s="68" t="s">
        <v>222</v>
      </c>
      <c r="I190" s="68" t="s">
        <v>222</v>
      </c>
      <c r="J190" s="68" t="s">
        <v>222</v>
      </c>
      <c r="K190" s="95"/>
      <c r="L190" s="63"/>
      <c r="M190" s="63"/>
      <c r="N190" s="63"/>
      <c r="O190" s="63"/>
      <c r="P190" s="63"/>
    </row>
    <row r="191" spans="1:22" ht="15.95" customHeight="1">
      <c r="A191" s="45" t="s">
        <v>223</v>
      </c>
      <c r="B191" s="46"/>
      <c r="C191" s="46"/>
      <c r="D191" s="48" t="s">
        <v>221</v>
      </c>
      <c r="E191" s="70"/>
      <c r="F191" s="70"/>
      <c r="G191" s="70"/>
      <c r="H191" s="70"/>
      <c r="I191" s="70"/>
      <c r="J191" s="70"/>
      <c r="K191" s="75"/>
      <c r="L191" s="60"/>
      <c r="M191" s="60"/>
      <c r="N191" s="60"/>
      <c r="O191" s="60"/>
      <c r="P191" s="60"/>
    </row>
    <row r="192" spans="1:22" ht="15.95" customHeight="1">
      <c r="A192" s="45" t="s">
        <v>224</v>
      </c>
      <c r="B192" s="46"/>
      <c r="C192" s="46"/>
      <c r="D192" s="48" t="s">
        <v>221</v>
      </c>
      <c r="E192" s="70"/>
      <c r="F192" s="70"/>
      <c r="G192" s="70"/>
      <c r="H192" s="70"/>
      <c r="I192" s="70"/>
      <c r="J192" s="70"/>
      <c r="K192" s="98"/>
      <c r="L192" s="60"/>
      <c r="M192" s="60"/>
      <c r="N192" s="60"/>
      <c r="O192" s="60"/>
      <c r="P192" s="60"/>
    </row>
    <row r="193" spans="1:16" ht="15.95" customHeight="1">
      <c r="A193" s="45" t="s">
        <v>225</v>
      </c>
      <c r="B193" s="46"/>
      <c r="C193" s="46"/>
      <c r="D193" s="48"/>
      <c r="E193" s="87"/>
      <c r="F193" s="88"/>
      <c r="G193" s="88"/>
      <c r="H193" s="88"/>
      <c r="I193" s="88"/>
      <c r="J193" s="88"/>
      <c r="K193" s="66"/>
      <c r="L193" s="66"/>
      <c r="M193" s="66"/>
      <c r="N193" s="66"/>
      <c r="O193" s="66"/>
      <c r="P193" s="75"/>
    </row>
    <row r="194" spans="1:16" ht="15.95" customHeight="1">
      <c r="A194" s="45" t="s">
        <v>226</v>
      </c>
      <c r="B194" s="46"/>
      <c r="C194" s="46"/>
      <c r="D194" s="48"/>
      <c r="E194" s="78">
        <v>7.6</v>
      </c>
      <c r="F194" s="78">
        <v>7.7</v>
      </c>
      <c r="G194" s="78">
        <v>7.8</v>
      </c>
      <c r="H194" s="78">
        <v>7.5</v>
      </c>
      <c r="I194" s="78">
        <v>7.6</v>
      </c>
      <c r="J194" s="78">
        <v>7.6</v>
      </c>
      <c r="K194" s="78"/>
      <c r="L194" s="78"/>
      <c r="M194" s="78"/>
      <c r="N194" s="78"/>
      <c r="O194" s="78"/>
      <c r="P194" s="78"/>
    </row>
    <row r="195" spans="1:16" ht="15.95" customHeight="1">
      <c r="A195" s="45" t="s">
        <v>227</v>
      </c>
      <c r="B195" s="46"/>
      <c r="C195" s="46"/>
      <c r="D195" s="48" t="s">
        <v>228</v>
      </c>
      <c r="E195" s="78">
        <v>4.9000000000000004</v>
      </c>
      <c r="F195" s="78">
        <v>6.4</v>
      </c>
      <c r="G195" s="78">
        <v>8.1</v>
      </c>
      <c r="H195" s="78">
        <v>6.3</v>
      </c>
      <c r="I195" s="78">
        <v>6.6</v>
      </c>
      <c r="J195" s="78">
        <v>4.5</v>
      </c>
      <c r="K195" s="78"/>
      <c r="L195" s="78"/>
      <c r="M195" s="78"/>
      <c r="N195" s="78"/>
      <c r="O195" s="78"/>
      <c r="P195" s="78"/>
    </row>
    <row r="196" spans="1:16" ht="15.95" customHeight="1">
      <c r="A196" s="45" t="s">
        <v>229</v>
      </c>
      <c r="B196" s="46"/>
      <c r="C196" s="46"/>
      <c r="D196" s="48" t="s">
        <v>228</v>
      </c>
      <c r="E196" s="78">
        <v>2.2999999999999998</v>
      </c>
      <c r="F196" s="78">
        <v>5.5</v>
      </c>
      <c r="G196" s="78">
        <v>1.4</v>
      </c>
      <c r="H196" s="78">
        <v>1.8</v>
      </c>
      <c r="I196" s="78">
        <v>1.2</v>
      </c>
      <c r="J196" s="78">
        <v>2.2000000000000002</v>
      </c>
      <c r="K196" s="78"/>
      <c r="L196" s="78"/>
      <c r="M196" s="78"/>
      <c r="N196" s="78"/>
      <c r="O196" s="78"/>
      <c r="P196" s="78"/>
    </row>
    <row r="197" spans="1:16" ht="15.95" customHeight="1">
      <c r="A197" s="45" t="s">
        <v>231</v>
      </c>
      <c r="B197" s="46"/>
      <c r="C197" s="46"/>
      <c r="D197" s="48" t="s">
        <v>228</v>
      </c>
      <c r="E197" s="67"/>
      <c r="F197" s="67"/>
      <c r="G197" s="67"/>
      <c r="H197" s="67"/>
      <c r="I197" s="67"/>
      <c r="J197" s="67"/>
      <c r="K197" s="70"/>
      <c r="L197" s="70"/>
      <c r="M197" s="70"/>
      <c r="N197" s="70"/>
      <c r="O197" s="70"/>
      <c r="P197" s="70"/>
    </row>
    <row r="198" spans="1:16" ht="15.95" customHeight="1">
      <c r="A198" s="45" t="s">
        <v>232</v>
      </c>
      <c r="B198" s="46"/>
      <c r="C198" s="46"/>
      <c r="D198" s="48" t="s">
        <v>228</v>
      </c>
      <c r="E198" s="68">
        <v>2</v>
      </c>
      <c r="F198" s="68">
        <v>14</v>
      </c>
      <c r="G198" s="68">
        <v>5</v>
      </c>
      <c r="H198" s="68">
        <v>7</v>
      </c>
      <c r="I198" s="68">
        <v>2</v>
      </c>
      <c r="J198" s="68">
        <v>5</v>
      </c>
      <c r="K198" s="68"/>
      <c r="L198" s="68"/>
      <c r="M198" s="68"/>
      <c r="N198" s="68"/>
      <c r="O198" s="68"/>
      <c r="P198" s="68"/>
    </row>
    <row r="199" spans="1:16" ht="15.95" customHeight="1">
      <c r="A199" s="45" t="s">
        <v>233</v>
      </c>
      <c r="B199" s="46"/>
      <c r="C199" s="46"/>
      <c r="D199" s="71" t="s">
        <v>234</v>
      </c>
      <c r="E199" s="72">
        <v>33000</v>
      </c>
      <c r="F199" s="72">
        <v>31000</v>
      </c>
      <c r="G199" s="72">
        <v>49000</v>
      </c>
      <c r="H199" s="72">
        <v>49000</v>
      </c>
      <c r="I199" s="72">
        <v>54000</v>
      </c>
      <c r="J199" s="72">
        <v>31000</v>
      </c>
      <c r="K199" s="72"/>
      <c r="L199" s="72"/>
      <c r="M199" s="72"/>
      <c r="N199" s="72"/>
      <c r="O199" s="72"/>
      <c r="P199" s="72"/>
    </row>
    <row r="200" spans="1:16" ht="15.95" customHeight="1">
      <c r="A200" s="45" t="s">
        <v>235</v>
      </c>
      <c r="B200" s="46"/>
      <c r="C200" s="46"/>
      <c r="D200" s="48" t="s">
        <v>228</v>
      </c>
      <c r="E200" s="70"/>
      <c r="F200" s="70"/>
      <c r="G200" s="70"/>
      <c r="H200" s="70"/>
      <c r="I200" s="70"/>
      <c r="J200" s="70"/>
      <c r="K200" s="60"/>
      <c r="L200" s="60"/>
      <c r="M200" s="60"/>
      <c r="N200" s="60"/>
      <c r="O200" s="60"/>
      <c r="P200" s="60"/>
    </row>
    <row r="201" spans="1:16" ht="15.95" customHeight="1">
      <c r="A201" s="45" t="s">
        <v>236</v>
      </c>
      <c r="B201" s="46"/>
      <c r="C201" s="46"/>
      <c r="D201" s="48" t="s">
        <v>228</v>
      </c>
      <c r="E201" s="70"/>
      <c r="F201" s="70"/>
      <c r="G201" s="70"/>
      <c r="H201" s="70"/>
      <c r="I201" s="70"/>
      <c r="J201" s="70"/>
      <c r="K201" s="60"/>
      <c r="L201" s="60"/>
      <c r="M201" s="60"/>
      <c r="N201" s="60"/>
      <c r="O201" s="60"/>
      <c r="P201" s="60"/>
    </row>
    <row r="202" spans="1:16" ht="15.95" customHeight="1">
      <c r="A202" s="45" t="s">
        <v>237</v>
      </c>
      <c r="B202" s="46"/>
      <c r="C202" s="46"/>
      <c r="D202" s="48" t="s">
        <v>228</v>
      </c>
      <c r="E202" s="70"/>
      <c r="F202" s="70"/>
      <c r="G202" s="70"/>
      <c r="H202" s="70"/>
      <c r="I202" s="70"/>
      <c r="J202" s="70"/>
      <c r="K202" s="60"/>
      <c r="L202" s="60"/>
      <c r="M202" s="60"/>
      <c r="N202" s="60"/>
      <c r="O202" s="60"/>
      <c r="P202" s="60"/>
    </row>
    <row r="203" spans="1:16" ht="15.95" customHeight="1">
      <c r="A203" s="45" t="s">
        <v>238</v>
      </c>
      <c r="B203" s="46"/>
      <c r="C203" s="46"/>
      <c r="D203" s="48"/>
      <c r="E203" s="87"/>
      <c r="F203" s="88"/>
      <c r="G203" s="88"/>
      <c r="H203" s="88"/>
      <c r="I203" s="88"/>
      <c r="J203" s="88"/>
      <c r="K203" s="66"/>
      <c r="L203" s="66"/>
      <c r="M203" s="66"/>
      <c r="N203" s="66"/>
      <c r="O203" s="66"/>
      <c r="P203" s="75"/>
    </row>
    <row r="204" spans="1:16" ht="15.95" customHeight="1">
      <c r="A204" s="45" t="s">
        <v>239</v>
      </c>
      <c r="B204" s="46"/>
      <c r="C204" s="46"/>
      <c r="D204" s="48" t="s">
        <v>240</v>
      </c>
      <c r="E204" s="69" t="s">
        <v>241</v>
      </c>
      <c r="F204" s="69" t="s">
        <v>241</v>
      </c>
      <c r="G204" s="69" t="s">
        <v>241</v>
      </c>
      <c r="H204" s="69" t="s">
        <v>241</v>
      </c>
      <c r="I204" s="69" t="s">
        <v>241</v>
      </c>
      <c r="J204" s="69" t="s">
        <v>241</v>
      </c>
      <c r="K204" s="73"/>
      <c r="L204" s="73"/>
      <c r="M204" s="73"/>
      <c r="N204" s="60"/>
      <c r="O204" s="60"/>
      <c r="P204" s="60"/>
    </row>
    <row r="205" spans="1:16" ht="15.95" customHeight="1">
      <c r="A205" s="39"/>
      <c r="B205" s="39"/>
      <c r="C205" s="39"/>
      <c r="D205" s="39"/>
      <c r="E205" s="39"/>
      <c r="F205" s="39"/>
      <c r="G205" s="39"/>
      <c r="H205" s="39"/>
      <c r="I205" s="39"/>
      <c r="J205" s="39"/>
      <c r="K205" s="39"/>
      <c r="L205" s="39"/>
      <c r="M205" s="39"/>
      <c r="N205" s="39"/>
      <c r="O205" s="39"/>
      <c r="P205" s="39"/>
    </row>
    <row r="206" spans="1:16" ht="15.95" customHeight="1">
      <c r="A206" s="39"/>
      <c r="B206" s="39"/>
      <c r="C206" s="39"/>
      <c r="D206" s="39"/>
      <c r="E206" s="39"/>
      <c r="F206" s="39"/>
      <c r="G206" s="39"/>
      <c r="H206" s="39"/>
      <c r="I206" s="39"/>
      <c r="J206" s="39"/>
      <c r="K206" s="39"/>
      <c r="L206" s="39"/>
      <c r="M206" s="39"/>
      <c r="N206" s="39"/>
      <c r="O206" s="39"/>
      <c r="P206" s="39"/>
    </row>
    <row r="207" spans="1:16" s="39" customFormat="1" ht="15.95" customHeight="1">
      <c r="A207" s="228" t="s">
        <v>189</v>
      </c>
      <c r="B207" s="229" t="s">
        <v>190</v>
      </c>
      <c r="C207" s="230"/>
      <c r="D207" s="231"/>
      <c r="E207" s="232" t="s">
        <v>191</v>
      </c>
      <c r="F207" s="235" t="s">
        <v>192</v>
      </c>
      <c r="G207" s="238" t="s">
        <v>193</v>
      </c>
      <c r="H207" s="239" t="s">
        <v>249</v>
      </c>
      <c r="I207" s="239"/>
      <c r="J207" s="239"/>
      <c r="K207" s="239"/>
      <c r="L207" s="240" t="s">
        <v>195</v>
      </c>
      <c r="M207" s="240"/>
      <c r="N207" s="241" t="s">
        <v>196</v>
      </c>
      <c r="O207" s="242"/>
      <c r="P207" s="243"/>
    </row>
    <row r="208" spans="1:16" s="39" customFormat="1" ht="15.95" customHeight="1">
      <c r="A208" s="228"/>
      <c r="B208" s="228" t="s">
        <v>197</v>
      </c>
      <c r="C208" s="247" t="s">
        <v>198</v>
      </c>
      <c r="D208" s="247" t="s">
        <v>199</v>
      </c>
      <c r="E208" s="233"/>
      <c r="F208" s="236"/>
      <c r="G208" s="238"/>
      <c r="H208" s="239"/>
      <c r="I208" s="239"/>
      <c r="J208" s="239"/>
      <c r="K208" s="239"/>
      <c r="L208" s="240"/>
      <c r="M208" s="240"/>
      <c r="N208" s="244"/>
      <c r="O208" s="245"/>
      <c r="P208" s="246"/>
    </row>
    <row r="209" spans="1:17" s="39" customFormat="1" ht="15.95" customHeight="1">
      <c r="A209" s="228"/>
      <c r="B209" s="228"/>
      <c r="C209" s="248"/>
      <c r="D209" s="248"/>
      <c r="E209" s="234"/>
      <c r="F209" s="237"/>
      <c r="G209" s="232" t="s">
        <v>200</v>
      </c>
      <c r="H209" s="249" t="s">
        <v>265</v>
      </c>
      <c r="I209" s="259"/>
      <c r="J209" s="259"/>
      <c r="K209" s="260"/>
      <c r="L209" s="255" t="s">
        <v>202</v>
      </c>
      <c r="M209" s="256"/>
      <c r="N209" s="238" t="s">
        <v>203</v>
      </c>
      <c r="O209" s="238"/>
      <c r="P209" s="238"/>
    </row>
    <row r="210" spans="1:17" s="39" customFormat="1" ht="15.95" customHeight="1">
      <c r="A210" s="40" t="s">
        <v>266</v>
      </c>
      <c r="B210" s="40">
        <v>47</v>
      </c>
      <c r="C210" s="41" t="s">
        <v>251</v>
      </c>
      <c r="D210" s="41" t="s">
        <v>267</v>
      </c>
      <c r="E210" s="40" t="s">
        <v>260</v>
      </c>
      <c r="F210" s="40">
        <f>F7</f>
        <v>2014</v>
      </c>
      <c r="G210" s="234"/>
      <c r="H210" s="261"/>
      <c r="I210" s="262"/>
      <c r="J210" s="262"/>
      <c r="K210" s="263"/>
      <c r="L210" s="257"/>
      <c r="M210" s="258"/>
      <c r="N210" s="238"/>
      <c r="O210" s="238"/>
      <c r="P210" s="238"/>
    </row>
    <row r="211" spans="1:17" ht="15.95" customHeight="1">
      <c r="A211" s="42" t="s">
        <v>207</v>
      </c>
      <c r="B211" s="43"/>
      <c r="C211" s="39"/>
      <c r="D211" s="44"/>
      <c r="E211" s="45"/>
      <c r="F211" s="46"/>
      <c r="G211" s="46"/>
      <c r="H211" s="46"/>
      <c r="I211" s="46"/>
      <c r="J211" s="46"/>
      <c r="K211" s="47"/>
      <c r="L211" s="46"/>
      <c r="M211" s="46"/>
      <c r="N211" s="46"/>
      <c r="O211" s="46"/>
      <c r="P211" s="48"/>
      <c r="Q211" s="74"/>
    </row>
    <row r="212" spans="1:17" ht="15.95" customHeight="1">
      <c r="A212" s="45" t="s">
        <v>208</v>
      </c>
      <c r="B212" s="46"/>
      <c r="C212" s="46"/>
      <c r="D212" s="48"/>
      <c r="E212" s="49">
        <v>41745</v>
      </c>
      <c r="F212" s="49">
        <v>41794</v>
      </c>
      <c r="G212" s="49">
        <v>41871</v>
      </c>
      <c r="H212" s="49">
        <v>41913</v>
      </c>
      <c r="I212" s="49">
        <v>41976</v>
      </c>
      <c r="J212" s="49">
        <v>42053</v>
      </c>
      <c r="K212" s="92"/>
      <c r="L212" s="81"/>
      <c r="M212" s="81"/>
      <c r="N212" s="81"/>
      <c r="O212" s="81"/>
      <c r="P212" s="81"/>
      <c r="Q212" s="74"/>
    </row>
    <row r="213" spans="1:17" ht="15.95" customHeight="1">
      <c r="A213" s="45" t="s">
        <v>209</v>
      </c>
      <c r="B213" s="46"/>
      <c r="C213" s="46"/>
      <c r="D213" s="48"/>
      <c r="E213" s="82">
        <v>0.4548611111111111</v>
      </c>
      <c r="F213" s="82">
        <v>0.50138888888888888</v>
      </c>
      <c r="G213" s="82">
        <v>0.55694444444444446</v>
      </c>
      <c r="H213" s="82">
        <v>0.54027777777777775</v>
      </c>
      <c r="I213" s="82">
        <v>0.50347222222222221</v>
      </c>
      <c r="J213" s="82">
        <v>0.3979166666666667</v>
      </c>
      <c r="K213" s="93"/>
      <c r="L213" s="84"/>
      <c r="M213" s="83"/>
      <c r="N213" s="84"/>
      <c r="O213" s="83"/>
      <c r="P213" s="84"/>
      <c r="Q213" s="74"/>
    </row>
    <row r="214" spans="1:17" ht="15.95" customHeight="1">
      <c r="A214" s="45" t="s">
        <v>210</v>
      </c>
      <c r="B214" s="46"/>
      <c r="C214" s="46"/>
      <c r="D214" s="48"/>
      <c r="E214" s="85" t="s">
        <v>211</v>
      </c>
      <c r="F214" s="85" t="s">
        <v>212</v>
      </c>
      <c r="G214" s="85" t="s">
        <v>212</v>
      </c>
      <c r="H214" s="85" t="s">
        <v>212</v>
      </c>
      <c r="I214" s="85" t="s">
        <v>211</v>
      </c>
      <c r="J214" s="85" t="s">
        <v>212</v>
      </c>
      <c r="K214" s="94"/>
      <c r="L214" s="61"/>
      <c r="M214" s="61"/>
      <c r="N214" s="61"/>
      <c r="O214" s="61"/>
      <c r="P214" s="61"/>
      <c r="Q214" s="74"/>
    </row>
    <row r="215" spans="1:17" ht="15.95" customHeight="1">
      <c r="A215" s="45" t="s">
        <v>213</v>
      </c>
      <c r="B215" s="46"/>
      <c r="C215" s="46"/>
      <c r="D215" s="48" t="s">
        <v>214</v>
      </c>
      <c r="E215" s="58">
        <v>23</v>
      </c>
      <c r="F215" s="58">
        <v>27</v>
      </c>
      <c r="G215" s="58">
        <v>30</v>
      </c>
      <c r="H215" s="58">
        <v>28</v>
      </c>
      <c r="I215" s="58">
        <v>19.899999999999999</v>
      </c>
      <c r="J215" s="58">
        <v>17</v>
      </c>
      <c r="K215" s="58"/>
      <c r="L215" s="58"/>
      <c r="M215" s="58"/>
      <c r="N215" s="58"/>
      <c r="O215" s="58"/>
      <c r="P215" s="58"/>
      <c r="Q215" s="74"/>
    </row>
    <row r="216" spans="1:17" ht="15.95" customHeight="1">
      <c r="A216" s="45" t="s">
        <v>215</v>
      </c>
      <c r="B216" s="46"/>
      <c r="C216" s="46"/>
      <c r="D216" s="48" t="s">
        <v>214</v>
      </c>
      <c r="E216" s="58">
        <v>20.3</v>
      </c>
      <c r="F216" s="58">
        <v>24</v>
      </c>
      <c r="G216" s="58">
        <v>27.4</v>
      </c>
      <c r="H216" s="58">
        <v>27</v>
      </c>
      <c r="I216" s="58">
        <v>18.100000000000001</v>
      </c>
      <c r="J216" s="58">
        <v>15.6</v>
      </c>
      <c r="K216" s="58"/>
      <c r="L216" s="58"/>
      <c r="M216" s="58"/>
      <c r="N216" s="58"/>
      <c r="O216" s="58"/>
      <c r="P216" s="58"/>
      <c r="Q216" s="74"/>
    </row>
    <row r="217" spans="1:17" ht="15.95" customHeight="1">
      <c r="A217" s="45" t="s">
        <v>216</v>
      </c>
      <c r="B217" s="46"/>
      <c r="C217" s="46"/>
      <c r="D217" s="48" t="s">
        <v>217</v>
      </c>
      <c r="E217" s="70"/>
      <c r="F217" s="70"/>
      <c r="G217" s="70"/>
      <c r="H217" s="70"/>
      <c r="I217" s="70"/>
      <c r="J217" s="70"/>
      <c r="K217" s="75"/>
      <c r="L217" s="60"/>
      <c r="M217" s="60"/>
      <c r="N217" s="60"/>
      <c r="O217" s="60"/>
      <c r="P217" s="60"/>
      <c r="Q217" s="74"/>
    </row>
    <row r="218" spans="1:17" ht="15.95" customHeight="1">
      <c r="A218" s="45" t="s">
        <v>218</v>
      </c>
      <c r="B218" s="46"/>
      <c r="C218" s="46"/>
      <c r="D218" s="48"/>
      <c r="E218" s="85" t="s">
        <v>248</v>
      </c>
      <c r="F218" s="85" t="s">
        <v>248</v>
      </c>
      <c r="G218" s="85" t="s">
        <v>248</v>
      </c>
      <c r="H218" s="85" t="s">
        <v>248</v>
      </c>
      <c r="I218" s="85" t="s">
        <v>248</v>
      </c>
      <c r="J218" s="85" t="s">
        <v>248</v>
      </c>
      <c r="K218" s="94"/>
      <c r="L218" s="61"/>
      <c r="M218" s="61"/>
      <c r="N218" s="61"/>
      <c r="O218" s="61"/>
      <c r="P218" s="61"/>
      <c r="Q218" s="74"/>
    </row>
    <row r="219" spans="1:17" ht="15.95" customHeight="1">
      <c r="A219" s="45" t="s">
        <v>220</v>
      </c>
      <c r="B219" s="46"/>
      <c r="C219" s="46"/>
      <c r="D219" s="48" t="s">
        <v>221</v>
      </c>
      <c r="E219" s="86" t="s">
        <v>222</v>
      </c>
      <c r="F219" s="68" t="s">
        <v>222</v>
      </c>
      <c r="G219" s="68" t="s">
        <v>222</v>
      </c>
      <c r="H219" s="68" t="s">
        <v>222</v>
      </c>
      <c r="I219" s="68" t="s">
        <v>222</v>
      </c>
      <c r="J219" s="68" t="s">
        <v>222</v>
      </c>
      <c r="K219" s="95"/>
      <c r="L219" s="63"/>
      <c r="M219" s="63"/>
      <c r="N219" s="63"/>
      <c r="O219" s="63"/>
      <c r="P219" s="63"/>
      <c r="Q219" s="74"/>
    </row>
    <row r="220" spans="1:17" ht="15.95" customHeight="1">
      <c r="A220" s="45" t="s">
        <v>223</v>
      </c>
      <c r="B220" s="46"/>
      <c r="C220" s="46"/>
      <c r="D220" s="48" t="s">
        <v>221</v>
      </c>
      <c r="E220" s="85"/>
      <c r="F220" s="85"/>
      <c r="G220" s="85"/>
      <c r="H220" s="85"/>
      <c r="I220" s="85"/>
      <c r="J220" s="85"/>
      <c r="K220" s="94"/>
      <c r="L220" s="61"/>
      <c r="M220" s="61"/>
      <c r="N220" s="61"/>
      <c r="O220" s="60"/>
      <c r="P220" s="60"/>
      <c r="Q220" s="74"/>
    </row>
    <row r="221" spans="1:17" ht="15.95" customHeight="1">
      <c r="A221" s="45" t="s">
        <v>224</v>
      </c>
      <c r="B221" s="46"/>
      <c r="C221" s="46"/>
      <c r="D221" s="48" t="s">
        <v>221</v>
      </c>
      <c r="E221" s="86"/>
      <c r="F221" s="68"/>
      <c r="G221" s="68"/>
      <c r="H221" s="68"/>
      <c r="I221" s="68"/>
      <c r="J221" s="99"/>
      <c r="K221" s="95"/>
      <c r="L221" s="63"/>
      <c r="M221" s="63"/>
      <c r="N221" s="63"/>
      <c r="O221" s="60"/>
      <c r="P221" s="60"/>
      <c r="Q221" s="74"/>
    </row>
    <row r="222" spans="1:17" ht="15.95" customHeight="1">
      <c r="A222" s="45" t="s">
        <v>225</v>
      </c>
      <c r="B222" s="46"/>
      <c r="C222" s="46"/>
      <c r="D222" s="48"/>
      <c r="E222" s="87"/>
      <c r="F222" s="88"/>
      <c r="G222" s="88"/>
      <c r="H222" s="88"/>
      <c r="I222" s="88"/>
      <c r="J222" s="88"/>
      <c r="K222" s="66"/>
      <c r="L222" s="66"/>
      <c r="M222" s="66"/>
      <c r="N222" s="66"/>
      <c r="O222" s="66"/>
      <c r="P222" s="75"/>
      <c r="Q222" s="74"/>
    </row>
    <row r="223" spans="1:17" ht="15.95" customHeight="1">
      <c r="A223" s="45" t="s">
        <v>226</v>
      </c>
      <c r="B223" s="46"/>
      <c r="C223" s="46"/>
      <c r="D223" s="48"/>
      <c r="E223" s="78">
        <v>7.9</v>
      </c>
      <c r="F223" s="78">
        <v>8.1</v>
      </c>
      <c r="G223" s="78">
        <v>8</v>
      </c>
      <c r="H223" s="78">
        <v>7.9</v>
      </c>
      <c r="I223" s="78">
        <v>7.9</v>
      </c>
      <c r="J223" s="78">
        <v>7.6</v>
      </c>
      <c r="K223" s="78"/>
      <c r="L223" s="78"/>
      <c r="M223" s="78"/>
      <c r="N223" s="78"/>
      <c r="O223" s="78"/>
      <c r="P223" s="78"/>
      <c r="Q223" s="74"/>
    </row>
    <row r="224" spans="1:17" ht="15.95" customHeight="1">
      <c r="A224" s="45" t="s">
        <v>227</v>
      </c>
      <c r="B224" s="46"/>
      <c r="C224" s="46"/>
      <c r="D224" s="48" t="s">
        <v>228</v>
      </c>
      <c r="E224" s="78">
        <v>7.4</v>
      </c>
      <c r="F224" s="78">
        <v>7.7</v>
      </c>
      <c r="G224" s="78">
        <v>7.3</v>
      </c>
      <c r="H224" s="78">
        <v>7.1</v>
      </c>
      <c r="I224" s="78">
        <v>7.2</v>
      </c>
      <c r="J224" s="78">
        <v>6</v>
      </c>
      <c r="K224" s="78"/>
      <c r="L224" s="78"/>
      <c r="M224" s="78"/>
      <c r="N224" s="78"/>
      <c r="O224" s="78"/>
      <c r="P224" s="78"/>
      <c r="Q224" s="74"/>
    </row>
    <row r="225" spans="1:17" ht="15.95" customHeight="1">
      <c r="A225" s="45" t="s">
        <v>229</v>
      </c>
      <c r="B225" s="46"/>
      <c r="C225" s="46"/>
      <c r="D225" s="48" t="s">
        <v>228</v>
      </c>
      <c r="E225" s="78">
        <v>0.9</v>
      </c>
      <c r="F225" s="78">
        <v>1.1000000000000001</v>
      </c>
      <c r="G225" s="78">
        <v>0.9</v>
      </c>
      <c r="H225" s="78">
        <v>0.5</v>
      </c>
      <c r="I225" s="78">
        <v>0.7</v>
      </c>
      <c r="J225" s="78">
        <v>1.1000000000000001</v>
      </c>
      <c r="K225" s="78"/>
      <c r="L225" s="78"/>
      <c r="M225" s="78"/>
      <c r="N225" s="78"/>
      <c r="O225" s="78"/>
      <c r="P225" s="78"/>
      <c r="Q225" s="74"/>
    </row>
    <row r="226" spans="1:17" ht="15.95" customHeight="1">
      <c r="A226" s="45" t="s">
        <v>231</v>
      </c>
      <c r="B226" s="46"/>
      <c r="C226" s="46"/>
      <c r="D226" s="48" t="s">
        <v>228</v>
      </c>
      <c r="E226" s="67"/>
      <c r="F226" s="67"/>
      <c r="G226" s="67"/>
      <c r="H226" s="67"/>
      <c r="I226" s="67"/>
      <c r="J226" s="67"/>
      <c r="K226" s="70"/>
      <c r="L226" s="70"/>
      <c r="M226" s="70"/>
      <c r="N226" s="70"/>
      <c r="O226" s="70"/>
      <c r="P226" s="70"/>
      <c r="Q226" s="74"/>
    </row>
    <row r="227" spans="1:17" ht="15.95" customHeight="1">
      <c r="A227" s="45" t="s">
        <v>232</v>
      </c>
      <c r="B227" s="46"/>
      <c r="C227" s="46"/>
      <c r="D227" s="48" t="s">
        <v>228</v>
      </c>
      <c r="E227" s="68" t="s">
        <v>245</v>
      </c>
      <c r="F227" s="68">
        <v>4</v>
      </c>
      <c r="G227" s="68">
        <v>2</v>
      </c>
      <c r="H227" s="68">
        <v>2</v>
      </c>
      <c r="I227" s="68" t="s">
        <v>245</v>
      </c>
      <c r="J227" s="68">
        <v>1</v>
      </c>
      <c r="K227" s="68"/>
      <c r="L227" s="68"/>
      <c r="M227" s="68"/>
      <c r="N227" s="68"/>
      <c r="O227" s="68"/>
      <c r="P227" s="68"/>
      <c r="Q227" s="74"/>
    </row>
    <row r="228" spans="1:17" ht="15.95" customHeight="1">
      <c r="A228" s="45" t="s">
        <v>233</v>
      </c>
      <c r="B228" s="46"/>
      <c r="C228" s="46"/>
      <c r="D228" s="71" t="s">
        <v>234</v>
      </c>
      <c r="E228" s="72">
        <v>33000</v>
      </c>
      <c r="F228" s="72">
        <v>130000</v>
      </c>
      <c r="G228" s="72">
        <v>79000</v>
      </c>
      <c r="H228" s="72">
        <v>130000</v>
      </c>
      <c r="I228" s="72">
        <v>110000</v>
      </c>
      <c r="J228" s="72">
        <v>17000</v>
      </c>
      <c r="K228" s="72"/>
      <c r="L228" s="72"/>
      <c r="M228" s="72"/>
      <c r="N228" s="72"/>
      <c r="O228" s="72"/>
      <c r="P228" s="72"/>
      <c r="Q228" s="74"/>
    </row>
    <row r="229" spans="1:17" ht="15.95" customHeight="1">
      <c r="A229" s="45" t="s">
        <v>235</v>
      </c>
      <c r="B229" s="46"/>
      <c r="C229" s="46"/>
      <c r="D229" s="48" t="s">
        <v>228</v>
      </c>
      <c r="E229" s="70"/>
      <c r="F229" s="70"/>
      <c r="G229" s="70"/>
      <c r="H229" s="70"/>
      <c r="I229" s="70"/>
      <c r="J229" s="70"/>
      <c r="K229" s="75"/>
      <c r="L229" s="60"/>
      <c r="M229" s="60"/>
      <c r="N229" s="60"/>
      <c r="O229" s="60"/>
      <c r="P229" s="60"/>
      <c r="Q229" s="74"/>
    </row>
    <row r="230" spans="1:17" ht="15.95" customHeight="1">
      <c r="A230" s="45" t="s">
        <v>236</v>
      </c>
      <c r="B230" s="46"/>
      <c r="C230" s="46"/>
      <c r="D230" s="48" t="s">
        <v>228</v>
      </c>
      <c r="E230" s="70"/>
      <c r="F230" s="70"/>
      <c r="G230" s="70"/>
      <c r="H230" s="70"/>
      <c r="I230" s="70"/>
      <c r="J230" s="70"/>
      <c r="K230" s="60"/>
      <c r="L230" s="60"/>
      <c r="M230" s="60"/>
      <c r="N230" s="60"/>
      <c r="O230" s="60"/>
      <c r="P230" s="60"/>
      <c r="Q230" s="74"/>
    </row>
    <row r="231" spans="1:17" ht="15.95" customHeight="1">
      <c r="A231" s="45" t="s">
        <v>237</v>
      </c>
      <c r="B231" s="46"/>
      <c r="C231" s="46"/>
      <c r="D231" s="48" t="s">
        <v>228</v>
      </c>
      <c r="E231" s="70"/>
      <c r="F231" s="70"/>
      <c r="G231" s="70"/>
      <c r="H231" s="70"/>
      <c r="I231" s="70"/>
      <c r="J231" s="70"/>
      <c r="K231" s="60"/>
      <c r="L231" s="60"/>
      <c r="M231" s="60"/>
      <c r="N231" s="60"/>
      <c r="O231" s="60"/>
      <c r="P231" s="60"/>
      <c r="Q231" s="74"/>
    </row>
    <row r="232" spans="1:17" ht="15.95" customHeight="1">
      <c r="A232" s="45" t="s">
        <v>238</v>
      </c>
      <c r="B232" s="46"/>
      <c r="C232" s="46"/>
      <c r="D232" s="48"/>
      <c r="E232" s="87"/>
      <c r="F232" s="88"/>
      <c r="G232" s="88"/>
      <c r="H232" s="88"/>
      <c r="I232" s="88"/>
      <c r="J232" s="88"/>
      <c r="K232" s="66"/>
      <c r="L232" s="66"/>
      <c r="M232" s="66"/>
      <c r="N232" s="66"/>
      <c r="O232" s="66"/>
      <c r="P232" s="75"/>
    </row>
    <row r="233" spans="1:17" ht="15.95" customHeight="1">
      <c r="A233" s="45" t="s">
        <v>239</v>
      </c>
      <c r="B233" s="46"/>
      <c r="C233" s="46"/>
      <c r="D233" s="48" t="s">
        <v>240</v>
      </c>
      <c r="E233" s="69" t="s">
        <v>241</v>
      </c>
      <c r="F233" s="69" t="s">
        <v>241</v>
      </c>
      <c r="G233" s="69" t="s">
        <v>241</v>
      </c>
      <c r="H233" s="69" t="s">
        <v>241</v>
      </c>
      <c r="I233" s="69" t="s">
        <v>241</v>
      </c>
      <c r="J233" s="69" t="s">
        <v>241</v>
      </c>
      <c r="K233" s="73"/>
      <c r="L233" s="60"/>
      <c r="M233" s="73"/>
      <c r="N233" s="60"/>
      <c r="O233" s="73"/>
      <c r="P233" s="60"/>
    </row>
    <row r="234" spans="1:17" ht="15" customHeight="1">
      <c r="A234" s="39"/>
      <c r="B234" s="39"/>
      <c r="C234" s="39"/>
      <c r="D234" s="39"/>
      <c r="E234" s="39"/>
      <c r="F234" s="39"/>
      <c r="G234" s="39"/>
      <c r="H234" s="39"/>
      <c r="I234" s="39"/>
      <c r="J234" s="39"/>
      <c r="K234" s="39"/>
      <c r="L234" s="39"/>
      <c r="M234" s="39"/>
      <c r="N234" s="39"/>
      <c r="O234" s="39"/>
      <c r="P234" s="39"/>
    </row>
    <row r="235" spans="1:17" ht="15" customHeight="1">
      <c r="A235" s="39"/>
      <c r="B235" s="39"/>
      <c r="C235" s="39"/>
      <c r="D235" s="39"/>
      <c r="E235" s="39"/>
      <c r="F235" s="39"/>
      <c r="G235" s="39"/>
      <c r="H235" s="39"/>
      <c r="I235" s="39"/>
      <c r="J235" s="39"/>
      <c r="K235" s="39"/>
      <c r="L235" s="39"/>
      <c r="M235" s="39"/>
      <c r="N235" s="39"/>
      <c r="O235" s="39"/>
      <c r="P235" s="39"/>
    </row>
    <row r="236" spans="1:17" ht="15" customHeight="1">
      <c r="A236" s="39"/>
      <c r="B236" s="39"/>
      <c r="C236" s="39"/>
      <c r="D236" s="39"/>
      <c r="E236" s="39"/>
      <c r="F236" s="39"/>
      <c r="G236" s="39"/>
      <c r="H236" s="39"/>
      <c r="I236" s="39"/>
      <c r="J236" s="39"/>
      <c r="K236" s="39"/>
      <c r="L236" s="39"/>
      <c r="M236" s="39"/>
      <c r="N236" s="39"/>
      <c r="O236" s="39"/>
      <c r="P236" s="39"/>
    </row>
    <row r="237" spans="1:17" ht="15" customHeight="1">
      <c r="A237" s="39"/>
      <c r="B237" s="39"/>
      <c r="C237" s="39"/>
      <c r="D237" s="39"/>
      <c r="E237" s="39"/>
      <c r="F237" s="39"/>
      <c r="G237" s="39"/>
      <c r="H237" s="39"/>
      <c r="I237" s="39"/>
      <c r="J237" s="39"/>
      <c r="K237" s="39"/>
      <c r="L237" s="39"/>
      <c r="M237" s="39"/>
      <c r="N237" s="39"/>
      <c r="O237" s="39"/>
      <c r="P237" s="39"/>
    </row>
    <row r="238" spans="1:17" ht="15" customHeight="1">
      <c r="A238" s="39"/>
      <c r="B238" s="39"/>
      <c r="C238" s="39"/>
      <c r="D238" s="39"/>
      <c r="E238" s="39"/>
      <c r="F238" s="39"/>
      <c r="G238" s="39"/>
      <c r="H238" s="39"/>
      <c r="I238" s="39"/>
      <c r="J238" s="39"/>
      <c r="K238" s="39"/>
      <c r="L238" s="39"/>
      <c r="M238" s="39"/>
      <c r="N238" s="39"/>
      <c r="O238" s="39"/>
      <c r="P238" s="39"/>
    </row>
    <row r="239" spans="1:17" ht="15" customHeight="1">
      <c r="A239" s="39"/>
      <c r="B239" s="39"/>
      <c r="C239" s="39"/>
      <c r="D239" s="39"/>
      <c r="E239" s="39"/>
      <c r="F239" s="39"/>
      <c r="G239" s="39"/>
      <c r="H239" s="39"/>
      <c r="I239" s="39"/>
      <c r="J239" s="39"/>
      <c r="K239" s="39"/>
      <c r="L239" s="39"/>
      <c r="M239" s="39"/>
      <c r="N239" s="39"/>
      <c r="O239" s="39"/>
      <c r="P239" s="39"/>
    </row>
    <row r="240" spans="1:17"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row r="263" spans="1:16" ht="15" customHeight="1">
      <c r="A263" s="39"/>
      <c r="B263" s="39"/>
      <c r="C263" s="39"/>
      <c r="D263" s="39"/>
      <c r="E263" s="39"/>
      <c r="F263" s="39"/>
      <c r="G263" s="39"/>
      <c r="H263" s="39"/>
      <c r="I263" s="39"/>
      <c r="J263" s="39"/>
      <c r="K263" s="39"/>
      <c r="L263" s="39"/>
      <c r="M263" s="39"/>
      <c r="N263" s="39"/>
      <c r="O263" s="39"/>
      <c r="P263" s="39"/>
    </row>
    <row r="264" spans="1:16" ht="15" customHeight="1">
      <c r="A264" s="39"/>
      <c r="B264" s="39"/>
      <c r="C264" s="39"/>
      <c r="D264" s="39"/>
      <c r="E264" s="39"/>
      <c r="F264" s="39"/>
      <c r="G264" s="39"/>
      <c r="H264" s="39"/>
      <c r="I264" s="39"/>
      <c r="J264" s="39"/>
      <c r="K264" s="39"/>
      <c r="L264" s="39"/>
      <c r="M264" s="39"/>
      <c r="N264" s="39"/>
      <c r="O264" s="39"/>
      <c r="P264" s="39"/>
    </row>
    <row r="265" spans="1:16" ht="15" customHeight="1">
      <c r="A265" s="39"/>
      <c r="B265" s="39"/>
      <c r="C265" s="39"/>
      <c r="D265" s="39"/>
      <c r="E265" s="39"/>
      <c r="F265" s="39"/>
      <c r="G265" s="39"/>
      <c r="H265" s="39"/>
      <c r="I265" s="39"/>
      <c r="J265" s="39"/>
      <c r="K265" s="39"/>
      <c r="L265" s="39"/>
      <c r="M265" s="39"/>
      <c r="N265" s="39"/>
      <c r="O265" s="39"/>
      <c r="P265" s="39"/>
    </row>
  </sheetData>
  <mergeCells count="120">
    <mergeCell ref="F178:F180"/>
    <mergeCell ref="G178:G179"/>
    <mergeCell ref="H178:K179"/>
    <mergeCell ref="L207:M208"/>
    <mergeCell ref="N207:P208"/>
    <mergeCell ref="B208:B209"/>
    <mergeCell ref="C208:C209"/>
    <mergeCell ref="D208:D209"/>
    <mergeCell ref="G209:G210"/>
    <mergeCell ref="H209:K210"/>
    <mergeCell ref="L209:M210"/>
    <mergeCell ref="N209:P210"/>
    <mergeCell ref="C150:C151"/>
    <mergeCell ref="D150:D151"/>
    <mergeCell ref="G151:G152"/>
    <mergeCell ref="H151:K152"/>
    <mergeCell ref="L151:M152"/>
    <mergeCell ref="N151:P152"/>
    <mergeCell ref="A207:A209"/>
    <mergeCell ref="B207:D207"/>
    <mergeCell ref="E207:E209"/>
    <mergeCell ref="F207:F209"/>
    <mergeCell ref="G207:G208"/>
    <mergeCell ref="H207:K208"/>
    <mergeCell ref="L178:M179"/>
    <mergeCell ref="N178:P179"/>
    <mergeCell ref="B179:B180"/>
    <mergeCell ref="C179:C180"/>
    <mergeCell ref="D179:D180"/>
    <mergeCell ref="G180:G181"/>
    <mergeCell ref="H180:K181"/>
    <mergeCell ref="L180:M181"/>
    <mergeCell ref="N180:P181"/>
    <mergeCell ref="A178:A180"/>
    <mergeCell ref="B178:D178"/>
    <mergeCell ref="E178:E180"/>
    <mergeCell ref="A149:A151"/>
    <mergeCell ref="B149:D149"/>
    <mergeCell ref="E149:E151"/>
    <mergeCell ref="F149:F151"/>
    <mergeCell ref="G149:G150"/>
    <mergeCell ref="H149:K150"/>
    <mergeCell ref="L120:M121"/>
    <mergeCell ref="N120:P121"/>
    <mergeCell ref="B121:B122"/>
    <mergeCell ref="C121:C122"/>
    <mergeCell ref="D121:D122"/>
    <mergeCell ref="G122:G123"/>
    <mergeCell ref="H122:K123"/>
    <mergeCell ref="L122:M123"/>
    <mergeCell ref="N122:P123"/>
    <mergeCell ref="A120:A122"/>
    <mergeCell ref="B120:D120"/>
    <mergeCell ref="E120:E122"/>
    <mergeCell ref="F120:F122"/>
    <mergeCell ref="G120:G121"/>
    <mergeCell ref="H120:K121"/>
    <mergeCell ref="L149:M150"/>
    <mergeCell ref="N149:P150"/>
    <mergeCell ref="B150:B151"/>
    <mergeCell ref="F62:F64"/>
    <mergeCell ref="G62:G63"/>
    <mergeCell ref="H62:K63"/>
    <mergeCell ref="L91:M92"/>
    <mergeCell ref="N91:P92"/>
    <mergeCell ref="B92:B93"/>
    <mergeCell ref="C92:C93"/>
    <mergeCell ref="D92:D93"/>
    <mergeCell ref="G93:G94"/>
    <mergeCell ref="H93:K94"/>
    <mergeCell ref="L93:M94"/>
    <mergeCell ref="N93:P94"/>
    <mergeCell ref="C34:C35"/>
    <mergeCell ref="D34:D35"/>
    <mergeCell ref="G35:G36"/>
    <mergeCell ref="H35:K36"/>
    <mergeCell ref="L35:M36"/>
    <mergeCell ref="N35:P36"/>
    <mergeCell ref="A91:A93"/>
    <mergeCell ref="B91:D91"/>
    <mergeCell ref="E91:E93"/>
    <mergeCell ref="F91:F93"/>
    <mergeCell ref="G91:G92"/>
    <mergeCell ref="H91:K92"/>
    <mergeCell ref="L62:M63"/>
    <mergeCell ref="N62:P63"/>
    <mergeCell ref="B63:B64"/>
    <mergeCell ref="C63:C64"/>
    <mergeCell ref="D63:D64"/>
    <mergeCell ref="G64:G65"/>
    <mergeCell ref="H64:K65"/>
    <mergeCell ref="L64:M65"/>
    <mergeCell ref="N64:P65"/>
    <mergeCell ref="A62:A64"/>
    <mergeCell ref="B62:D62"/>
    <mergeCell ref="E62:E64"/>
    <mergeCell ref="A33:A35"/>
    <mergeCell ref="B33:D33"/>
    <mergeCell ref="E33:E35"/>
    <mergeCell ref="F33:F35"/>
    <mergeCell ref="G33:G34"/>
    <mergeCell ref="H33:K34"/>
    <mergeCell ref="L4:M5"/>
    <mergeCell ref="N4:P5"/>
    <mergeCell ref="B5:B6"/>
    <mergeCell ref="C5:C6"/>
    <mergeCell ref="D5:D6"/>
    <mergeCell ref="G6:G7"/>
    <mergeCell ref="H6:K7"/>
    <mergeCell ref="L6:M7"/>
    <mergeCell ref="N6:P7"/>
    <mergeCell ref="A4:A6"/>
    <mergeCell ref="B4:D4"/>
    <mergeCell ref="E4:E6"/>
    <mergeCell ref="F4:F6"/>
    <mergeCell ref="G4:G5"/>
    <mergeCell ref="H4:K5"/>
    <mergeCell ref="L33:M34"/>
    <mergeCell ref="N33:P34"/>
    <mergeCell ref="B34:B35"/>
  </mergeCells>
  <phoneticPr fontId="3"/>
  <conditionalFormatting sqref="E22:P22">
    <cfRule type="cellIs" dxfId="615" priority="52" operator="between">
      <formula>3.001</formula>
      <formula>100000</formula>
    </cfRule>
  </conditionalFormatting>
  <conditionalFormatting sqref="E20:P20">
    <cfRule type="cellIs" dxfId="614" priority="50" operator="equal">
      <formula>0</formula>
    </cfRule>
    <cfRule type="cellIs" dxfId="613" priority="51" operator="notBetween">
      <formula>6.5</formula>
      <formula>8.5</formula>
    </cfRule>
  </conditionalFormatting>
  <conditionalFormatting sqref="E21:P21">
    <cfRule type="cellIs" dxfId="612" priority="48" operator="equal">
      <formula>0</formula>
    </cfRule>
    <cfRule type="cellIs" dxfId="611" priority="49" operator="lessThan">
      <formula>5</formula>
    </cfRule>
  </conditionalFormatting>
  <conditionalFormatting sqref="E24:P24">
    <cfRule type="cellIs" dxfId="610" priority="45" operator="equal">
      <formula>"&lt;1"</formula>
    </cfRule>
    <cfRule type="cellIs" dxfId="609" priority="47" operator="greaterThan">
      <formula>25</formula>
    </cfRule>
  </conditionalFormatting>
  <conditionalFormatting sqref="E25:P25">
    <cfRule type="cellIs" dxfId="608" priority="46" operator="greaterThan">
      <formula>5000</formula>
    </cfRule>
  </conditionalFormatting>
  <conditionalFormatting sqref="E51:P51">
    <cfRule type="cellIs" dxfId="607" priority="44" operator="between">
      <formula>3.001</formula>
      <formula>100000</formula>
    </cfRule>
  </conditionalFormatting>
  <conditionalFormatting sqref="E49:P49">
    <cfRule type="cellIs" dxfId="606" priority="42" operator="equal">
      <formula>0</formula>
    </cfRule>
    <cfRule type="cellIs" dxfId="605" priority="43" operator="notBetween">
      <formula>6.5</formula>
      <formula>8.5</formula>
    </cfRule>
  </conditionalFormatting>
  <conditionalFormatting sqref="E50:P50">
    <cfRule type="cellIs" dxfId="604" priority="40" operator="equal">
      <formula>0</formula>
    </cfRule>
    <cfRule type="cellIs" dxfId="603" priority="41" operator="lessThan">
      <formula>5</formula>
    </cfRule>
  </conditionalFormatting>
  <conditionalFormatting sqref="E53:P53">
    <cfRule type="cellIs" dxfId="602" priority="37" operator="equal">
      <formula>"&lt;1"</formula>
    </cfRule>
    <cfRule type="cellIs" dxfId="601" priority="39" operator="greaterThan">
      <formula>25</formula>
    </cfRule>
  </conditionalFormatting>
  <conditionalFormatting sqref="E54:P54">
    <cfRule type="cellIs" dxfId="600" priority="38" operator="greaterThan">
      <formula>5000</formula>
    </cfRule>
  </conditionalFormatting>
  <conditionalFormatting sqref="E80:P80">
    <cfRule type="cellIs" dxfId="599" priority="36" operator="between">
      <formula>3.001</formula>
      <formula>100000</formula>
    </cfRule>
  </conditionalFormatting>
  <conditionalFormatting sqref="E78:P78">
    <cfRule type="cellIs" dxfId="598" priority="34" operator="equal">
      <formula>0</formula>
    </cfRule>
    <cfRule type="cellIs" dxfId="597" priority="35" operator="notBetween">
      <formula>6.5</formula>
      <formula>8.5</formula>
    </cfRule>
  </conditionalFormatting>
  <conditionalFormatting sqref="E79:P79">
    <cfRule type="cellIs" dxfId="596" priority="32" operator="equal">
      <formula>0</formula>
    </cfRule>
    <cfRule type="cellIs" dxfId="595" priority="33" operator="lessThan">
      <formula>5</formula>
    </cfRule>
  </conditionalFormatting>
  <conditionalFormatting sqref="E82:P82">
    <cfRule type="cellIs" dxfId="594" priority="29" operator="equal">
      <formula>"&lt;1"</formula>
    </cfRule>
    <cfRule type="cellIs" dxfId="593" priority="31" operator="greaterThan">
      <formula>25</formula>
    </cfRule>
  </conditionalFormatting>
  <conditionalFormatting sqref="E83:P83">
    <cfRule type="cellIs" dxfId="592" priority="30" operator="greaterThan">
      <formula>5000</formula>
    </cfRule>
  </conditionalFormatting>
  <conditionalFormatting sqref="E109:P109">
    <cfRule type="cellIs" dxfId="591" priority="28" operator="between">
      <formula>5.001</formula>
      <formula>100000</formula>
    </cfRule>
  </conditionalFormatting>
  <conditionalFormatting sqref="E107:P107">
    <cfRule type="cellIs" dxfId="590" priority="26" operator="equal">
      <formula>0</formula>
    </cfRule>
    <cfRule type="cellIs" dxfId="589" priority="27" operator="notBetween">
      <formula>6.5</formula>
      <formula>8.5</formula>
    </cfRule>
  </conditionalFormatting>
  <conditionalFormatting sqref="E108:P108">
    <cfRule type="cellIs" dxfId="588" priority="24" operator="equal">
      <formula>0</formula>
    </cfRule>
    <cfRule type="cellIs" dxfId="587" priority="25" operator="lessThan">
      <formula>5</formula>
    </cfRule>
  </conditionalFormatting>
  <conditionalFormatting sqref="E111:P111">
    <cfRule type="cellIs" dxfId="586" priority="22" operator="equal">
      <formula>"&lt;1"</formula>
    </cfRule>
    <cfRule type="cellIs" dxfId="585" priority="23" operator="greaterThan">
      <formula>50</formula>
    </cfRule>
  </conditionalFormatting>
  <conditionalFormatting sqref="E167:P167">
    <cfRule type="cellIs" dxfId="584" priority="21" operator="between">
      <formula>5.001</formula>
      <formula>100000</formula>
    </cfRule>
  </conditionalFormatting>
  <conditionalFormatting sqref="E165:P165">
    <cfRule type="cellIs" dxfId="583" priority="19" operator="equal">
      <formula>0</formula>
    </cfRule>
    <cfRule type="cellIs" dxfId="582" priority="20" operator="notBetween">
      <formula>6.5</formula>
      <formula>8.5</formula>
    </cfRule>
  </conditionalFormatting>
  <conditionalFormatting sqref="E166:P166">
    <cfRule type="cellIs" dxfId="581" priority="17" operator="equal">
      <formula>0</formula>
    </cfRule>
    <cfRule type="cellIs" dxfId="580" priority="18" operator="lessThan">
      <formula>5</formula>
    </cfRule>
  </conditionalFormatting>
  <conditionalFormatting sqref="E169:P169">
    <cfRule type="cellIs" dxfId="579" priority="15" operator="equal">
      <formula>"&lt;1"</formula>
    </cfRule>
    <cfRule type="cellIs" dxfId="578" priority="16" operator="greaterThan">
      <formula>50</formula>
    </cfRule>
  </conditionalFormatting>
  <conditionalFormatting sqref="E196:P196">
    <cfRule type="cellIs" dxfId="577" priority="14" operator="between">
      <formula>5.001</formula>
      <formula>100000</formula>
    </cfRule>
  </conditionalFormatting>
  <conditionalFormatting sqref="E194:P194">
    <cfRule type="cellIs" dxfId="576" priority="12" operator="equal">
      <formula>0</formula>
    </cfRule>
    <cfRule type="cellIs" dxfId="575" priority="13" operator="notBetween">
      <formula>6.5</formula>
      <formula>8.5</formula>
    </cfRule>
  </conditionalFormatting>
  <conditionalFormatting sqref="E195:P195">
    <cfRule type="cellIs" dxfId="574" priority="10" operator="equal">
      <formula>0</formula>
    </cfRule>
    <cfRule type="cellIs" dxfId="573" priority="11" operator="lessThan">
      <formula>5</formula>
    </cfRule>
  </conditionalFormatting>
  <conditionalFormatting sqref="E198:P198">
    <cfRule type="cellIs" dxfId="572" priority="8" operator="equal">
      <formula>"&lt;1"</formula>
    </cfRule>
    <cfRule type="cellIs" dxfId="571" priority="9" operator="greaterThan">
      <formula>50</formula>
    </cfRule>
  </conditionalFormatting>
  <conditionalFormatting sqref="E225:P225">
    <cfRule type="cellIs" dxfId="570" priority="7" operator="between">
      <formula>5.001</formula>
      <formula>100000</formula>
    </cfRule>
  </conditionalFormatting>
  <conditionalFormatting sqref="E223:P223">
    <cfRule type="cellIs" dxfId="569" priority="5" operator="equal">
      <formula>0</formula>
    </cfRule>
    <cfRule type="cellIs" dxfId="568" priority="6" operator="notBetween">
      <formula>6.5</formula>
      <formula>8.5</formula>
    </cfRule>
  </conditionalFormatting>
  <conditionalFormatting sqref="E224:P224">
    <cfRule type="cellIs" dxfId="567" priority="3" operator="equal">
      <formula>0</formula>
    </cfRule>
    <cfRule type="cellIs" dxfId="566" priority="4" operator="lessThan">
      <formula>5</formula>
    </cfRule>
  </conditionalFormatting>
  <conditionalFormatting sqref="E227:P227">
    <cfRule type="cellIs" dxfId="565" priority="1" operator="equal">
      <formula>"&lt;1"</formula>
    </cfRule>
    <cfRule type="cellIs" dxfId="564" priority="2" operator="greaterThan">
      <formula>50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16" ht="20.25" customHeight="1">
      <c r="A1" s="37" t="s">
        <v>188</v>
      </c>
    </row>
    <row r="2" spans="1:16" ht="16.5" customHeight="1">
      <c r="A2" s="37"/>
    </row>
    <row r="3" spans="1:16" ht="16.5" customHeight="1"/>
    <row r="4" spans="1:16" s="39" customFormat="1" ht="15.95" customHeight="1">
      <c r="A4" s="228" t="s">
        <v>189</v>
      </c>
      <c r="B4" s="229" t="s">
        <v>296</v>
      </c>
      <c r="C4" s="230"/>
      <c r="D4" s="231"/>
      <c r="E4" s="232" t="s">
        <v>295</v>
      </c>
      <c r="F4" s="235" t="s">
        <v>192</v>
      </c>
      <c r="G4" s="238" t="s">
        <v>193</v>
      </c>
      <c r="H4" s="239" t="s">
        <v>315</v>
      </c>
      <c r="I4" s="239"/>
      <c r="J4" s="239"/>
      <c r="K4" s="239"/>
      <c r="L4" s="240" t="s">
        <v>294</v>
      </c>
      <c r="M4" s="240"/>
      <c r="N4" s="241" t="s">
        <v>293</v>
      </c>
      <c r="O4" s="242"/>
      <c r="P4" s="243"/>
    </row>
    <row r="5" spans="1:16" s="39" customFormat="1" ht="15.95" customHeight="1">
      <c r="A5" s="228"/>
      <c r="B5" s="228" t="s">
        <v>292</v>
      </c>
      <c r="C5" s="247" t="s">
        <v>198</v>
      </c>
      <c r="D5" s="247" t="s">
        <v>199</v>
      </c>
      <c r="E5" s="233"/>
      <c r="F5" s="236"/>
      <c r="G5" s="238"/>
      <c r="H5" s="239"/>
      <c r="I5" s="239"/>
      <c r="J5" s="239"/>
      <c r="K5" s="239"/>
      <c r="L5" s="240"/>
      <c r="M5" s="240"/>
      <c r="N5" s="244"/>
      <c r="O5" s="245"/>
      <c r="P5" s="246"/>
    </row>
    <row r="6" spans="1:16" s="39" customFormat="1" ht="15.95" customHeight="1">
      <c r="A6" s="228"/>
      <c r="B6" s="228"/>
      <c r="C6" s="248"/>
      <c r="D6" s="248"/>
      <c r="E6" s="234"/>
      <c r="F6" s="237"/>
      <c r="G6" s="232" t="s">
        <v>200</v>
      </c>
      <c r="H6" s="264" t="s">
        <v>314</v>
      </c>
      <c r="I6" s="250"/>
      <c r="J6" s="250"/>
      <c r="K6" s="251"/>
      <c r="L6" s="255" t="s">
        <v>290</v>
      </c>
      <c r="M6" s="256"/>
      <c r="N6" s="238" t="s">
        <v>289</v>
      </c>
      <c r="O6" s="238"/>
      <c r="P6" s="238"/>
    </row>
    <row r="7" spans="1:16" s="39" customFormat="1" ht="15.95" customHeight="1">
      <c r="A7" s="40" t="s">
        <v>313</v>
      </c>
      <c r="B7" s="40">
        <v>47</v>
      </c>
      <c r="C7" s="41" t="s">
        <v>312</v>
      </c>
      <c r="D7" s="41" t="s">
        <v>311</v>
      </c>
      <c r="E7" s="40" t="s">
        <v>310</v>
      </c>
      <c r="F7" s="40">
        <v>2014</v>
      </c>
      <c r="G7" s="234"/>
      <c r="H7" s="252"/>
      <c r="I7" s="253"/>
      <c r="J7" s="253"/>
      <c r="K7" s="254"/>
      <c r="L7" s="257"/>
      <c r="M7" s="258"/>
      <c r="N7" s="238"/>
      <c r="O7" s="238"/>
      <c r="P7" s="238"/>
    </row>
    <row r="8" spans="1:16" s="39" customFormat="1" ht="15.95" customHeight="1">
      <c r="A8" s="42" t="s">
        <v>207</v>
      </c>
      <c r="B8" s="43"/>
      <c r="D8" s="44"/>
      <c r="E8" s="45"/>
      <c r="F8" s="46"/>
      <c r="G8" s="46"/>
      <c r="H8" s="46"/>
      <c r="I8" s="46"/>
      <c r="J8" s="46"/>
      <c r="K8" s="47"/>
      <c r="L8" s="46"/>
      <c r="M8" s="46"/>
      <c r="N8" s="46"/>
      <c r="O8" s="46"/>
      <c r="P8" s="48"/>
    </row>
    <row r="9" spans="1:16" ht="15.95" customHeight="1">
      <c r="A9" s="45" t="s">
        <v>208</v>
      </c>
      <c r="B9" s="46"/>
      <c r="C9" s="46"/>
      <c r="D9" s="48"/>
      <c r="E9" s="104">
        <v>41759</v>
      </c>
      <c r="F9" s="104">
        <v>41779</v>
      </c>
      <c r="G9" s="104">
        <v>41807</v>
      </c>
      <c r="H9" s="104">
        <v>41843</v>
      </c>
      <c r="I9" s="104">
        <v>41864</v>
      </c>
      <c r="J9" s="104">
        <v>41892</v>
      </c>
      <c r="K9" s="104">
        <v>41920</v>
      </c>
      <c r="L9" s="104">
        <v>41948</v>
      </c>
      <c r="M9" s="104">
        <v>41983</v>
      </c>
      <c r="N9" s="104">
        <v>42011</v>
      </c>
      <c r="O9" s="104">
        <v>42053</v>
      </c>
      <c r="P9" s="104">
        <v>42067</v>
      </c>
    </row>
    <row r="10" spans="1:16" ht="15.95" customHeight="1">
      <c r="A10" s="45" t="s">
        <v>209</v>
      </c>
      <c r="B10" s="46"/>
      <c r="C10" s="46"/>
      <c r="D10" s="48"/>
      <c r="E10" s="103">
        <v>0.5</v>
      </c>
      <c r="F10" s="103">
        <v>0.62152777777777779</v>
      </c>
      <c r="G10" s="103">
        <v>0.57847222222222217</v>
      </c>
      <c r="H10" s="103">
        <v>0.41319444444444442</v>
      </c>
      <c r="I10" s="103">
        <v>0.52777777777777779</v>
      </c>
      <c r="J10" s="103">
        <v>0.5</v>
      </c>
      <c r="K10" s="103">
        <v>0.4993055555555555</v>
      </c>
      <c r="L10" s="103">
        <v>0.4513888888888889</v>
      </c>
      <c r="M10" s="103">
        <v>0.55347222222222225</v>
      </c>
      <c r="N10" s="103">
        <v>0.47916666666666669</v>
      </c>
      <c r="O10" s="103">
        <v>0.54166666666666663</v>
      </c>
      <c r="P10" s="103">
        <v>0.49305555555555558</v>
      </c>
    </row>
    <row r="11" spans="1:16" ht="15.95" customHeight="1">
      <c r="A11" s="45" t="s">
        <v>309</v>
      </c>
      <c r="B11" s="46"/>
      <c r="C11" s="46"/>
      <c r="D11" s="48"/>
      <c r="E11" s="85" t="s">
        <v>307</v>
      </c>
      <c r="F11" s="85" t="s">
        <v>307</v>
      </c>
      <c r="G11" s="85" t="s">
        <v>307</v>
      </c>
      <c r="H11" s="85" t="s">
        <v>307</v>
      </c>
      <c r="I11" s="85" t="s">
        <v>307</v>
      </c>
      <c r="J11" s="85" t="s">
        <v>307</v>
      </c>
      <c r="K11" s="85" t="s">
        <v>308</v>
      </c>
      <c r="L11" s="85" t="s">
        <v>308</v>
      </c>
      <c r="M11" s="85" t="s">
        <v>307</v>
      </c>
      <c r="N11" s="85" t="s">
        <v>307</v>
      </c>
      <c r="O11" s="85" t="s">
        <v>308</v>
      </c>
      <c r="P11" s="85" t="s">
        <v>307</v>
      </c>
    </row>
    <row r="12" spans="1:16" ht="15.95" customHeight="1">
      <c r="A12" s="45" t="s">
        <v>213</v>
      </c>
      <c r="B12" s="46"/>
      <c r="C12" s="46"/>
      <c r="D12" s="48" t="s">
        <v>214</v>
      </c>
      <c r="E12" s="58">
        <v>25</v>
      </c>
      <c r="F12" s="58">
        <v>29</v>
      </c>
      <c r="G12" s="58">
        <v>30.9</v>
      </c>
      <c r="H12" s="58">
        <v>30</v>
      </c>
      <c r="I12" s="58">
        <v>29.6</v>
      </c>
      <c r="J12" s="58">
        <v>32.299999999999997</v>
      </c>
      <c r="K12" s="58">
        <v>28</v>
      </c>
      <c r="L12" s="58">
        <v>25.5</v>
      </c>
      <c r="M12" s="58">
        <v>25</v>
      </c>
      <c r="N12" s="58">
        <v>19</v>
      </c>
      <c r="O12" s="58">
        <v>21</v>
      </c>
      <c r="P12" s="58">
        <v>16.5</v>
      </c>
    </row>
    <row r="13" spans="1:16" ht="15.95" customHeight="1">
      <c r="A13" s="45" t="s">
        <v>215</v>
      </c>
      <c r="B13" s="46"/>
      <c r="C13" s="46"/>
      <c r="D13" s="48" t="s">
        <v>214</v>
      </c>
      <c r="E13" s="58">
        <v>24.5</v>
      </c>
      <c r="F13" s="58">
        <v>28</v>
      </c>
      <c r="G13" s="58">
        <v>30</v>
      </c>
      <c r="H13" s="58">
        <v>30</v>
      </c>
      <c r="I13" s="58">
        <v>30.5</v>
      </c>
      <c r="J13" s="58">
        <v>30</v>
      </c>
      <c r="K13" s="58">
        <v>26</v>
      </c>
      <c r="L13" s="58">
        <v>22.8</v>
      </c>
      <c r="M13" s="58">
        <v>21.1</v>
      </c>
      <c r="N13" s="58">
        <v>19</v>
      </c>
      <c r="O13" s="58">
        <v>19.600000000000001</v>
      </c>
      <c r="P13" s="58">
        <v>18.2</v>
      </c>
    </row>
    <row r="14" spans="1:16" ht="15.95" customHeight="1">
      <c r="A14" s="45" t="s">
        <v>216</v>
      </c>
      <c r="B14" s="46"/>
      <c r="C14" s="46"/>
      <c r="D14" s="48" t="s">
        <v>217</v>
      </c>
      <c r="E14" s="85"/>
      <c r="F14" s="85"/>
      <c r="G14" s="85"/>
      <c r="H14" s="85"/>
      <c r="I14" s="85"/>
      <c r="J14" s="85"/>
      <c r="K14" s="85"/>
      <c r="L14" s="85"/>
      <c r="M14" s="85"/>
      <c r="N14" s="85"/>
      <c r="O14" s="85"/>
      <c r="P14" s="85"/>
    </row>
    <row r="15" spans="1:16" ht="15.95" customHeight="1">
      <c r="A15" s="45" t="s">
        <v>306</v>
      </c>
      <c r="B15" s="46"/>
      <c r="C15" s="46"/>
      <c r="D15" s="48"/>
      <c r="E15" s="85" t="s">
        <v>305</v>
      </c>
      <c r="F15" s="85" t="s">
        <v>305</v>
      </c>
      <c r="G15" s="85" t="s">
        <v>305</v>
      </c>
      <c r="H15" s="85" t="s">
        <v>305</v>
      </c>
      <c r="I15" s="85" t="s">
        <v>305</v>
      </c>
      <c r="J15" s="85" t="s">
        <v>305</v>
      </c>
      <c r="K15" s="85" t="s">
        <v>305</v>
      </c>
      <c r="L15" s="85" t="s">
        <v>305</v>
      </c>
      <c r="M15" s="85" t="s">
        <v>305</v>
      </c>
      <c r="N15" s="85" t="s">
        <v>305</v>
      </c>
      <c r="O15" s="85" t="s">
        <v>305</v>
      </c>
      <c r="P15" s="85" t="s">
        <v>305</v>
      </c>
    </row>
    <row r="16" spans="1:16" ht="15.95" customHeight="1">
      <c r="A16" s="45" t="s">
        <v>220</v>
      </c>
      <c r="B16" s="46"/>
      <c r="C16" s="46"/>
      <c r="D16" s="48" t="s">
        <v>221</v>
      </c>
      <c r="E16" s="68">
        <v>0.1</v>
      </c>
      <c r="F16" s="68">
        <v>0.1</v>
      </c>
      <c r="G16" s="68">
        <v>0.1</v>
      </c>
      <c r="H16" s="68">
        <v>0.1</v>
      </c>
      <c r="I16" s="68">
        <v>0.1</v>
      </c>
      <c r="J16" s="68">
        <v>0.1</v>
      </c>
      <c r="K16" s="68">
        <v>0.1</v>
      </c>
      <c r="L16" s="68">
        <v>0.1</v>
      </c>
      <c r="M16" s="68">
        <v>0.1</v>
      </c>
      <c r="N16" s="68">
        <v>0.1</v>
      </c>
      <c r="O16" s="68">
        <v>0.1</v>
      </c>
      <c r="P16" s="68">
        <v>0.1</v>
      </c>
    </row>
    <row r="17" spans="1:16" ht="15.95" customHeight="1">
      <c r="A17" s="45" t="s">
        <v>223</v>
      </c>
      <c r="B17" s="46"/>
      <c r="C17" s="46"/>
      <c r="D17" s="48" t="s">
        <v>221</v>
      </c>
      <c r="E17" s="70">
        <v>0.8</v>
      </c>
      <c r="F17" s="70">
        <v>1</v>
      </c>
      <c r="G17" s="70">
        <v>1.4</v>
      </c>
      <c r="H17" s="70">
        <v>1.5</v>
      </c>
      <c r="I17" s="70">
        <v>1.5</v>
      </c>
      <c r="J17" s="70">
        <v>1</v>
      </c>
      <c r="K17" s="70">
        <v>1</v>
      </c>
      <c r="L17" s="70">
        <v>0.8</v>
      </c>
      <c r="M17" s="70">
        <v>0.7</v>
      </c>
      <c r="N17" s="70">
        <v>1.8</v>
      </c>
      <c r="O17" s="70">
        <v>1.2</v>
      </c>
      <c r="P17" s="70">
        <v>0.9</v>
      </c>
    </row>
    <row r="18" spans="1:16" ht="15.95" customHeight="1">
      <c r="A18" s="45" t="s">
        <v>224</v>
      </c>
      <c r="B18" s="46"/>
      <c r="C18" s="46"/>
      <c r="D18" s="48" t="s">
        <v>221</v>
      </c>
      <c r="E18" s="70"/>
      <c r="F18" s="70"/>
      <c r="G18" s="70"/>
      <c r="H18" s="70"/>
      <c r="I18" s="70"/>
      <c r="J18" s="70"/>
      <c r="K18" s="70"/>
      <c r="L18" s="70"/>
      <c r="M18" s="70"/>
      <c r="N18" s="70"/>
      <c r="O18" s="70"/>
      <c r="P18" s="70"/>
    </row>
    <row r="19" spans="1:16" ht="15.95" customHeight="1">
      <c r="A19" s="45" t="s">
        <v>225</v>
      </c>
      <c r="B19" s="46"/>
      <c r="C19" s="46"/>
      <c r="D19" s="48"/>
      <c r="E19" s="87"/>
      <c r="F19" s="88"/>
      <c r="G19" s="88"/>
      <c r="H19" s="88"/>
      <c r="I19" s="88"/>
      <c r="J19" s="88"/>
      <c r="K19" s="88"/>
      <c r="L19" s="88"/>
      <c r="M19" s="88"/>
      <c r="N19" s="88"/>
      <c r="O19" s="88"/>
      <c r="P19" s="106"/>
    </row>
    <row r="20" spans="1:16" ht="15.95" customHeight="1">
      <c r="A20" s="45" t="s">
        <v>226</v>
      </c>
      <c r="B20" s="46"/>
      <c r="C20" s="46"/>
      <c r="D20" s="48"/>
      <c r="E20" s="78">
        <v>8</v>
      </c>
      <c r="F20" s="78">
        <v>8</v>
      </c>
      <c r="G20" s="78">
        <v>8</v>
      </c>
      <c r="H20" s="78">
        <v>8.1</v>
      </c>
      <c r="I20" s="78">
        <v>8</v>
      </c>
      <c r="J20" s="78">
        <v>7.9</v>
      </c>
      <c r="K20" s="78">
        <v>7.9</v>
      </c>
      <c r="L20" s="78">
        <v>7.8</v>
      </c>
      <c r="M20" s="78">
        <v>8</v>
      </c>
      <c r="N20" s="78">
        <v>8</v>
      </c>
      <c r="O20" s="78">
        <v>7.9</v>
      </c>
      <c r="P20" s="78">
        <v>7.8</v>
      </c>
    </row>
    <row r="21" spans="1:16" ht="15.95" customHeight="1">
      <c r="A21" s="45" t="s">
        <v>227</v>
      </c>
      <c r="B21" s="46"/>
      <c r="C21" s="46"/>
      <c r="D21" s="48" t="s">
        <v>228</v>
      </c>
      <c r="E21" s="78">
        <v>6.5</v>
      </c>
      <c r="F21" s="78">
        <v>7.1</v>
      </c>
      <c r="G21" s="78">
        <v>7.4</v>
      </c>
      <c r="H21" s="78">
        <v>7.2</v>
      </c>
      <c r="I21" s="78">
        <v>6.2</v>
      </c>
      <c r="J21" s="78">
        <v>7.3</v>
      </c>
      <c r="K21" s="78">
        <v>5.3</v>
      </c>
      <c r="L21" s="78">
        <v>6.5</v>
      </c>
      <c r="M21" s="78">
        <v>7.5</v>
      </c>
      <c r="N21" s="78">
        <v>7.9</v>
      </c>
      <c r="O21" s="78">
        <v>7.7</v>
      </c>
      <c r="P21" s="78">
        <v>6.6</v>
      </c>
    </row>
    <row r="22" spans="1:16" ht="15.95" customHeight="1">
      <c r="A22" s="45" t="s">
        <v>229</v>
      </c>
      <c r="B22" s="46"/>
      <c r="C22" s="46"/>
      <c r="D22" s="48" t="s">
        <v>228</v>
      </c>
      <c r="E22" s="78">
        <v>1.1000000000000001</v>
      </c>
      <c r="F22" s="78">
        <v>0.9</v>
      </c>
      <c r="G22" s="78">
        <v>1.4</v>
      </c>
      <c r="H22" s="78">
        <v>2.1</v>
      </c>
      <c r="I22" s="78">
        <v>1</v>
      </c>
      <c r="J22" s="78">
        <v>1.5</v>
      </c>
      <c r="K22" s="78">
        <v>2.2999999999999998</v>
      </c>
      <c r="L22" s="78">
        <v>1.4</v>
      </c>
      <c r="M22" s="78">
        <v>1.2</v>
      </c>
      <c r="N22" s="78">
        <v>1.2</v>
      </c>
      <c r="O22" s="78">
        <v>2.1</v>
      </c>
      <c r="P22" s="78">
        <v>2.2000000000000002</v>
      </c>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31</v>
      </c>
      <c r="F24" s="68">
        <v>16</v>
      </c>
      <c r="G24" s="68">
        <v>24</v>
      </c>
      <c r="H24" s="68">
        <v>2</v>
      </c>
      <c r="I24" s="68">
        <v>31</v>
      </c>
      <c r="J24" s="68">
        <v>28</v>
      </c>
      <c r="K24" s="68">
        <v>46</v>
      </c>
      <c r="L24" s="68">
        <v>35</v>
      </c>
      <c r="M24" s="68">
        <v>14</v>
      </c>
      <c r="N24" s="68">
        <v>9</v>
      </c>
      <c r="O24" s="68">
        <v>35</v>
      </c>
      <c r="P24" s="68">
        <v>18</v>
      </c>
    </row>
    <row r="25" spans="1:16" ht="15.95" customHeight="1">
      <c r="A25" s="45" t="s">
        <v>304</v>
      </c>
      <c r="B25" s="46"/>
      <c r="C25" s="46"/>
      <c r="D25" s="71" t="s">
        <v>234</v>
      </c>
      <c r="E25" s="72">
        <v>4900</v>
      </c>
      <c r="F25" s="72">
        <v>4900</v>
      </c>
      <c r="G25" s="72">
        <v>4900</v>
      </c>
      <c r="H25" s="72">
        <v>4900</v>
      </c>
      <c r="I25" s="72">
        <v>4900</v>
      </c>
      <c r="J25" s="72">
        <v>13000</v>
      </c>
      <c r="K25" s="72">
        <v>4900</v>
      </c>
      <c r="L25" s="72">
        <v>1730</v>
      </c>
      <c r="M25" s="72">
        <v>3300</v>
      </c>
      <c r="N25" s="72">
        <v>130</v>
      </c>
      <c r="O25" s="72">
        <v>1700</v>
      </c>
      <c r="P25" s="72">
        <v>79000</v>
      </c>
    </row>
    <row r="26" spans="1:16" ht="15.95" customHeight="1">
      <c r="A26" s="45" t="s">
        <v>303</v>
      </c>
      <c r="B26" s="46"/>
      <c r="C26" s="46"/>
      <c r="D26" s="48" t="s">
        <v>228</v>
      </c>
      <c r="E26" s="72"/>
      <c r="F26" s="72"/>
      <c r="G26" s="72"/>
      <c r="H26" s="72"/>
      <c r="I26" s="72"/>
      <c r="J26" s="72"/>
      <c r="K26" s="72"/>
      <c r="L26" s="72"/>
      <c r="M26" s="72"/>
      <c r="N26" s="72"/>
      <c r="O26" s="72"/>
      <c r="P26" s="72"/>
    </row>
    <row r="27" spans="1:16" ht="15.95" customHeight="1">
      <c r="A27" s="45" t="s">
        <v>236</v>
      </c>
      <c r="B27" s="46"/>
      <c r="C27" s="46"/>
      <c r="D27" s="48" t="s">
        <v>228</v>
      </c>
      <c r="E27" s="70"/>
      <c r="F27" s="70"/>
      <c r="G27" s="70"/>
      <c r="H27" s="70"/>
      <c r="I27" s="70"/>
      <c r="J27" s="70"/>
      <c r="K27" s="70"/>
      <c r="L27" s="70"/>
      <c r="M27" s="70"/>
      <c r="N27" s="70"/>
      <c r="O27" s="70"/>
      <c r="P27" s="70"/>
    </row>
    <row r="28" spans="1:16" ht="15.95" customHeight="1">
      <c r="A28" s="45" t="s">
        <v>237</v>
      </c>
      <c r="B28" s="46"/>
      <c r="C28" s="46"/>
      <c r="D28" s="48" t="s">
        <v>228</v>
      </c>
      <c r="E28" s="70"/>
      <c r="F28" s="70"/>
      <c r="G28" s="70"/>
      <c r="H28" s="70"/>
      <c r="I28" s="70"/>
      <c r="J28" s="70"/>
      <c r="K28" s="70"/>
      <c r="L28" s="70"/>
      <c r="M28" s="70"/>
      <c r="N28" s="70"/>
      <c r="O28" s="70"/>
      <c r="P28" s="70"/>
    </row>
    <row r="29" spans="1:16" ht="15.95" customHeight="1">
      <c r="A29" s="45" t="s">
        <v>238</v>
      </c>
      <c r="B29" s="46"/>
      <c r="C29" s="46"/>
      <c r="D29" s="48"/>
      <c r="E29" s="87"/>
      <c r="F29" s="88"/>
      <c r="G29" s="88"/>
      <c r="H29" s="88"/>
      <c r="I29" s="88"/>
      <c r="J29" s="88"/>
      <c r="K29" s="88"/>
      <c r="L29" s="88"/>
      <c r="M29" s="88"/>
      <c r="N29" s="88"/>
      <c r="O29" s="88"/>
      <c r="P29" s="106"/>
    </row>
    <row r="30" spans="1:16" ht="15.95" customHeight="1">
      <c r="A30" s="45" t="s">
        <v>239</v>
      </c>
      <c r="B30" s="46"/>
      <c r="C30" s="46"/>
      <c r="D30" s="48" t="s">
        <v>240</v>
      </c>
      <c r="E30" s="85">
        <v>18</v>
      </c>
      <c r="F30" s="85" t="s">
        <v>302</v>
      </c>
      <c r="G30" s="85">
        <v>19</v>
      </c>
      <c r="H30" s="85">
        <v>18</v>
      </c>
      <c r="I30" s="85">
        <v>20</v>
      </c>
      <c r="J30" s="68">
        <v>18</v>
      </c>
      <c r="K30" s="68">
        <v>12</v>
      </c>
      <c r="L30" s="85">
        <v>18</v>
      </c>
      <c r="M30" s="85" t="s">
        <v>281</v>
      </c>
      <c r="N30" s="85">
        <v>23</v>
      </c>
      <c r="O30" s="85">
        <v>21</v>
      </c>
      <c r="P30" s="68">
        <v>21</v>
      </c>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22" s="39" customFormat="1" ht="15.95" customHeight="1">
      <c r="A33" s="228" t="s">
        <v>189</v>
      </c>
      <c r="B33" s="229" t="s">
        <v>296</v>
      </c>
      <c r="C33" s="230"/>
      <c r="D33" s="231"/>
      <c r="E33" s="232" t="s">
        <v>295</v>
      </c>
      <c r="F33" s="235" t="s">
        <v>192</v>
      </c>
      <c r="G33" s="238" t="s">
        <v>193</v>
      </c>
      <c r="H33" s="239" t="s">
        <v>279</v>
      </c>
      <c r="I33" s="239"/>
      <c r="J33" s="239"/>
      <c r="K33" s="239"/>
      <c r="L33" s="240" t="s">
        <v>294</v>
      </c>
      <c r="M33" s="240"/>
      <c r="N33" s="241" t="s">
        <v>293</v>
      </c>
      <c r="O33" s="242"/>
      <c r="P33" s="243"/>
    </row>
    <row r="34" spans="1:22" s="39" customFormat="1" ht="15.95" customHeight="1">
      <c r="A34" s="228"/>
      <c r="B34" s="228" t="s">
        <v>292</v>
      </c>
      <c r="C34" s="247" t="s">
        <v>198</v>
      </c>
      <c r="D34" s="247" t="s">
        <v>199</v>
      </c>
      <c r="E34" s="233"/>
      <c r="F34" s="236"/>
      <c r="G34" s="238"/>
      <c r="H34" s="239"/>
      <c r="I34" s="239"/>
      <c r="J34" s="239"/>
      <c r="K34" s="239"/>
      <c r="L34" s="240"/>
      <c r="M34" s="240"/>
      <c r="N34" s="244"/>
      <c r="O34" s="245"/>
      <c r="P34" s="246"/>
    </row>
    <row r="35" spans="1:22" s="39" customFormat="1" ht="15.95" customHeight="1">
      <c r="A35" s="228"/>
      <c r="B35" s="228"/>
      <c r="C35" s="248"/>
      <c r="D35" s="248"/>
      <c r="E35" s="234"/>
      <c r="F35" s="237"/>
      <c r="G35" s="232" t="s">
        <v>200</v>
      </c>
      <c r="H35" s="264" t="s">
        <v>301</v>
      </c>
      <c r="I35" s="250"/>
      <c r="J35" s="250"/>
      <c r="K35" s="251"/>
      <c r="L35" s="255" t="s">
        <v>290</v>
      </c>
      <c r="M35" s="256"/>
      <c r="N35" s="238" t="s">
        <v>289</v>
      </c>
      <c r="O35" s="238"/>
      <c r="P35" s="238"/>
    </row>
    <row r="36" spans="1:22" s="39" customFormat="1" ht="15.95" customHeight="1">
      <c r="A36" s="40">
        <v>8</v>
      </c>
      <c r="B36" s="40">
        <v>47</v>
      </c>
      <c r="C36" s="41" t="s">
        <v>275</v>
      </c>
      <c r="D36" s="41" t="s">
        <v>300</v>
      </c>
      <c r="E36" s="40" t="s">
        <v>299</v>
      </c>
      <c r="F36" s="40">
        <f>F7</f>
        <v>2014</v>
      </c>
      <c r="G36" s="234"/>
      <c r="H36" s="252"/>
      <c r="I36" s="253"/>
      <c r="J36" s="253"/>
      <c r="K36" s="254"/>
      <c r="L36" s="257"/>
      <c r="M36" s="258"/>
      <c r="N36" s="238"/>
      <c r="O36" s="238"/>
      <c r="P36" s="238"/>
    </row>
    <row r="37" spans="1:22" ht="15.95" customHeight="1">
      <c r="A37" s="42" t="s">
        <v>207</v>
      </c>
      <c r="B37" s="43"/>
      <c r="C37" s="39"/>
      <c r="D37" s="44"/>
      <c r="E37" s="45"/>
      <c r="F37" s="46"/>
      <c r="G37" s="46"/>
      <c r="H37" s="46"/>
      <c r="I37" s="46"/>
      <c r="J37" s="46"/>
      <c r="K37" s="47"/>
      <c r="L37" s="46"/>
      <c r="M37" s="46"/>
      <c r="N37" s="46"/>
      <c r="O37" s="46"/>
      <c r="P37" s="48"/>
    </row>
    <row r="38" spans="1:22" ht="15.95" customHeight="1">
      <c r="A38" s="45" t="s">
        <v>208</v>
      </c>
      <c r="B38" s="46"/>
      <c r="C38" s="46"/>
      <c r="D38" s="48"/>
      <c r="E38" s="104">
        <v>41759</v>
      </c>
      <c r="F38" s="104">
        <v>41779</v>
      </c>
      <c r="G38" s="104">
        <v>41807</v>
      </c>
      <c r="H38" s="104">
        <v>41843</v>
      </c>
      <c r="I38" s="104">
        <v>41864</v>
      </c>
      <c r="J38" s="104">
        <v>41892</v>
      </c>
      <c r="K38" s="104">
        <v>41920</v>
      </c>
      <c r="L38" s="104">
        <v>41948</v>
      </c>
      <c r="M38" s="104">
        <v>41983</v>
      </c>
      <c r="N38" s="104">
        <v>42011</v>
      </c>
      <c r="O38" s="104">
        <v>42053</v>
      </c>
      <c r="P38" s="104">
        <v>42067</v>
      </c>
    </row>
    <row r="39" spans="1:22" ht="15.95" customHeight="1">
      <c r="A39" s="45" t="s">
        <v>209</v>
      </c>
      <c r="B39" s="46"/>
      <c r="C39" s="46"/>
      <c r="D39" s="48"/>
      <c r="E39" s="103">
        <v>0.51041666666666663</v>
      </c>
      <c r="F39" s="103">
        <v>0.61111111111111105</v>
      </c>
      <c r="G39" s="103">
        <v>0.56736111111111109</v>
      </c>
      <c r="H39" s="103">
        <v>0.39583333333333331</v>
      </c>
      <c r="I39" s="103">
        <v>0.58333333333333337</v>
      </c>
      <c r="J39" s="103">
        <v>0.51388888888888895</v>
      </c>
      <c r="K39" s="103">
        <v>0.48194444444444445</v>
      </c>
      <c r="L39" s="103">
        <v>0.42708333333333331</v>
      </c>
      <c r="M39" s="103">
        <v>0.5395833333333333</v>
      </c>
      <c r="N39" s="103">
        <v>0.46527777777777773</v>
      </c>
      <c r="O39" s="103">
        <v>0.54861111111111105</v>
      </c>
      <c r="P39" s="103">
        <v>0.50694444444444442</v>
      </c>
    </row>
    <row r="40" spans="1:22" ht="15.95" customHeight="1">
      <c r="A40" s="45" t="s">
        <v>272</v>
      </c>
      <c r="B40" s="46"/>
      <c r="C40" s="46"/>
      <c r="D40" s="48"/>
      <c r="E40" s="85" t="s">
        <v>297</v>
      </c>
      <c r="F40" s="85" t="s">
        <v>297</v>
      </c>
      <c r="G40" s="85" t="s">
        <v>297</v>
      </c>
      <c r="H40" s="85" t="s">
        <v>297</v>
      </c>
      <c r="I40" s="85" t="s">
        <v>297</v>
      </c>
      <c r="J40" s="85" t="s">
        <v>297</v>
      </c>
      <c r="K40" s="85" t="s">
        <v>298</v>
      </c>
      <c r="L40" s="85" t="s">
        <v>298</v>
      </c>
      <c r="M40" s="85" t="s">
        <v>297</v>
      </c>
      <c r="N40" s="85" t="s">
        <v>297</v>
      </c>
      <c r="O40" s="85" t="s">
        <v>298</v>
      </c>
      <c r="P40" s="85" t="s">
        <v>297</v>
      </c>
      <c r="R40" s="57"/>
      <c r="S40" s="57"/>
      <c r="T40" s="57"/>
      <c r="U40" s="57"/>
      <c r="V40" s="57"/>
    </row>
    <row r="41" spans="1:22" ht="15.95" customHeight="1">
      <c r="A41" s="45" t="s">
        <v>213</v>
      </c>
      <c r="B41" s="46"/>
      <c r="C41" s="46"/>
      <c r="D41" s="48" t="s">
        <v>214</v>
      </c>
      <c r="E41" s="58">
        <v>25</v>
      </c>
      <c r="F41" s="58">
        <v>29.5</v>
      </c>
      <c r="G41" s="58">
        <v>31.2</v>
      </c>
      <c r="H41" s="58">
        <v>30.5</v>
      </c>
      <c r="I41" s="58">
        <v>31.8</v>
      </c>
      <c r="J41" s="58">
        <v>32.299999999999997</v>
      </c>
      <c r="K41" s="58">
        <v>30.5</v>
      </c>
      <c r="L41" s="58">
        <v>24.5</v>
      </c>
      <c r="M41" s="58">
        <v>24</v>
      </c>
      <c r="N41" s="58">
        <v>20</v>
      </c>
      <c r="O41" s="58">
        <v>19.7</v>
      </c>
      <c r="P41" s="58">
        <v>17.5</v>
      </c>
      <c r="R41" s="59"/>
      <c r="S41" s="59"/>
      <c r="T41" s="59"/>
      <c r="U41" s="59"/>
      <c r="V41" s="59"/>
    </row>
    <row r="42" spans="1:22" ht="15.95" customHeight="1">
      <c r="A42" s="45" t="s">
        <v>215</v>
      </c>
      <c r="B42" s="46"/>
      <c r="C42" s="46"/>
      <c r="D42" s="48" t="s">
        <v>214</v>
      </c>
      <c r="E42" s="58">
        <v>24</v>
      </c>
      <c r="F42" s="58">
        <v>28.6</v>
      </c>
      <c r="G42" s="58">
        <v>29.5</v>
      </c>
      <c r="H42" s="58">
        <v>30.8</v>
      </c>
      <c r="I42" s="58">
        <v>30.5</v>
      </c>
      <c r="J42" s="58">
        <v>30.8</v>
      </c>
      <c r="K42" s="58">
        <v>26</v>
      </c>
      <c r="L42" s="58">
        <v>21.5</v>
      </c>
      <c r="M42" s="58">
        <v>21.1</v>
      </c>
      <c r="N42" s="58">
        <v>18.3</v>
      </c>
      <c r="O42" s="58">
        <v>19.5</v>
      </c>
      <c r="P42" s="58">
        <v>19</v>
      </c>
    </row>
    <row r="43" spans="1:22" ht="15.95" customHeight="1">
      <c r="A43" s="45" t="s">
        <v>216</v>
      </c>
      <c r="B43" s="46"/>
      <c r="C43" s="46"/>
      <c r="D43" s="48" t="s">
        <v>217</v>
      </c>
      <c r="E43" s="85"/>
      <c r="F43" s="85"/>
      <c r="G43" s="85"/>
      <c r="H43" s="85"/>
      <c r="I43" s="85"/>
      <c r="J43" s="85"/>
      <c r="K43" s="85"/>
      <c r="L43" s="85"/>
      <c r="M43" s="85"/>
      <c r="N43" s="85"/>
      <c r="O43" s="85"/>
      <c r="P43" s="85"/>
    </row>
    <row r="44" spans="1:22" ht="15.95" customHeight="1">
      <c r="A44" s="45" t="s">
        <v>218</v>
      </c>
      <c r="B44" s="46"/>
      <c r="C44" s="46"/>
      <c r="D44" s="48"/>
      <c r="E44" s="85" t="s">
        <v>282</v>
      </c>
      <c r="F44" s="85" t="s">
        <v>282</v>
      </c>
      <c r="G44" s="85" t="s">
        <v>282</v>
      </c>
      <c r="H44" s="85" t="s">
        <v>282</v>
      </c>
      <c r="I44" s="85" t="s">
        <v>282</v>
      </c>
      <c r="J44" s="85" t="s">
        <v>282</v>
      </c>
      <c r="K44" s="85" t="s">
        <v>282</v>
      </c>
      <c r="L44" s="85" t="s">
        <v>282</v>
      </c>
      <c r="M44" s="85" t="s">
        <v>282</v>
      </c>
      <c r="N44" s="85" t="s">
        <v>282</v>
      </c>
      <c r="O44" s="85" t="s">
        <v>282</v>
      </c>
      <c r="P44" s="85" t="s">
        <v>282</v>
      </c>
    </row>
    <row r="45" spans="1:22" ht="15.95" customHeight="1">
      <c r="A45" s="45" t="s">
        <v>220</v>
      </c>
      <c r="B45" s="46"/>
      <c r="C45" s="46"/>
      <c r="D45" s="48" t="s">
        <v>221</v>
      </c>
      <c r="E45" s="68">
        <v>0.1</v>
      </c>
      <c r="F45" s="68">
        <v>0.1</v>
      </c>
      <c r="G45" s="68">
        <v>0.1</v>
      </c>
      <c r="H45" s="68">
        <v>0.1</v>
      </c>
      <c r="I45" s="68">
        <v>0.1</v>
      </c>
      <c r="J45" s="68">
        <v>0.1</v>
      </c>
      <c r="K45" s="68">
        <v>0.1</v>
      </c>
      <c r="L45" s="68">
        <v>0.1</v>
      </c>
      <c r="M45" s="68">
        <v>0.1</v>
      </c>
      <c r="N45" s="68">
        <v>0.1</v>
      </c>
      <c r="O45" s="68">
        <v>0.1</v>
      </c>
      <c r="P45" s="68">
        <v>0.1</v>
      </c>
    </row>
    <row r="46" spans="1:22" ht="15.95" customHeight="1">
      <c r="A46" s="45" t="s">
        <v>223</v>
      </c>
      <c r="B46" s="46"/>
      <c r="C46" s="46"/>
      <c r="D46" s="48" t="s">
        <v>221</v>
      </c>
      <c r="E46" s="70">
        <v>1</v>
      </c>
      <c r="F46" s="70">
        <v>1.2</v>
      </c>
      <c r="G46" s="70">
        <v>1.2</v>
      </c>
      <c r="H46" s="70">
        <v>1</v>
      </c>
      <c r="I46" s="70">
        <v>0.8</v>
      </c>
      <c r="J46" s="70">
        <v>1.6</v>
      </c>
      <c r="K46" s="70">
        <v>0.8</v>
      </c>
      <c r="L46" s="70">
        <v>1.2</v>
      </c>
      <c r="M46" s="70">
        <v>1.2</v>
      </c>
      <c r="N46" s="70">
        <v>1.3</v>
      </c>
      <c r="O46" s="70">
        <v>0.7</v>
      </c>
      <c r="P46" s="70">
        <v>0.8</v>
      </c>
    </row>
    <row r="47" spans="1:22" ht="15.95" customHeight="1">
      <c r="A47" s="45" t="s">
        <v>224</v>
      </c>
      <c r="B47" s="46"/>
      <c r="C47" s="46"/>
      <c r="D47" s="48" t="s">
        <v>221</v>
      </c>
      <c r="E47" s="70"/>
      <c r="F47" s="70"/>
      <c r="G47" s="70"/>
      <c r="H47" s="70"/>
      <c r="I47" s="70"/>
      <c r="J47" s="70"/>
      <c r="K47" s="70"/>
      <c r="L47" s="70"/>
      <c r="M47" s="70"/>
      <c r="N47" s="70"/>
      <c r="O47" s="70"/>
      <c r="P47" s="70"/>
    </row>
    <row r="48" spans="1:22" ht="15.95" customHeight="1">
      <c r="A48" s="45" t="s">
        <v>225</v>
      </c>
      <c r="B48" s="46"/>
      <c r="C48" s="46"/>
      <c r="D48" s="48"/>
      <c r="E48" s="87"/>
      <c r="F48" s="88"/>
      <c r="G48" s="88"/>
      <c r="H48" s="88"/>
      <c r="I48" s="88"/>
      <c r="J48" s="88"/>
      <c r="K48" s="88"/>
      <c r="L48" s="88"/>
      <c r="M48" s="88"/>
      <c r="N48" s="88"/>
      <c r="O48" s="88"/>
      <c r="P48" s="106"/>
    </row>
    <row r="49" spans="1:16" ht="15.95" customHeight="1">
      <c r="A49" s="45" t="s">
        <v>226</v>
      </c>
      <c r="B49" s="46"/>
      <c r="C49" s="46"/>
      <c r="D49" s="48"/>
      <c r="E49" s="78">
        <v>7.8</v>
      </c>
      <c r="F49" s="78">
        <v>8</v>
      </c>
      <c r="G49" s="78">
        <v>7.9</v>
      </c>
      <c r="H49" s="78">
        <v>8</v>
      </c>
      <c r="I49" s="78">
        <v>7.9</v>
      </c>
      <c r="J49" s="78">
        <v>7.7</v>
      </c>
      <c r="K49" s="78">
        <v>7.8</v>
      </c>
      <c r="L49" s="78">
        <v>7.7</v>
      </c>
      <c r="M49" s="78">
        <v>7.9</v>
      </c>
      <c r="N49" s="78">
        <v>7.8</v>
      </c>
      <c r="O49" s="78">
        <v>8</v>
      </c>
      <c r="P49" s="78">
        <v>7.7</v>
      </c>
    </row>
    <row r="50" spans="1:16" ht="15.95" customHeight="1">
      <c r="A50" s="45" t="s">
        <v>227</v>
      </c>
      <c r="B50" s="46"/>
      <c r="C50" s="46"/>
      <c r="D50" s="48" t="s">
        <v>228</v>
      </c>
      <c r="E50" s="78">
        <v>5.3</v>
      </c>
      <c r="F50" s="78">
        <v>7.4</v>
      </c>
      <c r="G50" s="78">
        <v>6.6</v>
      </c>
      <c r="H50" s="78">
        <v>6.8</v>
      </c>
      <c r="I50" s="78">
        <v>6.5</v>
      </c>
      <c r="J50" s="78">
        <v>4.5999999999999996</v>
      </c>
      <c r="K50" s="78">
        <v>4.8</v>
      </c>
      <c r="L50" s="78">
        <v>4.7</v>
      </c>
      <c r="M50" s="78">
        <v>6.2</v>
      </c>
      <c r="N50" s="78">
        <v>6.2</v>
      </c>
      <c r="O50" s="102">
        <f>ROUNDDOWN(11.5,0)</f>
        <v>11</v>
      </c>
      <c r="P50" s="78">
        <v>4.4000000000000004</v>
      </c>
    </row>
    <row r="51" spans="1:16" ht="15.95" customHeight="1">
      <c r="A51" s="45" t="s">
        <v>229</v>
      </c>
      <c r="B51" s="46"/>
      <c r="C51" s="46"/>
      <c r="D51" s="48" t="s">
        <v>228</v>
      </c>
      <c r="E51" s="78">
        <v>4.4000000000000004</v>
      </c>
      <c r="F51" s="78">
        <v>2.9</v>
      </c>
      <c r="G51" s="78">
        <v>2.5</v>
      </c>
      <c r="H51" s="78">
        <v>3.5</v>
      </c>
      <c r="I51" s="78">
        <v>3</v>
      </c>
      <c r="J51" s="78">
        <v>2.8</v>
      </c>
      <c r="K51" s="78">
        <v>3.5</v>
      </c>
      <c r="L51" s="78">
        <v>2.4</v>
      </c>
      <c r="M51" s="78">
        <v>2.4</v>
      </c>
      <c r="N51" s="78">
        <v>1.8</v>
      </c>
      <c r="O51" s="102">
        <v>11.3</v>
      </c>
      <c r="P51" s="78">
        <v>4.5</v>
      </c>
    </row>
    <row r="52" spans="1:16" ht="15.95" customHeight="1">
      <c r="A52" s="45" t="s">
        <v>231</v>
      </c>
      <c r="B52" s="46"/>
      <c r="C52" s="46"/>
      <c r="D52" s="48" t="s">
        <v>228</v>
      </c>
      <c r="E52" s="67"/>
      <c r="F52" s="67"/>
      <c r="G52" s="67"/>
      <c r="H52" s="67"/>
      <c r="I52" s="67"/>
      <c r="J52" s="67"/>
      <c r="K52" s="70"/>
      <c r="L52" s="70"/>
      <c r="M52" s="70"/>
      <c r="N52" s="70"/>
      <c r="O52" s="70"/>
      <c r="P52" s="70"/>
    </row>
    <row r="53" spans="1:16" ht="15.95" customHeight="1">
      <c r="A53" s="45" t="s">
        <v>232</v>
      </c>
      <c r="B53" s="46"/>
      <c r="C53" s="46"/>
      <c r="D53" s="48" t="s">
        <v>228</v>
      </c>
      <c r="E53" s="79">
        <v>29</v>
      </c>
      <c r="F53" s="79">
        <v>13</v>
      </c>
      <c r="G53" s="79">
        <v>12</v>
      </c>
      <c r="H53" s="79">
        <v>25</v>
      </c>
      <c r="I53" s="79">
        <v>32</v>
      </c>
      <c r="J53" s="79">
        <v>15</v>
      </c>
      <c r="K53" s="79">
        <v>50</v>
      </c>
      <c r="L53" s="79">
        <v>9</v>
      </c>
      <c r="M53" s="79">
        <v>15</v>
      </c>
      <c r="N53" s="79">
        <v>27</v>
      </c>
      <c r="O53" s="79">
        <v>40</v>
      </c>
      <c r="P53" s="79">
        <v>19</v>
      </c>
    </row>
    <row r="54" spans="1:16" ht="15.95" customHeight="1">
      <c r="A54" s="45" t="s">
        <v>270</v>
      </c>
      <c r="B54" s="46"/>
      <c r="C54" s="46"/>
      <c r="D54" s="71" t="s">
        <v>234</v>
      </c>
      <c r="E54" s="72">
        <v>23000</v>
      </c>
      <c r="F54" s="72">
        <v>79000</v>
      </c>
      <c r="G54" s="72">
        <v>79000</v>
      </c>
      <c r="H54" s="72">
        <v>7900</v>
      </c>
      <c r="I54" s="72">
        <v>13000</v>
      </c>
      <c r="J54" s="72">
        <v>79000</v>
      </c>
      <c r="K54" s="72">
        <v>23000</v>
      </c>
      <c r="L54" s="72">
        <v>22000</v>
      </c>
      <c r="M54" s="72">
        <v>110000</v>
      </c>
      <c r="N54" s="72">
        <v>4900</v>
      </c>
      <c r="O54" s="72">
        <v>33000</v>
      </c>
      <c r="P54" s="72">
        <v>46000</v>
      </c>
    </row>
    <row r="55" spans="1:16" ht="15.95" customHeight="1">
      <c r="A55" s="45" t="s">
        <v>269</v>
      </c>
      <c r="B55" s="46"/>
      <c r="C55" s="46"/>
      <c r="D55" s="48" t="s">
        <v>228</v>
      </c>
      <c r="E55" s="85"/>
      <c r="F55" s="85"/>
      <c r="G55" s="85"/>
      <c r="H55" s="85"/>
      <c r="I55" s="85"/>
      <c r="J55" s="85"/>
      <c r="K55" s="85"/>
      <c r="L55" s="85"/>
      <c r="M55" s="85"/>
      <c r="N55" s="85"/>
      <c r="O55" s="85"/>
      <c r="P55" s="85"/>
    </row>
    <row r="56" spans="1:16" ht="15.95" customHeight="1">
      <c r="A56" s="45" t="s">
        <v>236</v>
      </c>
      <c r="B56" s="46"/>
      <c r="C56" s="46"/>
      <c r="D56" s="48" t="s">
        <v>228</v>
      </c>
      <c r="E56" s="70"/>
      <c r="F56" s="70"/>
      <c r="G56" s="70"/>
      <c r="H56" s="70"/>
      <c r="I56" s="70"/>
      <c r="J56" s="70"/>
      <c r="K56" s="70"/>
      <c r="L56" s="70"/>
      <c r="M56" s="70"/>
      <c r="N56" s="70"/>
      <c r="O56" s="70"/>
      <c r="P56" s="70"/>
    </row>
    <row r="57" spans="1:16" ht="15.95" customHeight="1">
      <c r="A57" s="45" t="s">
        <v>237</v>
      </c>
      <c r="B57" s="46"/>
      <c r="C57" s="46"/>
      <c r="D57" s="48" t="s">
        <v>228</v>
      </c>
      <c r="E57" s="70"/>
      <c r="F57" s="70"/>
      <c r="G57" s="70"/>
      <c r="H57" s="70"/>
      <c r="I57" s="70"/>
      <c r="J57" s="70"/>
      <c r="K57" s="70"/>
      <c r="L57" s="70"/>
      <c r="M57" s="70"/>
      <c r="N57" s="70"/>
      <c r="O57" s="70"/>
      <c r="P57" s="70"/>
    </row>
    <row r="58" spans="1:16" ht="15.95" customHeight="1">
      <c r="A58" s="45" t="s">
        <v>238</v>
      </c>
      <c r="B58" s="46"/>
      <c r="C58" s="46"/>
      <c r="D58" s="48"/>
      <c r="E58" s="87"/>
      <c r="F58" s="88"/>
      <c r="G58" s="88"/>
      <c r="H58" s="88"/>
      <c r="I58" s="88"/>
      <c r="J58" s="88"/>
      <c r="K58" s="88"/>
      <c r="L58" s="88"/>
      <c r="M58" s="88"/>
      <c r="N58" s="88"/>
      <c r="O58" s="88"/>
      <c r="P58" s="106"/>
    </row>
    <row r="59" spans="1:16" ht="15.95" customHeight="1">
      <c r="A59" s="45" t="s">
        <v>239</v>
      </c>
      <c r="B59" s="46"/>
      <c r="C59" s="46"/>
      <c r="D59" s="48" t="s">
        <v>240</v>
      </c>
      <c r="E59" s="68">
        <v>18</v>
      </c>
      <c r="F59" s="68">
        <v>26</v>
      </c>
      <c r="G59" s="68" t="s">
        <v>281</v>
      </c>
      <c r="H59" s="68">
        <v>18</v>
      </c>
      <c r="I59" s="68">
        <v>16</v>
      </c>
      <c r="J59" s="68" t="s">
        <v>281</v>
      </c>
      <c r="K59" s="68">
        <v>13</v>
      </c>
      <c r="L59" s="68" t="s">
        <v>281</v>
      </c>
      <c r="M59" s="68">
        <v>26</v>
      </c>
      <c r="N59" s="68" t="s">
        <v>281</v>
      </c>
      <c r="O59" s="68">
        <v>17</v>
      </c>
      <c r="P59" s="105">
        <v>16</v>
      </c>
    </row>
    <row r="60" spans="1:16" ht="15.95" customHeight="1">
      <c r="A60" s="39"/>
      <c r="B60" s="39"/>
      <c r="C60" s="39"/>
      <c r="D60" s="39"/>
      <c r="E60" s="39"/>
      <c r="F60" s="39"/>
      <c r="G60" s="39"/>
      <c r="H60" s="39"/>
      <c r="I60" s="39"/>
      <c r="J60" s="39"/>
      <c r="K60" s="39"/>
      <c r="L60" s="39"/>
      <c r="M60" s="39"/>
      <c r="N60" s="39"/>
      <c r="O60" s="39"/>
      <c r="P60" s="39"/>
    </row>
    <row r="61" spans="1:16" ht="15.95" customHeight="1">
      <c r="A61" s="39"/>
      <c r="B61" s="39"/>
      <c r="C61" s="39"/>
      <c r="D61" s="39"/>
      <c r="E61" s="39"/>
      <c r="F61" s="39"/>
      <c r="G61" s="39"/>
      <c r="H61" s="39"/>
      <c r="I61" s="39"/>
      <c r="J61" s="39"/>
      <c r="K61" s="39"/>
      <c r="L61" s="39"/>
      <c r="M61" s="39"/>
      <c r="N61" s="39"/>
      <c r="O61" s="39"/>
      <c r="P61" s="39"/>
    </row>
    <row r="62" spans="1:16" s="39" customFormat="1" ht="15.95" customHeight="1">
      <c r="A62" s="228" t="s">
        <v>189</v>
      </c>
      <c r="B62" s="229" t="s">
        <v>296</v>
      </c>
      <c r="C62" s="230"/>
      <c r="D62" s="231"/>
      <c r="E62" s="232" t="s">
        <v>295</v>
      </c>
      <c r="F62" s="235" t="s">
        <v>192</v>
      </c>
      <c r="G62" s="238" t="s">
        <v>193</v>
      </c>
      <c r="H62" s="239" t="s">
        <v>279</v>
      </c>
      <c r="I62" s="239"/>
      <c r="J62" s="239"/>
      <c r="K62" s="239"/>
      <c r="L62" s="240" t="s">
        <v>294</v>
      </c>
      <c r="M62" s="240"/>
      <c r="N62" s="241" t="s">
        <v>293</v>
      </c>
      <c r="O62" s="242"/>
      <c r="P62" s="243"/>
    </row>
    <row r="63" spans="1:16" s="39" customFormat="1" ht="15.95" customHeight="1">
      <c r="A63" s="228"/>
      <c r="B63" s="228" t="s">
        <v>292</v>
      </c>
      <c r="C63" s="247" t="s">
        <v>198</v>
      </c>
      <c r="D63" s="247" t="s">
        <v>199</v>
      </c>
      <c r="E63" s="233"/>
      <c r="F63" s="236"/>
      <c r="G63" s="238"/>
      <c r="H63" s="239"/>
      <c r="I63" s="239"/>
      <c r="J63" s="239"/>
      <c r="K63" s="239"/>
      <c r="L63" s="240"/>
      <c r="M63" s="240"/>
      <c r="N63" s="244"/>
      <c r="O63" s="245"/>
      <c r="P63" s="246"/>
    </row>
    <row r="64" spans="1:16" s="39" customFormat="1" ht="15.95" customHeight="1">
      <c r="A64" s="228"/>
      <c r="B64" s="228"/>
      <c r="C64" s="248"/>
      <c r="D64" s="248"/>
      <c r="E64" s="234"/>
      <c r="F64" s="237"/>
      <c r="G64" s="232" t="s">
        <v>200</v>
      </c>
      <c r="H64" s="264" t="s">
        <v>291</v>
      </c>
      <c r="I64" s="250"/>
      <c r="J64" s="250"/>
      <c r="K64" s="251"/>
      <c r="L64" s="255" t="s">
        <v>290</v>
      </c>
      <c r="M64" s="256"/>
      <c r="N64" s="238" t="s">
        <v>289</v>
      </c>
      <c r="O64" s="238"/>
      <c r="P64" s="238"/>
    </row>
    <row r="65" spans="1:17" s="39" customFormat="1" ht="15.95" customHeight="1">
      <c r="A65" s="40">
        <v>9</v>
      </c>
      <c r="B65" s="40">
        <v>47</v>
      </c>
      <c r="C65" s="41" t="s">
        <v>288</v>
      </c>
      <c r="D65" s="41" t="s">
        <v>287</v>
      </c>
      <c r="E65" s="40" t="s">
        <v>286</v>
      </c>
      <c r="F65" s="40">
        <f>F7</f>
        <v>2014</v>
      </c>
      <c r="G65" s="234"/>
      <c r="H65" s="252"/>
      <c r="I65" s="253"/>
      <c r="J65" s="253"/>
      <c r="K65" s="254"/>
      <c r="L65" s="257"/>
      <c r="M65" s="258"/>
      <c r="N65" s="238"/>
      <c r="O65" s="238"/>
      <c r="P65" s="238"/>
    </row>
    <row r="66" spans="1:17" ht="15.95" customHeight="1">
      <c r="A66" s="42" t="s">
        <v>207</v>
      </c>
      <c r="B66" s="43"/>
      <c r="C66" s="39"/>
      <c r="D66" s="44"/>
      <c r="E66" s="45"/>
      <c r="F66" s="46"/>
      <c r="G66" s="46"/>
      <c r="H66" s="46"/>
      <c r="I66" s="46"/>
      <c r="J66" s="46"/>
      <c r="K66" s="47"/>
      <c r="L66" s="46"/>
      <c r="M66" s="46"/>
      <c r="N66" s="46"/>
      <c r="O66" s="46"/>
      <c r="P66" s="48"/>
      <c r="Q66" s="74"/>
    </row>
    <row r="67" spans="1:17" ht="15.95" customHeight="1">
      <c r="A67" s="45" t="s">
        <v>208</v>
      </c>
      <c r="B67" s="46"/>
      <c r="C67" s="46"/>
      <c r="D67" s="48"/>
      <c r="E67" s="104">
        <v>41759</v>
      </c>
      <c r="F67" s="104">
        <v>41807</v>
      </c>
      <c r="G67" s="104">
        <v>41864</v>
      </c>
      <c r="H67" s="104">
        <v>41920</v>
      </c>
      <c r="I67" s="104">
        <v>41983</v>
      </c>
      <c r="J67" s="104">
        <v>42053</v>
      </c>
      <c r="K67" s="81"/>
      <c r="L67" s="81"/>
      <c r="M67" s="81"/>
      <c r="N67" s="81"/>
      <c r="O67" s="81"/>
      <c r="P67" s="81"/>
      <c r="Q67" s="74"/>
    </row>
    <row r="68" spans="1:17" ht="15.95" customHeight="1">
      <c r="A68" s="45" t="s">
        <v>209</v>
      </c>
      <c r="B68" s="46"/>
      <c r="C68" s="46"/>
      <c r="D68" s="48"/>
      <c r="E68" s="103">
        <v>0.38541666666666669</v>
      </c>
      <c r="F68" s="103">
        <v>0.55763888888888891</v>
      </c>
      <c r="G68" s="103">
        <v>0.3576388888888889</v>
      </c>
      <c r="H68" s="103">
        <v>0.43055555555555558</v>
      </c>
      <c r="I68" s="103">
        <v>0.52083333333333337</v>
      </c>
      <c r="J68" s="103">
        <v>0.3125</v>
      </c>
      <c r="K68" s="84"/>
      <c r="L68" s="84"/>
      <c r="M68" s="84"/>
      <c r="N68" s="84"/>
      <c r="O68" s="84"/>
      <c r="P68" s="84"/>
      <c r="Q68" s="74"/>
    </row>
    <row r="69" spans="1:17" ht="15.95" customHeight="1">
      <c r="A69" s="45" t="s">
        <v>285</v>
      </c>
      <c r="B69" s="46"/>
      <c r="C69" s="46"/>
      <c r="D69" s="48"/>
      <c r="E69" s="85" t="s">
        <v>284</v>
      </c>
      <c r="F69" s="85" t="s">
        <v>284</v>
      </c>
      <c r="G69" s="85" t="s">
        <v>284</v>
      </c>
      <c r="H69" s="85" t="s">
        <v>283</v>
      </c>
      <c r="I69" s="85" t="s">
        <v>284</v>
      </c>
      <c r="J69" s="85" t="s">
        <v>283</v>
      </c>
      <c r="K69" s="61"/>
      <c r="L69" s="61"/>
      <c r="M69" s="61"/>
      <c r="N69" s="61"/>
      <c r="O69" s="61"/>
      <c r="P69" s="61"/>
      <c r="Q69" s="74"/>
    </row>
    <row r="70" spans="1:17" ht="15.95" customHeight="1">
      <c r="A70" s="45" t="s">
        <v>213</v>
      </c>
      <c r="B70" s="46"/>
      <c r="C70" s="46"/>
      <c r="D70" s="48" t="s">
        <v>214</v>
      </c>
      <c r="E70" s="58">
        <v>22.5</v>
      </c>
      <c r="F70" s="58">
        <v>33.200000000000003</v>
      </c>
      <c r="G70" s="58">
        <v>28.6</v>
      </c>
      <c r="H70" s="58">
        <v>28</v>
      </c>
      <c r="I70" s="58">
        <v>24.1</v>
      </c>
      <c r="J70" s="58">
        <v>13.5</v>
      </c>
      <c r="K70" s="58"/>
      <c r="L70" s="58"/>
      <c r="M70" s="58"/>
      <c r="N70" s="58"/>
      <c r="O70" s="58"/>
      <c r="P70" s="58"/>
      <c r="Q70" s="74"/>
    </row>
    <row r="71" spans="1:17" ht="15.95" customHeight="1">
      <c r="A71" s="45" t="s">
        <v>215</v>
      </c>
      <c r="B71" s="46"/>
      <c r="C71" s="46"/>
      <c r="D71" s="48" t="s">
        <v>214</v>
      </c>
      <c r="E71" s="58">
        <v>20.399999999999999</v>
      </c>
      <c r="F71" s="58">
        <v>29.5</v>
      </c>
      <c r="G71" s="58">
        <v>28</v>
      </c>
      <c r="H71" s="58">
        <v>24.2</v>
      </c>
      <c r="I71" s="58">
        <v>19.5</v>
      </c>
      <c r="J71" s="58">
        <v>15</v>
      </c>
      <c r="K71" s="58"/>
      <c r="L71" s="58"/>
      <c r="M71" s="58"/>
      <c r="N71" s="58"/>
      <c r="O71" s="58"/>
      <c r="P71" s="58"/>
      <c r="Q71" s="74"/>
    </row>
    <row r="72" spans="1:17" ht="15.95" customHeight="1">
      <c r="A72" s="45" t="s">
        <v>216</v>
      </c>
      <c r="B72" s="46"/>
      <c r="C72" s="46"/>
      <c r="D72" s="48" t="s">
        <v>217</v>
      </c>
      <c r="E72" s="85"/>
      <c r="F72" s="85"/>
      <c r="G72" s="85"/>
      <c r="H72" s="85"/>
      <c r="I72" s="85"/>
      <c r="J72" s="85"/>
      <c r="K72" s="60"/>
      <c r="L72" s="60"/>
      <c r="M72" s="60"/>
      <c r="N72" s="60"/>
      <c r="O72" s="60"/>
      <c r="P72" s="60"/>
      <c r="Q72" s="74"/>
    </row>
    <row r="73" spans="1:17" ht="15.95" customHeight="1">
      <c r="A73" s="45" t="s">
        <v>218</v>
      </c>
      <c r="B73" s="46"/>
      <c r="C73" s="46"/>
      <c r="D73" s="48"/>
      <c r="E73" s="85" t="s">
        <v>282</v>
      </c>
      <c r="F73" s="85" t="s">
        <v>282</v>
      </c>
      <c r="G73" s="85" t="s">
        <v>282</v>
      </c>
      <c r="H73" s="85" t="s">
        <v>282</v>
      </c>
      <c r="I73" s="85" t="s">
        <v>282</v>
      </c>
      <c r="J73" s="85" t="s">
        <v>282</v>
      </c>
      <c r="K73" s="61"/>
      <c r="L73" s="61"/>
      <c r="M73" s="61"/>
      <c r="N73" s="61"/>
      <c r="O73" s="61"/>
      <c r="P73" s="61"/>
      <c r="Q73" s="74"/>
    </row>
    <row r="74" spans="1:17" ht="15.95" customHeight="1">
      <c r="A74" s="45" t="s">
        <v>220</v>
      </c>
      <c r="B74" s="46"/>
      <c r="C74" s="46"/>
      <c r="D74" s="48" t="s">
        <v>221</v>
      </c>
      <c r="E74" s="68">
        <v>0.1</v>
      </c>
      <c r="F74" s="68">
        <v>0.1</v>
      </c>
      <c r="G74" s="68">
        <v>0.1</v>
      </c>
      <c r="H74" s="68">
        <v>0.1</v>
      </c>
      <c r="I74" s="68">
        <v>0.1</v>
      </c>
      <c r="J74" s="68">
        <v>0.1</v>
      </c>
      <c r="K74" s="63"/>
      <c r="L74" s="63"/>
      <c r="M74" s="63"/>
      <c r="N74" s="63"/>
      <c r="O74" s="63"/>
      <c r="P74" s="63"/>
      <c r="Q74" s="74"/>
    </row>
    <row r="75" spans="1:17" ht="15.95" customHeight="1">
      <c r="A75" s="45" t="s">
        <v>223</v>
      </c>
      <c r="B75" s="46"/>
      <c r="C75" s="46"/>
      <c r="D75" s="48" t="s">
        <v>221</v>
      </c>
      <c r="E75" s="85">
        <v>1.5</v>
      </c>
      <c r="F75" s="85">
        <v>1.1000000000000001</v>
      </c>
      <c r="G75" s="85">
        <v>1.1000000000000001</v>
      </c>
      <c r="H75" s="85">
        <v>1.1000000000000001</v>
      </c>
      <c r="I75" s="85">
        <v>1.2</v>
      </c>
      <c r="J75" s="85">
        <v>1.1000000000000001</v>
      </c>
      <c r="K75" s="61"/>
      <c r="L75" s="61"/>
      <c r="M75" s="61"/>
      <c r="N75" s="61"/>
      <c r="O75" s="60"/>
      <c r="P75" s="60"/>
      <c r="Q75" s="74"/>
    </row>
    <row r="76" spans="1:17" ht="15.95" customHeight="1">
      <c r="A76" s="45" t="s">
        <v>224</v>
      </c>
      <c r="B76" s="46"/>
      <c r="C76" s="46"/>
      <c r="D76" s="48" t="s">
        <v>221</v>
      </c>
      <c r="E76" s="86"/>
      <c r="F76" s="68"/>
      <c r="G76" s="68"/>
      <c r="H76" s="68"/>
      <c r="I76" s="68"/>
      <c r="J76" s="68"/>
      <c r="K76" s="63"/>
      <c r="L76" s="63"/>
      <c r="M76" s="63"/>
      <c r="N76" s="63"/>
      <c r="O76" s="60"/>
      <c r="P76" s="60"/>
      <c r="Q76" s="74"/>
    </row>
    <row r="77" spans="1:17" ht="15.95" customHeight="1">
      <c r="A77" s="45" t="s">
        <v>225</v>
      </c>
      <c r="B77" s="46"/>
      <c r="C77" s="46"/>
      <c r="D77" s="48"/>
      <c r="E77" s="87"/>
      <c r="F77" s="88"/>
      <c r="G77" s="88"/>
      <c r="H77" s="88"/>
      <c r="I77" s="88"/>
      <c r="J77" s="88"/>
      <c r="K77" s="66"/>
      <c r="L77" s="66"/>
      <c r="M77" s="66"/>
      <c r="N77" s="66"/>
      <c r="O77" s="66"/>
      <c r="P77" s="75"/>
      <c r="Q77" s="74"/>
    </row>
    <row r="78" spans="1:17" ht="15.95" customHeight="1">
      <c r="A78" s="45" t="s">
        <v>226</v>
      </c>
      <c r="B78" s="46"/>
      <c r="C78" s="46"/>
      <c r="D78" s="48"/>
      <c r="E78" s="78">
        <v>7.9</v>
      </c>
      <c r="F78" s="78">
        <v>8.3000000000000007</v>
      </c>
      <c r="G78" s="78">
        <v>8.1</v>
      </c>
      <c r="H78" s="78">
        <v>7.9</v>
      </c>
      <c r="I78" s="78">
        <v>8.1999999999999993</v>
      </c>
      <c r="J78" s="78">
        <v>7.6</v>
      </c>
      <c r="K78" s="78"/>
      <c r="L78" s="78"/>
      <c r="M78" s="78"/>
      <c r="N78" s="78"/>
      <c r="O78" s="78"/>
      <c r="P78" s="78"/>
      <c r="Q78" s="74"/>
    </row>
    <row r="79" spans="1:17" ht="15.95" customHeight="1">
      <c r="A79" s="45" t="s">
        <v>227</v>
      </c>
      <c r="B79" s="46"/>
      <c r="C79" s="46"/>
      <c r="D79" s="48" t="s">
        <v>228</v>
      </c>
      <c r="E79" s="78">
        <v>5.9</v>
      </c>
      <c r="F79" s="78">
        <v>8.8000000000000007</v>
      </c>
      <c r="G79" s="78">
        <v>6</v>
      </c>
      <c r="H79" s="78">
        <v>4.8</v>
      </c>
      <c r="I79" s="78">
        <v>8.1</v>
      </c>
      <c r="J79" s="78">
        <v>3.7</v>
      </c>
      <c r="K79" s="78"/>
      <c r="L79" s="78"/>
      <c r="M79" s="78"/>
      <c r="N79" s="78"/>
      <c r="O79" s="78"/>
      <c r="P79" s="78"/>
      <c r="Q79" s="74"/>
    </row>
    <row r="80" spans="1:17" ht="15.95" customHeight="1">
      <c r="A80" s="45" t="s">
        <v>229</v>
      </c>
      <c r="B80" s="46"/>
      <c r="C80" s="46"/>
      <c r="D80" s="48" t="s">
        <v>228</v>
      </c>
      <c r="E80" s="78">
        <v>3.7</v>
      </c>
      <c r="F80" s="78">
        <v>2.9</v>
      </c>
      <c r="G80" s="78">
        <v>1.7</v>
      </c>
      <c r="H80" s="78">
        <v>6.7</v>
      </c>
      <c r="I80" s="78">
        <v>3.4</v>
      </c>
      <c r="J80" s="78">
        <v>6.4</v>
      </c>
      <c r="K80" s="78"/>
      <c r="L80" s="78"/>
      <c r="M80" s="78"/>
      <c r="N80" s="78"/>
      <c r="O80" s="78"/>
      <c r="P80" s="78"/>
      <c r="Q80" s="74"/>
    </row>
    <row r="81" spans="1:17" ht="15.95" customHeight="1">
      <c r="A81" s="45" t="s">
        <v>231</v>
      </c>
      <c r="B81" s="46"/>
      <c r="C81" s="46"/>
      <c r="D81" s="48" t="s">
        <v>228</v>
      </c>
      <c r="E81" s="85"/>
      <c r="F81" s="85"/>
      <c r="G81" s="85"/>
      <c r="H81" s="85"/>
      <c r="I81" s="85"/>
      <c r="J81" s="85"/>
      <c r="K81" s="60"/>
      <c r="L81" s="60"/>
      <c r="M81" s="60"/>
      <c r="N81" s="60"/>
      <c r="O81" s="60"/>
      <c r="P81" s="60"/>
      <c r="Q81" s="74"/>
    </row>
    <row r="82" spans="1:17" ht="15.95" customHeight="1">
      <c r="A82" s="45" t="s">
        <v>232</v>
      </c>
      <c r="B82" s="46"/>
      <c r="C82" s="46"/>
      <c r="D82" s="48" t="s">
        <v>228</v>
      </c>
      <c r="E82" s="68">
        <v>13</v>
      </c>
      <c r="F82" s="70">
        <v>19</v>
      </c>
      <c r="G82" s="70">
        <v>10</v>
      </c>
      <c r="H82" s="70">
        <v>6</v>
      </c>
      <c r="I82" s="70">
        <v>11</v>
      </c>
      <c r="J82" s="70">
        <v>7</v>
      </c>
      <c r="K82" s="73"/>
      <c r="L82" s="60"/>
      <c r="M82" s="60"/>
      <c r="N82" s="60"/>
      <c r="O82" s="60"/>
      <c r="P82" s="60"/>
      <c r="Q82" s="74"/>
    </row>
    <row r="83" spans="1:17" ht="15.95" customHeight="1">
      <c r="A83" s="45" t="s">
        <v>270</v>
      </c>
      <c r="B83" s="46"/>
      <c r="C83" s="46"/>
      <c r="D83" s="71" t="s">
        <v>234</v>
      </c>
      <c r="E83" s="72">
        <v>79000</v>
      </c>
      <c r="F83" s="72">
        <v>230000</v>
      </c>
      <c r="G83" s="72">
        <v>46000</v>
      </c>
      <c r="H83" s="72">
        <v>130000</v>
      </c>
      <c r="I83" s="72">
        <v>33000</v>
      </c>
      <c r="J83" s="72">
        <v>49000</v>
      </c>
      <c r="K83" s="91"/>
      <c r="L83" s="91"/>
      <c r="M83" s="91"/>
      <c r="N83" s="91"/>
      <c r="O83" s="91"/>
      <c r="P83" s="91"/>
      <c r="Q83" s="74"/>
    </row>
    <row r="84" spans="1:17" ht="15.95" customHeight="1">
      <c r="A84" s="45" t="s">
        <v>269</v>
      </c>
      <c r="B84" s="46"/>
      <c r="C84" s="46"/>
      <c r="D84" s="48" t="s">
        <v>228</v>
      </c>
      <c r="E84" s="85"/>
      <c r="F84" s="85"/>
      <c r="G84" s="85"/>
      <c r="H84" s="85"/>
      <c r="I84" s="85"/>
      <c r="J84" s="85"/>
      <c r="K84" s="60"/>
      <c r="L84" s="60"/>
      <c r="M84" s="60"/>
      <c r="N84" s="60"/>
      <c r="O84" s="60"/>
      <c r="P84" s="60"/>
      <c r="Q84" s="74"/>
    </row>
    <row r="85" spans="1:17" ht="15.95" customHeight="1">
      <c r="A85" s="45" t="s">
        <v>236</v>
      </c>
      <c r="B85" s="46"/>
      <c r="C85" s="46"/>
      <c r="D85" s="48" t="s">
        <v>228</v>
      </c>
      <c r="E85" s="70"/>
      <c r="F85" s="70"/>
      <c r="G85" s="70"/>
      <c r="H85" s="70"/>
      <c r="I85" s="70"/>
      <c r="J85" s="70"/>
      <c r="K85" s="60"/>
      <c r="L85" s="60"/>
      <c r="M85" s="60"/>
      <c r="N85" s="60"/>
      <c r="O85" s="60"/>
      <c r="P85" s="60"/>
      <c r="Q85" s="74"/>
    </row>
    <row r="86" spans="1:17" ht="15.95" customHeight="1">
      <c r="A86" s="45" t="s">
        <v>237</v>
      </c>
      <c r="B86" s="46"/>
      <c r="C86" s="46"/>
      <c r="D86" s="48" t="s">
        <v>228</v>
      </c>
      <c r="E86" s="70"/>
      <c r="F86" s="70"/>
      <c r="G86" s="70"/>
      <c r="H86" s="70"/>
      <c r="I86" s="70"/>
      <c r="J86" s="70"/>
      <c r="K86" s="60"/>
      <c r="L86" s="60"/>
      <c r="M86" s="60"/>
      <c r="N86" s="60"/>
      <c r="O86" s="60"/>
      <c r="P86" s="60"/>
      <c r="Q86" s="74"/>
    </row>
    <row r="87" spans="1:17" ht="15.95" customHeight="1">
      <c r="A87" s="45" t="s">
        <v>238</v>
      </c>
      <c r="B87" s="46"/>
      <c r="C87" s="46"/>
      <c r="D87" s="48"/>
      <c r="E87" s="87"/>
      <c r="F87" s="88"/>
      <c r="G87" s="88"/>
      <c r="H87" s="88"/>
      <c r="I87" s="88"/>
      <c r="J87" s="88"/>
      <c r="K87" s="66"/>
      <c r="L87" s="66"/>
      <c r="M87" s="66"/>
      <c r="N87" s="66"/>
      <c r="O87" s="66"/>
      <c r="P87" s="75"/>
    </row>
    <row r="88" spans="1:17" ht="15.95" customHeight="1">
      <c r="A88" s="45" t="s">
        <v>239</v>
      </c>
      <c r="B88" s="46"/>
      <c r="C88" s="46"/>
      <c r="D88" s="48" t="s">
        <v>240</v>
      </c>
      <c r="E88" s="68" t="s">
        <v>281</v>
      </c>
      <c r="F88" s="85" t="s">
        <v>281</v>
      </c>
      <c r="G88" s="68" t="s">
        <v>281</v>
      </c>
      <c r="H88" s="85">
        <v>27</v>
      </c>
      <c r="I88" s="85" t="s">
        <v>281</v>
      </c>
      <c r="J88" s="85" t="s">
        <v>281</v>
      </c>
      <c r="K88" s="60"/>
      <c r="L88" s="63"/>
      <c r="M88" s="60"/>
      <c r="N88" s="63"/>
      <c r="O88" s="60"/>
      <c r="P88" s="60"/>
    </row>
    <row r="89" spans="1:17" ht="15.95" customHeight="1">
      <c r="A89" s="39"/>
      <c r="B89" s="39"/>
      <c r="C89" s="39"/>
      <c r="D89" s="39"/>
      <c r="E89" s="100"/>
      <c r="F89" s="100"/>
      <c r="G89" s="100"/>
      <c r="H89" s="100"/>
      <c r="I89" s="100"/>
      <c r="J89" s="100"/>
      <c r="K89" s="39"/>
      <c r="L89" s="39"/>
      <c r="M89" s="39"/>
      <c r="N89" s="39"/>
      <c r="O89" s="39"/>
      <c r="P89" s="39"/>
    </row>
    <row r="90" spans="1:17" ht="15.95" customHeight="1">
      <c r="A90" s="39"/>
      <c r="B90" s="39"/>
      <c r="C90" s="39"/>
      <c r="D90" s="39"/>
      <c r="E90" s="39"/>
      <c r="F90" s="39"/>
      <c r="G90" s="39"/>
      <c r="H90" s="39"/>
      <c r="I90" s="39"/>
      <c r="J90" s="39"/>
      <c r="K90" s="39"/>
      <c r="L90" s="39"/>
      <c r="M90" s="39"/>
      <c r="N90" s="39"/>
      <c r="O90" s="39"/>
      <c r="P90" s="39"/>
    </row>
    <row r="91" spans="1:17" s="39" customFormat="1" ht="15.95" customHeight="1">
      <c r="A91" s="228" t="s">
        <v>189</v>
      </c>
      <c r="B91" s="229" t="s">
        <v>280</v>
      </c>
      <c r="C91" s="230"/>
      <c r="D91" s="231"/>
      <c r="E91" s="232" t="s">
        <v>191</v>
      </c>
      <c r="F91" s="235" t="s">
        <v>192</v>
      </c>
      <c r="G91" s="238" t="s">
        <v>193</v>
      </c>
      <c r="H91" s="239" t="s">
        <v>279</v>
      </c>
      <c r="I91" s="239"/>
      <c r="J91" s="239"/>
      <c r="K91" s="239"/>
      <c r="L91" s="240" t="s">
        <v>195</v>
      </c>
      <c r="M91" s="240"/>
      <c r="N91" s="241" t="s">
        <v>196</v>
      </c>
      <c r="O91" s="242"/>
      <c r="P91" s="243"/>
    </row>
    <row r="92" spans="1:17" s="39" customFormat="1" ht="15.95" customHeight="1">
      <c r="A92" s="228"/>
      <c r="B92" s="228" t="s">
        <v>197</v>
      </c>
      <c r="C92" s="247" t="s">
        <v>198</v>
      </c>
      <c r="D92" s="247" t="s">
        <v>199</v>
      </c>
      <c r="E92" s="233"/>
      <c r="F92" s="236"/>
      <c r="G92" s="238"/>
      <c r="H92" s="239"/>
      <c r="I92" s="239"/>
      <c r="J92" s="239"/>
      <c r="K92" s="239"/>
      <c r="L92" s="240"/>
      <c r="M92" s="240"/>
      <c r="N92" s="244"/>
      <c r="O92" s="245"/>
      <c r="P92" s="246"/>
    </row>
    <row r="93" spans="1:17" s="39" customFormat="1" ht="15.95" customHeight="1">
      <c r="A93" s="228"/>
      <c r="B93" s="228"/>
      <c r="C93" s="248"/>
      <c r="D93" s="248"/>
      <c r="E93" s="234"/>
      <c r="F93" s="237"/>
      <c r="G93" s="232" t="s">
        <v>200</v>
      </c>
      <c r="H93" s="264" t="s">
        <v>278</v>
      </c>
      <c r="I93" s="250"/>
      <c r="J93" s="250"/>
      <c r="K93" s="251"/>
      <c r="L93" s="255" t="s">
        <v>277</v>
      </c>
      <c r="M93" s="256"/>
      <c r="N93" s="238" t="s">
        <v>276</v>
      </c>
      <c r="O93" s="238"/>
      <c r="P93" s="238"/>
    </row>
    <row r="94" spans="1:17" s="39" customFormat="1" ht="15.95" customHeight="1">
      <c r="A94" s="40">
        <v>10</v>
      </c>
      <c r="B94" s="40">
        <v>47</v>
      </c>
      <c r="C94" s="41" t="s">
        <v>275</v>
      </c>
      <c r="D94" s="41" t="s">
        <v>274</v>
      </c>
      <c r="E94" s="40" t="s">
        <v>273</v>
      </c>
      <c r="F94" s="40">
        <f>F7</f>
        <v>2014</v>
      </c>
      <c r="G94" s="234"/>
      <c r="H94" s="252"/>
      <c r="I94" s="253"/>
      <c r="J94" s="253"/>
      <c r="K94" s="254"/>
      <c r="L94" s="257"/>
      <c r="M94" s="258"/>
      <c r="N94" s="238"/>
      <c r="O94" s="238"/>
      <c r="P94" s="238"/>
    </row>
    <row r="95" spans="1:17" ht="15.95" customHeight="1">
      <c r="A95" s="42" t="s">
        <v>207</v>
      </c>
      <c r="B95" s="43"/>
      <c r="C95" s="39"/>
      <c r="D95" s="44"/>
      <c r="E95" s="45"/>
      <c r="F95" s="46"/>
      <c r="G95" s="46"/>
      <c r="H95" s="46"/>
      <c r="I95" s="46"/>
      <c r="J95" s="46"/>
      <c r="K95" s="47"/>
      <c r="L95" s="46"/>
      <c r="M95" s="46"/>
      <c r="N95" s="46"/>
      <c r="O95" s="46"/>
      <c r="P95" s="48"/>
    </row>
    <row r="96" spans="1:17" ht="15.95" customHeight="1">
      <c r="A96" s="45" t="s">
        <v>208</v>
      </c>
      <c r="B96" s="46"/>
      <c r="C96" s="46"/>
      <c r="D96" s="48"/>
      <c r="E96" s="49">
        <v>41736</v>
      </c>
      <c r="F96" s="49">
        <v>41807</v>
      </c>
      <c r="G96" s="49">
        <v>41864</v>
      </c>
      <c r="H96" s="104">
        <v>41920</v>
      </c>
      <c r="I96" s="104">
        <v>41983</v>
      </c>
      <c r="J96" s="104">
        <v>42052</v>
      </c>
      <c r="K96" s="81"/>
      <c r="L96" s="81"/>
      <c r="M96" s="81"/>
      <c r="N96" s="81"/>
      <c r="O96" s="81"/>
      <c r="P96" s="81"/>
    </row>
    <row r="97" spans="1:16" ht="15.95" customHeight="1">
      <c r="A97" s="45" t="s">
        <v>209</v>
      </c>
      <c r="B97" s="46"/>
      <c r="C97" s="46"/>
      <c r="D97" s="48"/>
      <c r="E97" s="51">
        <v>0.46527777777777773</v>
      </c>
      <c r="F97" s="51">
        <v>0.45833333333333331</v>
      </c>
      <c r="G97" s="51">
        <v>0.4513888888888889</v>
      </c>
      <c r="H97" s="103">
        <v>0.46597222222222223</v>
      </c>
      <c r="I97" s="103">
        <v>0.45833333333333331</v>
      </c>
      <c r="J97" s="103">
        <v>0.46527777777777773</v>
      </c>
      <c r="K97" s="84"/>
      <c r="L97" s="84"/>
      <c r="M97" s="84"/>
      <c r="N97" s="84"/>
      <c r="O97" s="84"/>
      <c r="P97" s="84"/>
    </row>
    <row r="98" spans="1:16" ht="15.95" customHeight="1">
      <c r="A98" s="45" t="s">
        <v>272</v>
      </c>
      <c r="B98" s="46"/>
      <c r="C98" s="46"/>
      <c r="D98" s="48"/>
      <c r="E98" s="85" t="s">
        <v>212</v>
      </c>
      <c r="F98" s="85" t="s">
        <v>212</v>
      </c>
      <c r="G98" s="85" t="s">
        <v>211</v>
      </c>
      <c r="H98" s="85" t="s">
        <v>212</v>
      </c>
      <c r="I98" s="85" t="s">
        <v>211</v>
      </c>
      <c r="J98" s="85" t="s">
        <v>212</v>
      </c>
      <c r="K98" s="61"/>
      <c r="L98" s="61"/>
      <c r="M98" s="61"/>
      <c r="N98" s="61"/>
      <c r="O98" s="61"/>
      <c r="P98" s="61"/>
    </row>
    <row r="99" spans="1:16" ht="15.95" customHeight="1">
      <c r="A99" s="45" t="s">
        <v>213</v>
      </c>
      <c r="B99" s="46"/>
      <c r="C99" s="46"/>
      <c r="D99" s="48" t="s">
        <v>214</v>
      </c>
      <c r="E99" s="58">
        <v>20.5</v>
      </c>
      <c r="F99" s="58">
        <v>32.200000000000003</v>
      </c>
      <c r="G99" s="58">
        <v>33</v>
      </c>
      <c r="H99" s="58">
        <v>28.5</v>
      </c>
      <c r="I99" s="58">
        <v>23</v>
      </c>
      <c r="J99" s="58">
        <v>18.100000000000001</v>
      </c>
      <c r="K99" s="58"/>
      <c r="L99" s="58"/>
      <c r="M99" s="58"/>
      <c r="N99" s="58"/>
      <c r="O99" s="58"/>
      <c r="P99" s="58"/>
    </row>
    <row r="100" spans="1:16" ht="15.95" customHeight="1">
      <c r="A100" s="45" t="s">
        <v>215</v>
      </c>
      <c r="B100" s="46"/>
      <c r="C100" s="46"/>
      <c r="D100" s="48" t="s">
        <v>214</v>
      </c>
      <c r="E100" s="58">
        <v>24.5</v>
      </c>
      <c r="F100" s="58">
        <v>28.9</v>
      </c>
      <c r="G100" s="58">
        <v>30.8</v>
      </c>
      <c r="H100" s="58">
        <v>26.5</v>
      </c>
      <c r="I100" s="58">
        <v>20</v>
      </c>
      <c r="J100" s="58">
        <v>16.5</v>
      </c>
      <c r="K100" s="58"/>
      <c r="L100" s="58"/>
      <c r="M100" s="58"/>
      <c r="N100" s="58"/>
      <c r="O100" s="58"/>
      <c r="P100" s="58"/>
    </row>
    <row r="101" spans="1:16" ht="15.95" customHeight="1">
      <c r="A101" s="45" t="s">
        <v>216</v>
      </c>
      <c r="B101" s="46"/>
      <c r="C101" s="46"/>
      <c r="D101" s="48" t="s">
        <v>217</v>
      </c>
      <c r="E101" s="85"/>
      <c r="F101" s="85"/>
      <c r="G101" s="85"/>
      <c r="H101" s="85"/>
      <c r="I101" s="85"/>
      <c r="J101" s="85"/>
      <c r="K101" s="60"/>
      <c r="L101" s="60"/>
      <c r="M101" s="60"/>
      <c r="N101" s="60"/>
      <c r="O101" s="60"/>
      <c r="P101" s="60"/>
    </row>
    <row r="102" spans="1:16" ht="15.95" customHeight="1">
      <c r="A102" s="45" t="s">
        <v>218</v>
      </c>
      <c r="B102" s="46"/>
      <c r="C102" s="46"/>
      <c r="D102" s="48"/>
      <c r="E102" s="85" t="s">
        <v>248</v>
      </c>
      <c r="F102" s="85" t="s">
        <v>248</v>
      </c>
      <c r="G102" s="85" t="s">
        <v>248</v>
      </c>
      <c r="H102" s="85" t="s">
        <v>248</v>
      </c>
      <c r="I102" s="85" t="s">
        <v>248</v>
      </c>
      <c r="J102" s="85" t="s">
        <v>248</v>
      </c>
      <c r="K102" s="61"/>
      <c r="L102" s="61"/>
      <c r="M102" s="61"/>
      <c r="N102" s="61"/>
      <c r="O102" s="61"/>
      <c r="P102" s="61"/>
    </row>
    <row r="103" spans="1:16" ht="15.95" customHeight="1">
      <c r="A103" s="45" t="s">
        <v>220</v>
      </c>
      <c r="B103" s="46"/>
      <c r="C103" s="46"/>
      <c r="D103" s="48" t="s">
        <v>221</v>
      </c>
      <c r="E103" s="68" t="s">
        <v>271</v>
      </c>
      <c r="F103" s="68" t="s">
        <v>271</v>
      </c>
      <c r="G103" s="68" t="s">
        <v>271</v>
      </c>
      <c r="H103" s="68" t="s">
        <v>271</v>
      </c>
      <c r="I103" s="68" t="s">
        <v>271</v>
      </c>
      <c r="J103" s="68" t="s">
        <v>271</v>
      </c>
      <c r="K103" s="63"/>
      <c r="L103" s="63"/>
      <c r="M103" s="63"/>
      <c r="N103" s="63"/>
      <c r="O103" s="63"/>
      <c r="P103" s="63"/>
    </row>
    <row r="104" spans="1:16" ht="15.95" customHeight="1">
      <c r="A104" s="45" t="s">
        <v>223</v>
      </c>
      <c r="B104" s="46"/>
      <c r="C104" s="46"/>
      <c r="D104" s="48" t="s">
        <v>221</v>
      </c>
      <c r="E104" s="70"/>
      <c r="F104" s="70"/>
      <c r="G104" s="70"/>
      <c r="H104" s="70"/>
      <c r="I104" s="70"/>
      <c r="J104" s="70"/>
      <c r="K104" s="60"/>
      <c r="L104" s="60"/>
      <c r="M104" s="60"/>
      <c r="N104" s="60"/>
      <c r="O104" s="60"/>
      <c r="P104" s="60"/>
    </row>
    <row r="105" spans="1:16" ht="15.95" customHeight="1">
      <c r="A105" s="45" t="s">
        <v>224</v>
      </c>
      <c r="B105" s="46"/>
      <c r="C105" s="46"/>
      <c r="D105" s="48" t="s">
        <v>221</v>
      </c>
      <c r="E105" s="70"/>
      <c r="F105" s="70"/>
      <c r="G105" s="70"/>
      <c r="H105" s="70"/>
      <c r="I105" s="70"/>
      <c r="J105" s="70"/>
      <c r="K105" s="60"/>
      <c r="L105" s="60"/>
      <c r="M105" s="60"/>
      <c r="N105" s="60"/>
      <c r="O105" s="60"/>
      <c r="P105" s="60"/>
    </row>
    <row r="106" spans="1:16" ht="15.95" customHeight="1">
      <c r="A106" s="45" t="s">
        <v>225</v>
      </c>
      <c r="B106" s="46"/>
      <c r="C106" s="46"/>
      <c r="D106" s="48"/>
      <c r="E106" s="87"/>
      <c r="F106" s="88"/>
      <c r="G106" s="88"/>
      <c r="H106" s="88"/>
      <c r="I106" s="88"/>
      <c r="J106" s="88"/>
      <c r="K106" s="66"/>
      <c r="L106" s="66"/>
      <c r="M106" s="66"/>
      <c r="N106" s="66"/>
      <c r="O106" s="66"/>
      <c r="P106" s="75"/>
    </row>
    <row r="107" spans="1:16" ht="15.95" customHeight="1">
      <c r="A107" s="45" t="s">
        <v>226</v>
      </c>
      <c r="B107" s="46"/>
      <c r="C107" s="46"/>
      <c r="D107" s="48"/>
      <c r="E107" s="78">
        <v>7.9</v>
      </c>
      <c r="F107" s="78">
        <v>7.9</v>
      </c>
      <c r="G107" s="78">
        <v>7.7</v>
      </c>
      <c r="H107" s="78">
        <v>7.5</v>
      </c>
      <c r="I107" s="78">
        <v>7.8</v>
      </c>
      <c r="J107" s="78">
        <v>7.6</v>
      </c>
      <c r="K107" s="78"/>
      <c r="L107" s="78"/>
      <c r="M107" s="78"/>
      <c r="N107" s="78"/>
      <c r="O107" s="78"/>
      <c r="P107" s="78"/>
    </row>
    <row r="108" spans="1:16" ht="15.95" customHeight="1">
      <c r="A108" s="45" t="s">
        <v>227</v>
      </c>
      <c r="B108" s="46"/>
      <c r="C108" s="46"/>
      <c r="D108" s="48" t="s">
        <v>228</v>
      </c>
      <c r="E108" s="78">
        <v>3.5</v>
      </c>
      <c r="F108" s="78">
        <v>3.2</v>
      </c>
      <c r="G108" s="78">
        <v>3</v>
      </c>
      <c r="H108" s="78">
        <v>2.9</v>
      </c>
      <c r="I108" s="78">
        <v>2.9</v>
      </c>
      <c r="J108" s="78">
        <v>2.1</v>
      </c>
      <c r="K108" s="78"/>
      <c r="L108" s="78"/>
      <c r="M108" s="78"/>
      <c r="N108" s="78"/>
      <c r="O108" s="78"/>
      <c r="P108" s="78"/>
    </row>
    <row r="109" spans="1:16" ht="15.95" customHeight="1">
      <c r="A109" s="45" t="s">
        <v>229</v>
      </c>
      <c r="B109" s="46"/>
      <c r="C109" s="46"/>
      <c r="D109" s="48" t="s">
        <v>228</v>
      </c>
      <c r="E109" s="78">
        <v>5.0999999999999996</v>
      </c>
      <c r="F109" s="78">
        <v>4.5</v>
      </c>
      <c r="G109" s="78">
        <v>3.8</v>
      </c>
      <c r="H109" s="78">
        <v>7.6</v>
      </c>
      <c r="I109" s="78">
        <v>5.6</v>
      </c>
      <c r="J109" s="102">
        <v>14.2</v>
      </c>
      <c r="K109" s="78"/>
      <c r="L109" s="78"/>
      <c r="M109" s="78"/>
      <c r="N109" s="78"/>
      <c r="O109" s="78"/>
      <c r="P109" s="78"/>
    </row>
    <row r="110" spans="1:16" ht="15.95" customHeight="1">
      <c r="A110" s="45" t="s">
        <v>231</v>
      </c>
      <c r="B110" s="46"/>
      <c r="C110" s="46"/>
      <c r="D110" s="48" t="s">
        <v>228</v>
      </c>
      <c r="E110" s="85"/>
      <c r="F110" s="85"/>
      <c r="G110" s="85"/>
      <c r="H110" s="85"/>
      <c r="I110" s="85"/>
      <c r="J110" s="85"/>
      <c r="K110" s="60"/>
      <c r="L110" s="60"/>
      <c r="M110" s="60"/>
      <c r="N110" s="60"/>
      <c r="O110" s="60"/>
      <c r="P110" s="60"/>
    </row>
    <row r="111" spans="1:16" ht="15.95" customHeight="1">
      <c r="A111" s="45" t="s">
        <v>232</v>
      </c>
      <c r="B111" s="46"/>
      <c r="C111" s="46"/>
      <c r="D111" s="48" t="s">
        <v>228</v>
      </c>
      <c r="E111" s="68">
        <v>18</v>
      </c>
      <c r="F111" s="68">
        <v>9</v>
      </c>
      <c r="G111" s="68">
        <v>11</v>
      </c>
      <c r="H111" s="68">
        <v>70</v>
      </c>
      <c r="I111" s="68">
        <v>22</v>
      </c>
      <c r="J111" s="68">
        <v>12</v>
      </c>
      <c r="K111" s="60"/>
      <c r="L111" s="60"/>
      <c r="M111" s="60"/>
      <c r="N111" s="60"/>
      <c r="O111" s="60"/>
      <c r="P111" s="60"/>
    </row>
    <row r="112" spans="1:16" ht="15.95" customHeight="1">
      <c r="A112" s="45" t="s">
        <v>270</v>
      </c>
      <c r="B112" s="46"/>
      <c r="C112" s="46"/>
      <c r="D112" s="71" t="s">
        <v>234</v>
      </c>
      <c r="E112" s="72">
        <v>79000</v>
      </c>
      <c r="F112" s="72">
        <v>350000</v>
      </c>
      <c r="G112" s="72">
        <v>220000</v>
      </c>
      <c r="H112" s="72">
        <v>70000</v>
      </c>
      <c r="I112" s="72">
        <v>240000</v>
      </c>
      <c r="J112" s="72">
        <v>540000</v>
      </c>
      <c r="K112" s="91"/>
      <c r="L112" s="91"/>
      <c r="M112" s="91"/>
      <c r="N112" s="91"/>
      <c r="O112" s="91"/>
      <c r="P112" s="91"/>
    </row>
    <row r="113" spans="1:16" ht="15.95" customHeight="1">
      <c r="A113" s="45" t="s">
        <v>269</v>
      </c>
      <c r="B113" s="46"/>
      <c r="C113" s="46"/>
      <c r="D113" s="48" t="s">
        <v>228</v>
      </c>
      <c r="E113" s="85"/>
      <c r="F113" s="85"/>
      <c r="G113" s="85"/>
      <c r="H113" s="85"/>
      <c r="I113" s="85"/>
      <c r="J113" s="85"/>
      <c r="K113" s="60"/>
      <c r="L113" s="60"/>
      <c r="M113" s="60"/>
      <c r="N113" s="60"/>
      <c r="O113" s="60"/>
      <c r="P113" s="60"/>
    </row>
    <row r="114" spans="1:16" ht="15.95" customHeight="1">
      <c r="A114" s="45" t="s">
        <v>236</v>
      </c>
      <c r="B114" s="46"/>
      <c r="C114" s="46"/>
      <c r="D114" s="48" t="s">
        <v>228</v>
      </c>
      <c r="E114" s="70"/>
      <c r="F114" s="70"/>
      <c r="G114" s="70"/>
      <c r="H114" s="70"/>
      <c r="I114" s="70"/>
      <c r="J114" s="70"/>
      <c r="K114" s="60"/>
      <c r="L114" s="60"/>
      <c r="M114" s="60"/>
      <c r="N114" s="60"/>
      <c r="O114" s="60"/>
      <c r="P114" s="60"/>
    </row>
    <row r="115" spans="1:16" ht="15.95" customHeight="1">
      <c r="A115" s="45" t="s">
        <v>237</v>
      </c>
      <c r="B115" s="46"/>
      <c r="C115" s="46"/>
      <c r="D115" s="48" t="s">
        <v>228</v>
      </c>
      <c r="E115" s="70"/>
      <c r="F115" s="70"/>
      <c r="G115" s="70"/>
      <c r="H115" s="70"/>
      <c r="I115" s="70"/>
      <c r="J115" s="70"/>
      <c r="K115" s="60"/>
      <c r="L115" s="60"/>
      <c r="M115" s="60"/>
      <c r="N115" s="60"/>
      <c r="O115" s="60"/>
      <c r="P115" s="60"/>
    </row>
    <row r="116" spans="1:16" ht="15.95" customHeight="1">
      <c r="A116" s="45" t="s">
        <v>238</v>
      </c>
      <c r="B116" s="46"/>
      <c r="C116" s="46"/>
      <c r="D116" s="48"/>
      <c r="E116" s="87"/>
      <c r="F116" s="88"/>
      <c r="G116" s="88"/>
      <c r="H116" s="88"/>
      <c r="I116" s="88"/>
      <c r="J116" s="88"/>
      <c r="K116" s="66"/>
      <c r="L116" s="66"/>
      <c r="M116" s="66"/>
      <c r="N116" s="66"/>
      <c r="O116" s="66"/>
      <c r="P116" s="75"/>
    </row>
    <row r="117" spans="1:16" ht="15.95" customHeight="1">
      <c r="A117" s="45" t="s">
        <v>239</v>
      </c>
      <c r="B117" s="46"/>
      <c r="C117" s="46"/>
      <c r="D117" s="48" t="s">
        <v>240</v>
      </c>
      <c r="E117" s="101">
        <v>30</v>
      </c>
      <c r="F117" s="101">
        <v>30</v>
      </c>
      <c r="G117" s="58" t="s">
        <v>268</v>
      </c>
      <c r="H117" s="101">
        <v>13.4</v>
      </c>
      <c r="I117" s="101">
        <v>18</v>
      </c>
      <c r="J117" s="58" t="s">
        <v>268</v>
      </c>
      <c r="K117" s="60"/>
      <c r="L117" s="63"/>
      <c r="M117" s="60"/>
      <c r="N117" s="60"/>
      <c r="O117" s="63"/>
      <c r="P117" s="60"/>
    </row>
    <row r="118" spans="1:16" ht="15.95" customHeight="1">
      <c r="A118" s="39"/>
      <c r="B118" s="39"/>
      <c r="C118" s="39"/>
      <c r="D118" s="39"/>
      <c r="E118" s="100"/>
      <c r="F118" s="100"/>
      <c r="G118" s="100"/>
      <c r="H118" s="100"/>
      <c r="I118" s="100"/>
      <c r="J118" s="100"/>
      <c r="K118" s="39"/>
      <c r="L118" s="39"/>
      <c r="M118" s="39"/>
      <c r="N118" s="39"/>
      <c r="O118" s="39"/>
      <c r="P118" s="39"/>
    </row>
    <row r="119" spans="1:16" ht="15" customHeight="1">
      <c r="A119" s="39"/>
      <c r="B119" s="39"/>
      <c r="C119" s="39"/>
      <c r="D119" s="39"/>
      <c r="E119" s="100"/>
      <c r="F119" s="100"/>
      <c r="G119" s="100"/>
      <c r="H119" s="100"/>
      <c r="I119" s="100"/>
      <c r="J119" s="100"/>
      <c r="K119" s="39"/>
      <c r="L119" s="39"/>
      <c r="M119" s="39"/>
      <c r="N119" s="39"/>
      <c r="O119" s="39"/>
      <c r="P119" s="39"/>
    </row>
    <row r="120" spans="1:16" ht="15" customHeight="1">
      <c r="A120" s="39"/>
      <c r="B120" s="39"/>
      <c r="C120" s="39"/>
      <c r="D120" s="39"/>
      <c r="E120" s="100"/>
      <c r="F120" s="100"/>
      <c r="G120" s="100"/>
      <c r="H120" s="100"/>
      <c r="I120" s="100"/>
      <c r="J120" s="100"/>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60">
    <mergeCell ref="G35:G36"/>
    <mergeCell ref="A4:A6"/>
    <mergeCell ref="B4:D4"/>
    <mergeCell ref="E4:E6"/>
    <mergeCell ref="F4:F6"/>
    <mergeCell ref="B5:B6"/>
    <mergeCell ref="C5:C6"/>
    <mergeCell ref="D5:D6"/>
    <mergeCell ref="G33:G34"/>
    <mergeCell ref="A33:A35"/>
    <mergeCell ref="B33:D33"/>
    <mergeCell ref="E33:E35"/>
    <mergeCell ref="F33:F35"/>
    <mergeCell ref="B34:B35"/>
    <mergeCell ref="C34:C35"/>
    <mergeCell ref="D34:D35"/>
    <mergeCell ref="H4:K5"/>
    <mergeCell ref="L4:M5"/>
    <mergeCell ref="N4:P5"/>
    <mergeCell ref="G6:G7"/>
    <mergeCell ref="H6:K7"/>
    <mergeCell ref="L6:M7"/>
    <mergeCell ref="N6:P7"/>
    <mergeCell ref="G4:G5"/>
    <mergeCell ref="L33:M34"/>
    <mergeCell ref="N33:P34"/>
    <mergeCell ref="H35:K36"/>
    <mergeCell ref="L35:M36"/>
    <mergeCell ref="N35:P36"/>
    <mergeCell ref="H33:K34"/>
    <mergeCell ref="A62:A64"/>
    <mergeCell ref="B62:D62"/>
    <mergeCell ref="E62:E64"/>
    <mergeCell ref="F62:F64"/>
    <mergeCell ref="A91:A93"/>
    <mergeCell ref="B91:D91"/>
    <mergeCell ref="E91:E93"/>
    <mergeCell ref="F91:F93"/>
    <mergeCell ref="G64:G65"/>
    <mergeCell ref="H64:K65"/>
    <mergeCell ref="L64:M65"/>
    <mergeCell ref="N64:P65"/>
    <mergeCell ref="L62:M63"/>
    <mergeCell ref="H62:K63"/>
    <mergeCell ref="H91:K92"/>
    <mergeCell ref="L91:M92"/>
    <mergeCell ref="G62:G63"/>
    <mergeCell ref="N91:P92"/>
    <mergeCell ref="B92:B93"/>
    <mergeCell ref="C92:C93"/>
    <mergeCell ref="D92:D93"/>
    <mergeCell ref="G93:G94"/>
    <mergeCell ref="H93:K94"/>
    <mergeCell ref="L93:M94"/>
    <mergeCell ref="N93:P94"/>
    <mergeCell ref="G91:G92"/>
    <mergeCell ref="N62:P63"/>
    <mergeCell ref="B63:B64"/>
    <mergeCell ref="C63:C64"/>
    <mergeCell ref="D63:D64"/>
  </mergeCells>
  <phoneticPr fontId="3"/>
  <conditionalFormatting sqref="E22:P22">
    <cfRule type="cellIs" dxfId="563" priority="22" operator="between">
      <formula>5.001</formula>
      <formula>100000</formula>
    </cfRule>
  </conditionalFormatting>
  <conditionalFormatting sqref="E20:P20">
    <cfRule type="cellIs" dxfId="562" priority="20" operator="equal">
      <formula>0</formula>
    </cfRule>
    <cfRule type="cellIs" dxfId="561" priority="21" operator="notBetween">
      <formula>6.5</formula>
      <formula>8.5</formula>
    </cfRule>
  </conditionalFormatting>
  <conditionalFormatting sqref="E21:P21">
    <cfRule type="cellIs" dxfId="560" priority="18" operator="equal">
      <formula>0</formula>
    </cfRule>
    <cfRule type="cellIs" dxfId="559" priority="19" operator="lessThan">
      <formula>5</formula>
    </cfRule>
  </conditionalFormatting>
  <conditionalFormatting sqref="E24:P24">
    <cfRule type="cellIs" dxfId="558" priority="16" operator="equal">
      <formula>"&lt;1"</formula>
    </cfRule>
    <cfRule type="cellIs" dxfId="557" priority="17" operator="greaterThan">
      <formula>50</formula>
    </cfRule>
  </conditionalFormatting>
  <conditionalFormatting sqref="E51:P51">
    <cfRule type="cellIs" dxfId="556" priority="15" operator="between">
      <formula>10.001</formula>
      <formula>100000</formula>
    </cfRule>
  </conditionalFormatting>
  <conditionalFormatting sqref="E49:P49">
    <cfRule type="cellIs" dxfId="555" priority="13" operator="equal">
      <formula>0</formula>
    </cfRule>
    <cfRule type="cellIs" dxfId="554" priority="14" operator="notBetween">
      <formula>6</formula>
      <formula>8.5</formula>
    </cfRule>
  </conditionalFormatting>
  <conditionalFormatting sqref="E50:P50">
    <cfRule type="cellIs" dxfId="553" priority="11" operator="equal">
      <formula>0</formula>
    </cfRule>
    <cfRule type="cellIs" dxfId="552" priority="12" operator="lessThan">
      <formula>2</formula>
    </cfRule>
  </conditionalFormatting>
  <conditionalFormatting sqref="E80:P80">
    <cfRule type="cellIs" dxfId="551" priority="10" operator="between">
      <formula>10.001</formula>
      <formula>100000</formula>
    </cfRule>
  </conditionalFormatting>
  <conditionalFormatting sqref="E78:P78">
    <cfRule type="cellIs" dxfId="550" priority="8" operator="equal">
      <formula>0</formula>
    </cfRule>
    <cfRule type="cellIs" dxfId="549" priority="9" operator="notBetween">
      <formula>6</formula>
      <formula>8.5</formula>
    </cfRule>
  </conditionalFormatting>
  <conditionalFormatting sqref="E79:P79">
    <cfRule type="cellIs" dxfId="548" priority="6" operator="equal">
      <formula>0</formula>
    </cfRule>
    <cfRule type="cellIs" dxfId="547" priority="7" operator="lessThan">
      <formula>2</formula>
    </cfRule>
  </conditionalFormatting>
  <conditionalFormatting sqref="E109:P109">
    <cfRule type="cellIs" dxfId="546" priority="5" operator="between">
      <formula>10.001</formula>
      <formula>100000</formula>
    </cfRule>
  </conditionalFormatting>
  <conditionalFormatting sqref="E107:P107">
    <cfRule type="cellIs" dxfId="545" priority="3" operator="equal">
      <formula>0</formula>
    </cfRule>
    <cfRule type="cellIs" dxfId="544" priority="4" operator="notBetween">
      <formula>6</formula>
      <formula>8.5</formula>
    </cfRule>
  </conditionalFormatting>
  <conditionalFormatting sqref="E108:P108">
    <cfRule type="cellIs" dxfId="543" priority="1" operator="equal">
      <formula>0</formula>
    </cfRule>
    <cfRule type="cellIs" dxfId="542" priority="2" operator="lessThan">
      <formula>2</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4"/>
  <sheetViews>
    <sheetView tabSelected="1"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335</v>
      </c>
      <c r="C4" s="230"/>
      <c r="D4" s="231"/>
      <c r="E4" s="232" t="s">
        <v>334</v>
      </c>
      <c r="F4" s="235" t="s">
        <v>192</v>
      </c>
      <c r="G4" s="238" t="s">
        <v>193</v>
      </c>
      <c r="H4" s="239" t="s">
        <v>341</v>
      </c>
      <c r="I4" s="239"/>
      <c r="J4" s="239"/>
      <c r="K4" s="239"/>
      <c r="L4" s="240" t="s">
        <v>332</v>
      </c>
      <c r="M4" s="240"/>
      <c r="N4" s="241" t="s">
        <v>196</v>
      </c>
      <c r="O4" s="242"/>
      <c r="P4" s="243"/>
    </row>
    <row r="5" spans="1:22" s="39" customFormat="1" ht="15.95" customHeight="1">
      <c r="A5" s="228"/>
      <c r="B5" s="228" t="s">
        <v>331</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340</v>
      </c>
      <c r="I6" s="250"/>
      <c r="J6" s="250"/>
      <c r="K6" s="251"/>
      <c r="L6" s="255" t="s">
        <v>329</v>
      </c>
      <c r="M6" s="256"/>
      <c r="N6" s="238" t="s">
        <v>328</v>
      </c>
      <c r="O6" s="238"/>
      <c r="P6" s="238"/>
    </row>
    <row r="7" spans="1:22" s="39" customFormat="1" ht="15.95" customHeight="1">
      <c r="A7" s="40">
        <v>25</v>
      </c>
      <c r="B7" s="40">
        <v>47</v>
      </c>
      <c r="C7" s="41" t="s">
        <v>339</v>
      </c>
      <c r="D7" s="41" t="s">
        <v>337</v>
      </c>
      <c r="E7" s="40" t="s">
        <v>336</v>
      </c>
      <c r="F7" s="40">
        <v>2014</v>
      </c>
      <c r="G7" s="234"/>
      <c r="H7" s="252"/>
      <c r="I7" s="253"/>
      <c r="J7" s="253"/>
      <c r="K7" s="254"/>
      <c r="L7" s="257"/>
      <c r="M7" s="258"/>
      <c r="N7" s="238"/>
      <c r="O7" s="238"/>
      <c r="P7" s="238"/>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117">
        <v>41738</v>
      </c>
      <c r="F9" s="104">
        <v>41802</v>
      </c>
      <c r="G9" s="117">
        <v>41892</v>
      </c>
      <c r="H9" s="117">
        <v>41920</v>
      </c>
      <c r="I9" s="117">
        <v>41976</v>
      </c>
      <c r="J9" s="117">
        <v>42053</v>
      </c>
      <c r="K9" s="49"/>
      <c r="L9" s="49"/>
      <c r="M9" s="49"/>
      <c r="N9" s="49"/>
      <c r="O9" s="49"/>
      <c r="P9" s="49"/>
    </row>
    <row r="10" spans="1:22" ht="15.95" customHeight="1">
      <c r="A10" s="45" t="s">
        <v>209</v>
      </c>
      <c r="B10" s="46"/>
      <c r="C10" s="46"/>
      <c r="D10" s="48"/>
      <c r="E10" s="82">
        <v>0.43402777777777773</v>
      </c>
      <c r="F10" s="82">
        <v>0.4597222222222222</v>
      </c>
      <c r="G10" s="82">
        <v>0.60069444444444442</v>
      </c>
      <c r="H10" s="82">
        <v>0.48958333333333331</v>
      </c>
      <c r="I10" s="82">
        <v>0.44097222222222227</v>
      </c>
      <c r="J10" s="82">
        <v>0.53125</v>
      </c>
      <c r="K10" s="51"/>
      <c r="L10" s="51"/>
      <c r="M10" s="51"/>
      <c r="N10" s="51"/>
      <c r="O10" s="51"/>
      <c r="P10" s="51"/>
    </row>
    <row r="11" spans="1:22" ht="15.95" customHeight="1">
      <c r="A11" s="45" t="s">
        <v>324</v>
      </c>
      <c r="B11" s="46"/>
      <c r="C11" s="46"/>
      <c r="D11" s="48"/>
      <c r="E11" s="85" t="s">
        <v>323</v>
      </c>
      <c r="F11" s="85" t="s">
        <v>212</v>
      </c>
      <c r="G11" s="85" t="s">
        <v>211</v>
      </c>
      <c r="H11" s="85" t="s">
        <v>211</v>
      </c>
      <c r="I11" s="85" t="s">
        <v>211</v>
      </c>
      <c r="J11" s="85" t="s">
        <v>212</v>
      </c>
      <c r="K11" s="54"/>
      <c r="L11" s="54"/>
      <c r="M11" s="54"/>
      <c r="N11" s="54"/>
      <c r="O11" s="54"/>
      <c r="P11" s="54"/>
      <c r="R11" s="57"/>
      <c r="S11" s="57"/>
      <c r="T11" s="57"/>
      <c r="U11" s="57"/>
      <c r="V11" s="57"/>
    </row>
    <row r="12" spans="1:22" ht="15.95" customHeight="1">
      <c r="A12" s="45" t="s">
        <v>213</v>
      </c>
      <c r="B12" s="46"/>
      <c r="C12" s="46"/>
      <c r="D12" s="48" t="s">
        <v>214</v>
      </c>
      <c r="E12" s="58">
        <v>21</v>
      </c>
      <c r="F12" s="58">
        <v>26.9</v>
      </c>
      <c r="G12" s="58">
        <v>29</v>
      </c>
      <c r="H12" s="58">
        <v>27</v>
      </c>
      <c r="I12" s="58">
        <v>18.5</v>
      </c>
      <c r="J12" s="58">
        <v>18</v>
      </c>
      <c r="K12" s="58"/>
      <c r="L12" s="58"/>
      <c r="M12" s="58"/>
      <c r="N12" s="58"/>
      <c r="O12" s="58"/>
      <c r="P12" s="58"/>
      <c r="R12" s="59"/>
      <c r="S12" s="59"/>
      <c r="T12" s="59"/>
      <c r="U12" s="59"/>
      <c r="V12" s="59"/>
    </row>
    <row r="13" spans="1:22" ht="15.95" customHeight="1">
      <c r="A13" s="45" t="s">
        <v>215</v>
      </c>
      <c r="B13" s="46"/>
      <c r="C13" s="46"/>
      <c r="D13" s="48" t="s">
        <v>214</v>
      </c>
      <c r="E13" s="58">
        <v>18.5</v>
      </c>
      <c r="F13" s="58">
        <v>25</v>
      </c>
      <c r="G13" s="58">
        <v>26.5</v>
      </c>
      <c r="H13" s="58">
        <v>26.5</v>
      </c>
      <c r="I13" s="58">
        <v>22.5</v>
      </c>
      <c r="J13" s="58">
        <v>25.5</v>
      </c>
      <c r="K13" s="58"/>
      <c r="L13" s="58"/>
      <c r="M13" s="58"/>
      <c r="N13" s="58"/>
      <c r="O13" s="58"/>
      <c r="P13" s="58"/>
    </row>
    <row r="14" spans="1:22" ht="15.95" customHeight="1">
      <c r="A14" s="45" t="s">
        <v>216</v>
      </c>
      <c r="B14" s="46"/>
      <c r="C14" s="46"/>
      <c r="D14" s="48" t="s">
        <v>217</v>
      </c>
      <c r="E14" s="68"/>
      <c r="F14" s="68"/>
      <c r="G14" s="68"/>
      <c r="H14" s="68"/>
      <c r="I14" s="68"/>
      <c r="J14" s="68"/>
      <c r="K14" s="107"/>
      <c r="L14" s="107"/>
      <c r="M14" s="107"/>
      <c r="N14" s="107"/>
      <c r="O14" s="107"/>
      <c r="P14" s="107"/>
    </row>
    <row r="15" spans="1:22" ht="15.95" customHeight="1">
      <c r="A15" s="45" t="s">
        <v>322</v>
      </c>
      <c r="B15" s="46"/>
      <c r="C15" s="46"/>
      <c r="D15" s="48"/>
      <c r="E15" s="85" t="s">
        <v>248</v>
      </c>
      <c r="F15" s="85" t="s">
        <v>248</v>
      </c>
      <c r="G15" s="85" t="s">
        <v>248</v>
      </c>
      <c r="H15" s="85" t="s">
        <v>248</v>
      </c>
      <c r="I15" s="85" t="s">
        <v>248</v>
      </c>
      <c r="J15" s="85" t="s">
        <v>248</v>
      </c>
      <c r="K15" s="61"/>
      <c r="L15" s="61"/>
      <c r="M15" s="61"/>
      <c r="N15" s="61"/>
      <c r="O15" s="61"/>
      <c r="P15" s="61"/>
    </row>
    <row r="16" spans="1:22" ht="15.95" customHeight="1">
      <c r="A16" s="45" t="s">
        <v>220</v>
      </c>
      <c r="B16" s="46"/>
      <c r="C16" s="46"/>
      <c r="D16" s="48" t="s">
        <v>221</v>
      </c>
      <c r="E16" s="86" t="s">
        <v>222</v>
      </c>
      <c r="F16" s="86" t="s">
        <v>222</v>
      </c>
      <c r="G16" s="86" t="s">
        <v>222</v>
      </c>
      <c r="H16" s="86" t="s">
        <v>222</v>
      </c>
      <c r="I16" s="86" t="s">
        <v>222</v>
      </c>
      <c r="J16" s="86" t="s">
        <v>222</v>
      </c>
      <c r="K16" s="63"/>
      <c r="L16" s="63"/>
      <c r="M16" s="63"/>
      <c r="N16" s="63"/>
      <c r="O16" s="63"/>
      <c r="P16" s="63"/>
    </row>
    <row r="17" spans="1:16" ht="15.95" customHeight="1">
      <c r="A17" s="45" t="s">
        <v>223</v>
      </c>
      <c r="B17" s="46"/>
      <c r="C17" s="46"/>
      <c r="D17" s="48" t="s">
        <v>221</v>
      </c>
      <c r="E17" s="70"/>
      <c r="F17" s="70"/>
      <c r="G17" s="70"/>
      <c r="H17" s="70"/>
      <c r="I17" s="70"/>
      <c r="J17" s="70"/>
      <c r="K17" s="116"/>
      <c r="L17" s="116"/>
      <c r="M17" s="116"/>
      <c r="N17" s="116"/>
      <c r="O17" s="116"/>
      <c r="P17" s="116"/>
    </row>
    <row r="18" spans="1:16" ht="15.95" customHeight="1">
      <c r="A18" s="45" t="s">
        <v>224</v>
      </c>
      <c r="B18" s="46"/>
      <c r="C18" s="46"/>
      <c r="D18" s="48" t="s">
        <v>221</v>
      </c>
      <c r="E18" s="70"/>
      <c r="F18" s="70"/>
      <c r="G18" s="70"/>
      <c r="H18" s="70"/>
      <c r="I18" s="70"/>
      <c r="J18" s="70"/>
      <c r="K18" s="60"/>
      <c r="L18" s="60"/>
      <c r="M18" s="60"/>
      <c r="N18" s="60"/>
      <c r="O18" s="60"/>
      <c r="P18" s="60"/>
    </row>
    <row r="19" spans="1:16" ht="15.95" customHeight="1">
      <c r="A19" s="45" t="s">
        <v>225</v>
      </c>
      <c r="B19" s="46"/>
      <c r="C19" s="46"/>
      <c r="D19" s="48"/>
      <c r="E19" s="87"/>
      <c r="F19" s="88"/>
      <c r="G19" s="88"/>
      <c r="H19" s="88"/>
      <c r="I19" s="88"/>
      <c r="J19" s="88"/>
      <c r="K19" s="66"/>
      <c r="L19" s="66"/>
      <c r="M19" s="66"/>
      <c r="N19" s="66"/>
      <c r="O19" s="66"/>
      <c r="P19" s="75"/>
    </row>
    <row r="20" spans="1:16" ht="15.95" customHeight="1">
      <c r="A20" s="45" t="s">
        <v>226</v>
      </c>
      <c r="B20" s="46"/>
      <c r="C20" s="46"/>
      <c r="D20" s="48"/>
      <c r="E20" s="67">
        <v>7.7</v>
      </c>
      <c r="F20" s="67">
        <v>7.8</v>
      </c>
      <c r="G20" s="67">
        <v>7.5</v>
      </c>
      <c r="H20" s="67">
        <v>7.5</v>
      </c>
      <c r="I20" s="67">
        <v>7.9</v>
      </c>
      <c r="J20" s="67">
        <v>7.5</v>
      </c>
      <c r="K20" s="68"/>
      <c r="L20" s="68"/>
      <c r="M20" s="68"/>
      <c r="N20" s="68"/>
      <c r="O20" s="68"/>
      <c r="P20" s="68"/>
    </row>
    <row r="21" spans="1:16" ht="15.95" customHeight="1">
      <c r="A21" s="45" t="s">
        <v>227</v>
      </c>
      <c r="B21" s="46"/>
      <c r="C21" s="46"/>
      <c r="D21" s="48" t="s">
        <v>228</v>
      </c>
      <c r="E21" s="67">
        <v>5.8</v>
      </c>
      <c r="F21" s="67">
        <v>7.5</v>
      </c>
      <c r="G21" s="67">
        <v>7.5</v>
      </c>
      <c r="H21" s="67">
        <v>5.6</v>
      </c>
      <c r="I21" s="67">
        <v>6</v>
      </c>
      <c r="J21" s="67">
        <v>8</v>
      </c>
      <c r="K21" s="69"/>
      <c r="L21" s="68"/>
      <c r="M21" s="68"/>
      <c r="N21" s="68"/>
      <c r="O21" s="69"/>
      <c r="P21" s="68"/>
    </row>
    <row r="22" spans="1:16" ht="15.95" customHeight="1">
      <c r="A22" s="45" t="s">
        <v>229</v>
      </c>
      <c r="B22" s="46"/>
      <c r="C22" s="46"/>
      <c r="D22" s="48" t="s">
        <v>228</v>
      </c>
      <c r="E22" s="67" t="s">
        <v>321</v>
      </c>
      <c r="F22" s="67">
        <v>0.6</v>
      </c>
      <c r="G22" s="67">
        <v>0.5</v>
      </c>
      <c r="H22" s="67" t="s">
        <v>321</v>
      </c>
      <c r="I22" s="67" t="s">
        <v>321</v>
      </c>
      <c r="J22" s="67" t="s">
        <v>321</v>
      </c>
      <c r="K22" s="68"/>
      <c r="L22" s="69"/>
      <c r="M22" s="68"/>
      <c r="N22" s="68"/>
      <c r="O22" s="68"/>
      <c r="P22" s="70"/>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v>8</v>
      </c>
      <c r="F24" s="68">
        <v>59</v>
      </c>
      <c r="G24" s="68">
        <v>19</v>
      </c>
      <c r="H24" s="68">
        <v>21</v>
      </c>
      <c r="I24" s="68">
        <v>19</v>
      </c>
      <c r="J24" s="68">
        <v>6</v>
      </c>
      <c r="K24" s="68"/>
      <c r="L24" s="68"/>
      <c r="M24" s="68"/>
      <c r="N24" s="68"/>
      <c r="O24" s="68"/>
      <c r="P24" s="68"/>
    </row>
    <row r="25" spans="1:16" ht="15.95" customHeight="1">
      <c r="A25" s="45" t="s">
        <v>319</v>
      </c>
      <c r="B25" s="46"/>
      <c r="C25" s="46"/>
      <c r="D25" s="71" t="s">
        <v>234</v>
      </c>
      <c r="E25" s="72">
        <v>9200</v>
      </c>
      <c r="F25" s="72">
        <v>17000</v>
      </c>
      <c r="G25" s="72">
        <v>7900</v>
      </c>
      <c r="H25" s="72">
        <v>1700</v>
      </c>
      <c r="I25" s="72">
        <v>4900</v>
      </c>
      <c r="J25" s="72">
        <v>450</v>
      </c>
      <c r="K25" s="72"/>
      <c r="L25" s="72"/>
      <c r="M25" s="72"/>
      <c r="N25" s="72"/>
      <c r="O25" s="72"/>
      <c r="P25" s="72"/>
    </row>
    <row r="26" spans="1:16" ht="15.95" customHeight="1">
      <c r="A26" s="45" t="s">
        <v>318</v>
      </c>
      <c r="B26" s="46"/>
      <c r="C26" s="46"/>
      <c r="D26" s="48" t="s">
        <v>228</v>
      </c>
      <c r="E26" s="70"/>
      <c r="F26" s="70"/>
      <c r="G26" s="70"/>
      <c r="H26" s="70"/>
      <c r="I26" s="70"/>
      <c r="J26" s="70"/>
      <c r="K26" s="60"/>
      <c r="L26" s="60"/>
      <c r="M26" s="60"/>
      <c r="N26" s="60"/>
      <c r="O26" s="60"/>
      <c r="P26" s="60"/>
    </row>
    <row r="27" spans="1:16" ht="15.95" customHeight="1">
      <c r="A27" s="45" t="s">
        <v>236</v>
      </c>
      <c r="B27" s="46"/>
      <c r="C27" s="46"/>
      <c r="D27" s="48" t="s">
        <v>228</v>
      </c>
      <c r="E27" s="70"/>
      <c r="F27" s="70"/>
      <c r="G27" s="70"/>
      <c r="H27" s="70"/>
      <c r="I27" s="70"/>
      <c r="J27" s="70"/>
      <c r="K27" s="60"/>
      <c r="L27" s="60"/>
      <c r="M27" s="60"/>
      <c r="N27" s="60"/>
      <c r="O27" s="60"/>
      <c r="P27" s="60"/>
    </row>
    <row r="28" spans="1:16" ht="15.95" customHeight="1">
      <c r="A28" s="45" t="s">
        <v>237</v>
      </c>
      <c r="B28" s="46"/>
      <c r="C28" s="46"/>
      <c r="D28" s="48" t="s">
        <v>228</v>
      </c>
      <c r="E28" s="70"/>
      <c r="F28" s="70"/>
      <c r="G28" s="70"/>
      <c r="H28" s="70"/>
      <c r="I28" s="70"/>
      <c r="J28" s="70"/>
      <c r="K28" s="60"/>
      <c r="L28" s="60"/>
      <c r="M28" s="60"/>
      <c r="N28" s="60"/>
      <c r="O28" s="60"/>
      <c r="P28" s="60"/>
    </row>
    <row r="29" spans="1:16" ht="15.95" customHeight="1">
      <c r="A29" s="45" t="s">
        <v>238</v>
      </c>
      <c r="B29" s="46"/>
      <c r="C29" s="46"/>
      <c r="D29" s="48"/>
      <c r="E29" s="87"/>
      <c r="F29" s="88"/>
      <c r="G29" s="88"/>
      <c r="H29" s="88"/>
      <c r="I29" s="88"/>
      <c r="J29" s="88"/>
      <c r="K29" s="66"/>
      <c r="L29" s="66"/>
      <c r="M29" s="66"/>
      <c r="N29" s="66"/>
      <c r="O29" s="66"/>
      <c r="P29" s="75"/>
    </row>
    <row r="30" spans="1:16" ht="15.95" customHeight="1">
      <c r="A30" s="45" t="s">
        <v>239</v>
      </c>
      <c r="B30" s="46"/>
      <c r="C30" s="46"/>
      <c r="D30" s="48" t="s">
        <v>240</v>
      </c>
      <c r="E30" s="70" t="s">
        <v>317</v>
      </c>
      <c r="F30" s="70" t="s">
        <v>317</v>
      </c>
      <c r="G30" s="70" t="s">
        <v>317</v>
      </c>
      <c r="H30" s="70" t="s">
        <v>317</v>
      </c>
      <c r="I30" s="70" t="s">
        <v>317</v>
      </c>
      <c r="J30" s="70" t="s">
        <v>317</v>
      </c>
      <c r="K30" s="107"/>
      <c r="L30" s="107"/>
      <c r="M30" s="107"/>
      <c r="N30" s="107"/>
      <c r="O30" s="107"/>
      <c r="P30" s="107"/>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335</v>
      </c>
      <c r="C33" s="230"/>
      <c r="D33" s="231"/>
      <c r="E33" s="232" t="s">
        <v>334</v>
      </c>
      <c r="F33" s="235" t="s">
        <v>192</v>
      </c>
      <c r="G33" s="238" t="s">
        <v>193</v>
      </c>
      <c r="H33" s="239" t="s">
        <v>333</v>
      </c>
      <c r="I33" s="239"/>
      <c r="J33" s="239"/>
      <c r="K33" s="239"/>
      <c r="L33" s="240" t="s">
        <v>332</v>
      </c>
      <c r="M33" s="240"/>
      <c r="N33" s="241" t="s">
        <v>196</v>
      </c>
      <c r="O33" s="242"/>
      <c r="P33" s="243"/>
    </row>
    <row r="34" spans="1:17" s="39" customFormat="1" ht="15.95" customHeight="1">
      <c r="A34" s="228"/>
      <c r="B34" s="228" t="s">
        <v>331</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64" t="s">
        <v>338</v>
      </c>
      <c r="I35" s="250"/>
      <c r="J35" s="250"/>
      <c r="K35" s="251"/>
      <c r="L35" s="255" t="s">
        <v>329</v>
      </c>
      <c r="M35" s="256"/>
      <c r="N35" s="238" t="s">
        <v>328</v>
      </c>
      <c r="O35" s="238"/>
      <c r="P35" s="238"/>
    </row>
    <row r="36" spans="1:17" s="39" customFormat="1" ht="15.95" customHeight="1">
      <c r="A36" s="40">
        <v>26</v>
      </c>
      <c r="B36" s="40">
        <v>47</v>
      </c>
      <c r="C36" s="41" t="s">
        <v>327</v>
      </c>
      <c r="D36" s="41" t="s">
        <v>337</v>
      </c>
      <c r="E36" s="40" t="s">
        <v>336</v>
      </c>
      <c r="F36" s="40">
        <f>F7</f>
        <v>2014</v>
      </c>
      <c r="G36" s="234"/>
      <c r="H36" s="252"/>
      <c r="I36" s="253"/>
      <c r="J36" s="253"/>
      <c r="K36" s="254"/>
      <c r="L36" s="257"/>
      <c r="M36" s="258"/>
      <c r="N36" s="238"/>
      <c r="O36" s="238"/>
      <c r="P36" s="238"/>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112">
        <v>41738</v>
      </c>
      <c r="F38" s="113">
        <v>41802</v>
      </c>
      <c r="G38" s="112">
        <v>41865</v>
      </c>
      <c r="H38" s="112">
        <v>41920</v>
      </c>
      <c r="I38" s="112">
        <v>41976</v>
      </c>
      <c r="J38" s="112">
        <v>42053</v>
      </c>
      <c r="K38" s="49"/>
      <c r="L38" s="49"/>
      <c r="M38" s="49"/>
      <c r="N38" s="49"/>
      <c r="O38" s="49"/>
      <c r="P38" s="49"/>
      <c r="Q38" s="74"/>
    </row>
    <row r="39" spans="1:17" ht="15.95" customHeight="1">
      <c r="A39" s="45" t="s">
        <v>209</v>
      </c>
      <c r="B39" s="46"/>
      <c r="C39" s="46"/>
      <c r="D39" s="48"/>
      <c r="E39" s="82">
        <v>0.43055555555555558</v>
      </c>
      <c r="F39" s="82">
        <v>0.45</v>
      </c>
      <c r="G39" s="82">
        <v>0.44444444444444442</v>
      </c>
      <c r="H39" s="82">
        <v>0.48402777777777778</v>
      </c>
      <c r="I39" s="82">
        <v>0.43402777777777773</v>
      </c>
      <c r="J39" s="82">
        <v>0.52083333333333337</v>
      </c>
      <c r="K39" s="115"/>
      <c r="L39" s="51"/>
      <c r="M39" s="51"/>
      <c r="N39" s="51"/>
      <c r="O39" s="51"/>
      <c r="P39" s="51"/>
      <c r="Q39" s="74"/>
    </row>
    <row r="40" spans="1:17" ht="15.95" customHeight="1">
      <c r="A40" s="45" t="s">
        <v>324</v>
      </c>
      <c r="B40" s="46"/>
      <c r="C40" s="46"/>
      <c r="D40" s="48"/>
      <c r="E40" s="85" t="s">
        <v>323</v>
      </c>
      <c r="F40" s="85" t="s">
        <v>211</v>
      </c>
      <c r="G40" s="85" t="s">
        <v>212</v>
      </c>
      <c r="H40" s="85" t="s">
        <v>211</v>
      </c>
      <c r="I40" s="85" t="s">
        <v>211</v>
      </c>
      <c r="J40" s="85" t="s">
        <v>212</v>
      </c>
      <c r="K40" s="54"/>
      <c r="L40" s="54"/>
      <c r="M40" s="54"/>
      <c r="N40" s="54"/>
      <c r="O40" s="54"/>
      <c r="P40" s="54"/>
      <c r="Q40" s="74"/>
    </row>
    <row r="41" spans="1:17" ht="15.95" customHeight="1">
      <c r="A41" s="45" t="s">
        <v>213</v>
      </c>
      <c r="B41" s="46"/>
      <c r="C41" s="46"/>
      <c r="D41" s="48" t="s">
        <v>214</v>
      </c>
      <c r="E41" s="58">
        <v>19</v>
      </c>
      <c r="F41" s="58">
        <v>26.9</v>
      </c>
      <c r="G41" s="58">
        <v>33</v>
      </c>
      <c r="H41" s="58">
        <v>28</v>
      </c>
      <c r="I41" s="58">
        <v>19</v>
      </c>
      <c r="J41" s="58">
        <v>17</v>
      </c>
      <c r="K41" s="58"/>
      <c r="L41" s="58"/>
      <c r="M41" s="58"/>
      <c r="N41" s="58"/>
      <c r="O41" s="58"/>
      <c r="P41" s="58"/>
      <c r="Q41" s="74"/>
    </row>
    <row r="42" spans="1:17" ht="15.95" customHeight="1">
      <c r="A42" s="45" t="s">
        <v>215</v>
      </c>
      <c r="B42" s="46"/>
      <c r="C42" s="46"/>
      <c r="D42" s="48" t="s">
        <v>214</v>
      </c>
      <c r="E42" s="58">
        <v>20</v>
      </c>
      <c r="F42" s="58">
        <v>22.9</v>
      </c>
      <c r="G42" s="58">
        <v>24.5</v>
      </c>
      <c r="H42" s="58">
        <v>23.5</v>
      </c>
      <c r="I42" s="58">
        <v>20</v>
      </c>
      <c r="J42" s="58">
        <v>24</v>
      </c>
      <c r="K42" s="58"/>
      <c r="L42" s="58"/>
      <c r="M42" s="58"/>
      <c r="N42" s="58"/>
      <c r="O42" s="58"/>
      <c r="P42" s="58"/>
      <c r="Q42" s="74"/>
    </row>
    <row r="43" spans="1:17" ht="15.95" customHeight="1">
      <c r="A43" s="45" t="s">
        <v>216</v>
      </c>
      <c r="B43" s="46"/>
      <c r="C43" s="46"/>
      <c r="D43" s="48" t="s">
        <v>217</v>
      </c>
      <c r="E43" s="68"/>
      <c r="F43" s="68"/>
      <c r="G43" s="68"/>
      <c r="H43" s="68"/>
      <c r="I43" s="68"/>
      <c r="J43" s="68"/>
      <c r="K43" s="107"/>
      <c r="L43" s="107"/>
      <c r="M43" s="107"/>
      <c r="N43" s="107"/>
      <c r="O43" s="107"/>
      <c r="P43" s="107"/>
      <c r="Q43" s="74"/>
    </row>
    <row r="44" spans="1:17" ht="15.95" customHeight="1">
      <c r="A44" s="45" t="s">
        <v>322</v>
      </c>
      <c r="B44" s="46"/>
      <c r="C44" s="46"/>
      <c r="D44" s="48"/>
      <c r="E44" s="85" t="s">
        <v>248</v>
      </c>
      <c r="F44" s="85" t="s">
        <v>248</v>
      </c>
      <c r="G44" s="85" t="s">
        <v>248</v>
      </c>
      <c r="H44" s="85" t="s">
        <v>248</v>
      </c>
      <c r="I44" s="85" t="s">
        <v>248</v>
      </c>
      <c r="J44" s="85" t="s">
        <v>248</v>
      </c>
      <c r="K44" s="61"/>
      <c r="L44" s="61"/>
      <c r="M44" s="61"/>
      <c r="N44" s="61"/>
      <c r="O44" s="61"/>
      <c r="P44" s="61"/>
      <c r="Q44" s="74"/>
    </row>
    <row r="45" spans="1:17" ht="15.95" customHeight="1">
      <c r="A45" s="45" t="s">
        <v>220</v>
      </c>
      <c r="B45" s="46"/>
      <c r="C45" s="46"/>
      <c r="D45" s="48" t="s">
        <v>221</v>
      </c>
      <c r="E45" s="86" t="s">
        <v>222</v>
      </c>
      <c r="F45" s="86" t="s">
        <v>222</v>
      </c>
      <c r="G45" s="86" t="s">
        <v>222</v>
      </c>
      <c r="H45" s="86" t="s">
        <v>222</v>
      </c>
      <c r="I45" s="86" t="s">
        <v>222</v>
      </c>
      <c r="J45" s="86" t="s">
        <v>222</v>
      </c>
      <c r="K45" s="63"/>
      <c r="L45" s="63"/>
      <c r="M45" s="63"/>
      <c r="N45" s="63"/>
      <c r="O45" s="63"/>
      <c r="P45" s="63"/>
      <c r="Q45" s="74"/>
    </row>
    <row r="46" spans="1:17" ht="15.95" customHeight="1">
      <c r="A46" s="45" t="s">
        <v>223</v>
      </c>
      <c r="B46" s="46"/>
      <c r="C46" s="46"/>
      <c r="D46" s="48" t="s">
        <v>221</v>
      </c>
      <c r="E46" s="85"/>
      <c r="F46" s="85"/>
      <c r="G46" s="85"/>
      <c r="H46" s="85"/>
      <c r="I46" s="85"/>
      <c r="J46" s="85"/>
      <c r="K46" s="54"/>
      <c r="L46" s="54"/>
      <c r="M46" s="54"/>
      <c r="N46" s="54"/>
      <c r="O46" s="110"/>
      <c r="P46" s="110"/>
      <c r="Q46" s="74"/>
    </row>
    <row r="47" spans="1:17" ht="15.95" customHeight="1">
      <c r="A47" s="45" t="s">
        <v>224</v>
      </c>
      <c r="B47" s="46"/>
      <c r="C47" s="46"/>
      <c r="D47" s="48" t="s">
        <v>221</v>
      </c>
      <c r="E47" s="86"/>
      <c r="F47" s="68"/>
      <c r="G47" s="68"/>
      <c r="H47" s="68"/>
      <c r="I47" s="68"/>
      <c r="J47" s="68"/>
      <c r="K47" s="107"/>
      <c r="L47" s="107"/>
      <c r="M47" s="107"/>
      <c r="N47" s="107"/>
      <c r="O47" s="110"/>
      <c r="P47" s="110"/>
      <c r="Q47" s="74"/>
    </row>
    <row r="48" spans="1:17" ht="15.95" customHeight="1">
      <c r="A48" s="45" t="s">
        <v>225</v>
      </c>
      <c r="B48" s="46"/>
      <c r="C48" s="46"/>
      <c r="D48" s="48"/>
      <c r="E48" s="87"/>
      <c r="F48" s="88"/>
      <c r="G48" s="88"/>
      <c r="H48" s="88"/>
      <c r="I48" s="88"/>
      <c r="J48" s="88"/>
      <c r="K48" s="109"/>
      <c r="L48" s="109"/>
      <c r="M48" s="109"/>
      <c r="N48" s="109"/>
      <c r="O48" s="109"/>
      <c r="P48" s="114"/>
      <c r="Q48" s="74"/>
    </row>
    <row r="49" spans="1:17" ht="15.95" customHeight="1">
      <c r="A49" s="45" t="s">
        <v>226</v>
      </c>
      <c r="B49" s="46"/>
      <c r="C49" s="46"/>
      <c r="D49" s="48"/>
      <c r="E49" s="67">
        <v>8</v>
      </c>
      <c r="F49" s="67">
        <v>7.9</v>
      </c>
      <c r="G49" s="67">
        <v>7.5</v>
      </c>
      <c r="H49" s="67">
        <v>7.7</v>
      </c>
      <c r="I49" s="67">
        <v>8.1</v>
      </c>
      <c r="J49" s="67">
        <v>8</v>
      </c>
      <c r="K49" s="68"/>
      <c r="L49" s="68"/>
      <c r="M49" s="68"/>
      <c r="N49" s="68"/>
      <c r="O49" s="68"/>
      <c r="P49" s="68"/>
      <c r="Q49" s="74"/>
    </row>
    <row r="50" spans="1:17" ht="15.95" customHeight="1">
      <c r="A50" s="45" t="s">
        <v>227</v>
      </c>
      <c r="B50" s="46"/>
      <c r="C50" s="46"/>
      <c r="D50" s="48" t="s">
        <v>228</v>
      </c>
      <c r="E50" s="67">
        <v>7.8</v>
      </c>
      <c r="F50" s="67">
        <v>7.2</v>
      </c>
      <c r="G50" s="67">
        <v>7.4</v>
      </c>
      <c r="H50" s="67">
        <v>8.5</v>
      </c>
      <c r="I50" s="67">
        <v>8.3000000000000007</v>
      </c>
      <c r="J50" s="79">
        <f>ROUNDDOWN(12.5,0)</f>
        <v>12</v>
      </c>
      <c r="K50" s="69"/>
      <c r="L50" s="68"/>
      <c r="M50" s="68"/>
      <c r="N50" s="68"/>
      <c r="O50" s="69"/>
      <c r="P50" s="68"/>
      <c r="Q50" s="74"/>
    </row>
    <row r="51" spans="1:17" ht="15.95" customHeight="1">
      <c r="A51" s="45" t="s">
        <v>229</v>
      </c>
      <c r="B51" s="46"/>
      <c r="C51" s="46"/>
      <c r="D51" s="48" t="s">
        <v>228</v>
      </c>
      <c r="E51" s="67">
        <v>0.7</v>
      </c>
      <c r="F51" s="67">
        <v>0.6</v>
      </c>
      <c r="G51" s="67" t="s">
        <v>321</v>
      </c>
      <c r="H51" s="67" t="s">
        <v>321</v>
      </c>
      <c r="I51" s="67" t="s">
        <v>321</v>
      </c>
      <c r="J51" s="67">
        <v>1.3</v>
      </c>
      <c r="K51" s="68"/>
      <c r="L51" s="69"/>
      <c r="M51" s="68"/>
      <c r="N51" s="68"/>
      <c r="O51" s="68"/>
      <c r="P51" s="70"/>
      <c r="Q51" s="74"/>
    </row>
    <row r="52" spans="1:17" ht="15.95" customHeight="1">
      <c r="A52" s="45" t="s">
        <v>231</v>
      </c>
      <c r="B52" s="46"/>
      <c r="C52" s="46"/>
      <c r="D52" s="48" t="s">
        <v>228</v>
      </c>
      <c r="E52" s="67"/>
      <c r="F52" s="67"/>
      <c r="G52" s="67"/>
      <c r="H52" s="67"/>
      <c r="I52" s="67"/>
      <c r="J52" s="67"/>
      <c r="K52" s="70"/>
      <c r="L52" s="70"/>
      <c r="M52" s="70"/>
      <c r="N52" s="70"/>
      <c r="O52" s="70"/>
      <c r="P52" s="70"/>
      <c r="Q52" s="74"/>
    </row>
    <row r="53" spans="1:17" ht="15.95" customHeight="1">
      <c r="A53" s="45" t="s">
        <v>232</v>
      </c>
      <c r="B53" s="46"/>
      <c r="C53" s="46"/>
      <c r="D53" s="48" t="s">
        <v>228</v>
      </c>
      <c r="E53" s="68" t="s">
        <v>320</v>
      </c>
      <c r="F53" s="68">
        <v>2</v>
      </c>
      <c r="G53" s="68">
        <v>1</v>
      </c>
      <c r="H53" s="68" t="s">
        <v>320</v>
      </c>
      <c r="I53" s="68">
        <v>1</v>
      </c>
      <c r="J53" s="68">
        <v>2</v>
      </c>
      <c r="K53" s="68"/>
      <c r="L53" s="68"/>
      <c r="M53" s="68"/>
      <c r="N53" s="68"/>
      <c r="O53" s="68"/>
      <c r="P53" s="68"/>
      <c r="Q53" s="74"/>
    </row>
    <row r="54" spans="1:17" ht="15.95" customHeight="1">
      <c r="A54" s="45" t="s">
        <v>319</v>
      </c>
      <c r="B54" s="46"/>
      <c r="C54" s="46"/>
      <c r="D54" s="71" t="s">
        <v>234</v>
      </c>
      <c r="E54" s="72">
        <v>7000</v>
      </c>
      <c r="F54" s="72">
        <v>240000</v>
      </c>
      <c r="G54" s="72">
        <v>24000</v>
      </c>
      <c r="H54" s="72">
        <v>24000</v>
      </c>
      <c r="I54" s="72">
        <v>17000</v>
      </c>
      <c r="J54" s="72">
        <v>7000</v>
      </c>
      <c r="K54" s="72"/>
      <c r="L54" s="72"/>
      <c r="M54" s="72"/>
      <c r="N54" s="72"/>
      <c r="O54" s="72"/>
      <c r="P54" s="72"/>
      <c r="Q54" s="74"/>
    </row>
    <row r="55" spans="1:17" ht="15.95" customHeight="1">
      <c r="A55" s="45" t="s">
        <v>318</v>
      </c>
      <c r="B55" s="46"/>
      <c r="C55" s="46"/>
      <c r="D55" s="48" t="s">
        <v>228</v>
      </c>
      <c r="E55" s="70"/>
      <c r="F55" s="70"/>
      <c r="G55" s="70"/>
      <c r="H55" s="70"/>
      <c r="I55" s="70"/>
      <c r="J55" s="70"/>
      <c r="K55" s="110"/>
      <c r="L55" s="110"/>
      <c r="M55" s="110"/>
      <c r="N55" s="110"/>
      <c r="O55" s="110"/>
      <c r="P55" s="110"/>
      <c r="Q55" s="74"/>
    </row>
    <row r="56" spans="1:17" ht="15.95" customHeight="1">
      <c r="A56" s="45" t="s">
        <v>236</v>
      </c>
      <c r="B56" s="46"/>
      <c r="C56" s="46"/>
      <c r="D56" s="48" t="s">
        <v>228</v>
      </c>
      <c r="E56" s="70"/>
      <c r="F56" s="70"/>
      <c r="G56" s="70"/>
      <c r="H56" s="70"/>
      <c r="I56" s="70"/>
      <c r="J56" s="70"/>
      <c r="K56" s="110"/>
      <c r="L56" s="110"/>
      <c r="M56" s="110"/>
      <c r="N56" s="110"/>
      <c r="O56" s="110"/>
      <c r="P56" s="110"/>
      <c r="Q56" s="74"/>
    </row>
    <row r="57" spans="1:17" ht="15.95" customHeight="1">
      <c r="A57" s="45" t="s">
        <v>237</v>
      </c>
      <c r="B57" s="46"/>
      <c r="C57" s="46"/>
      <c r="D57" s="48" t="s">
        <v>228</v>
      </c>
      <c r="E57" s="70"/>
      <c r="F57" s="70"/>
      <c r="G57" s="70"/>
      <c r="H57" s="70"/>
      <c r="I57" s="70"/>
      <c r="J57" s="70"/>
      <c r="K57" s="110"/>
      <c r="L57" s="110"/>
      <c r="M57" s="110"/>
      <c r="N57" s="110"/>
      <c r="O57" s="110"/>
      <c r="P57" s="110"/>
      <c r="Q57" s="74"/>
    </row>
    <row r="58" spans="1:17" ht="15.95" customHeight="1">
      <c r="A58" s="45" t="s">
        <v>238</v>
      </c>
      <c r="B58" s="46"/>
      <c r="C58" s="46"/>
      <c r="D58" s="48"/>
      <c r="E58" s="87"/>
      <c r="F58" s="88"/>
      <c r="G58" s="88"/>
      <c r="H58" s="88"/>
      <c r="I58" s="88"/>
      <c r="J58" s="88"/>
      <c r="K58" s="109"/>
      <c r="L58" s="109"/>
      <c r="M58" s="109"/>
      <c r="N58" s="109"/>
      <c r="O58" s="109"/>
      <c r="P58" s="114"/>
    </row>
    <row r="59" spans="1:17" ht="15.95" customHeight="1">
      <c r="A59" s="45" t="s">
        <v>239</v>
      </c>
      <c r="B59" s="46"/>
      <c r="C59" s="46"/>
      <c r="D59" s="48" t="s">
        <v>240</v>
      </c>
      <c r="E59" s="86" t="s">
        <v>317</v>
      </c>
      <c r="F59" s="86" t="s">
        <v>317</v>
      </c>
      <c r="G59" s="86" t="s">
        <v>317</v>
      </c>
      <c r="H59" s="86" t="s">
        <v>317</v>
      </c>
      <c r="I59" s="86" t="s">
        <v>317</v>
      </c>
      <c r="J59" s="86" t="s">
        <v>317</v>
      </c>
      <c r="K59" s="108"/>
      <c r="L59" s="110"/>
      <c r="M59" s="108"/>
      <c r="N59" s="110"/>
      <c r="O59" s="108"/>
      <c r="P59" s="110"/>
    </row>
    <row r="60" spans="1:17" ht="15.95" customHeight="1">
      <c r="A60" s="39"/>
      <c r="B60" s="39"/>
      <c r="C60" s="39"/>
      <c r="D60" s="39"/>
      <c r="E60" s="39"/>
      <c r="F60" s="39"/>
      <c r="G60" s="39"/>
      <c r="H60" s="39"/>
      <c r="I60" s="39"/>
      <c r="J60" s="39"/>
      <c r="K60" s="39"/>
      <c r="L60" s="39"/>
      <c r="M60" s="39"/>
      <c r="N60" s="39"/>
      <c r="O60" s="39"/>
      <c r="P60" s="39"/>
    </row>
    <row r="61" spans="1:17" ht="15.95" customHeight="1">
      <c r="A61" s="39"/>
      <c r="B61" s="39"/>
      <c r="C61" s="39"/>
      <c r="D61" s="39"/>
      <c r="E61" s="39"/>
      <c r="F61" s="39"/>
      <c r="G61" s="39"/>
      <c r="H61" s="39"/>
      <c r="I61" s="39"/>
      <c r="J61" s="39"/>
      <c r="K61" s="39"/>
      <c r="L61" s="39"/>
      <c r="M61" s="39"/>
      <c r="N61" s="39"/>
      <c r="O61" s="39"/>
      <c r="P61" s="39"/>
    </row>
    <row r="62" spans="1:17" s="39" customFormat="1" ht="15.95" customHeight="1">
      <c r="A62" s="228" t="s">
        <v>189</v>
      </c>
      <c r="B62" s="229" t="s">
        <v>335</v>
      </c>
      <c r="C62" s="230"/>
      <c r="D62" s="231"/>
      <c r="E62" s="232" t="s">
        <v>334</v>
      </c>
      <c r="F62" s="235" t="s">
        <v>192</v>
      </c>
      <c r="G62" s="238" t="s">
        <v>193</v>
      </c>
      <c r="H62" s="239" t="s">
        <v>333</v>
      </c>
      <c r="I62" s="239"/>
      <c r="J62" s="239"/>
      <c r="K62" s="239"/>
      <c r="L62" s="240" t="s">
        <v>332</v>
      </c>
      <c r="M62" s="240"/>
      <c r="N62" s="241" t="s">
        <v>196</v>
      </c>
      <c r="O62" s="242"/>
      <c r="P62" s="243"/>
    </row>
    <row r="63" spans="1:17" s="39" customFormat="1" ht="15.95" customHeight="1">
      <c r="A63" s="228"/>
      <c r="B63" s="228" t="s">
        <v>331</v>
      </c>
      <c r="C63" s="247" t="s">
        <v>198</v>
      </c>
      <c r="D63" s="247" t="s">
        <v>199</v>
      </c>
      <c r="E63" s="233"/>
      <c r="F63" s="236"/>
      <c r="G63" s="238"/>
      <c r="H63" s="239"/>
      <c r="I63" s="239"/>
      <c r="J63" s="239"/>
      <c r="K63" s="239"/>
      <c r="L63" s="240"/>
      <c r="M63" s="240"/>
      <c r="N63" s="244"/>
      <c r="O63" s="245"/>
      <c r="P63" s="246"/>
    </row>
    <row r="64" spans="1:17" s="39" customFormat="1" ht="15.95" customHeight="1">
      <c r="A64" s="228"/>
      <c r="B64" s="228"/>
      <c r="C64" s="248"/>
      <c r="D64" s="248"/>
      <c r="E64" s="234"/>
      <c r="F64" s="237"/>
      <c r="G64" s="232" t="s">
        <v>200</v>
      </c>
      <c r="H64" s="264" t="s">
        <v>330</v>
      </c>
      <c r="I64" s="250"/>
      <c r="J64" s="250"/>
      <c r="K64" s="251"/>
      <c r="L64" s="255" t="s">
        <v>329</v>
      </c>
      <c r="M64" s="256"/>
      <c r="N64" s="238" t="s">
        <v>328</v>
      </c>
      <c r="O64" s="238"/>
      <c r="P64" s="238"/>
    </row>
    <row r="65" spans="1:16" s="39" customFormat="1" ht="15.95" customHeight="1">
      <c r="A65" s="40">
        <v>27</v>
      </c>
      <c r="B65" s="40">
        <v>47</v>
      </c>
      <c r="C65" s="41" t="s">
        <v>327</v>
      </c>
      <c r="D65" s="41" t="s">
        <v>326</v>
      </c>
      <c r="E65" s="40" t="s">
        <v>325</v>
      </c>
      <c r="F65" s="40">
        <f>F7</f>
        <v>2014</v>
      </c>
      <c r="G65" s="234"/>
      <c r="H65" s="252"/>
      <c r="I65" s="253"/>
      <c r="J65" s="253"/>
      <c r="K65" s="254"/>
      <c r="L65" s="257"/>
      <c r="M65" s="258"/>
      <c r="N65" s="238"/>
      <c r="O65" s="238"/>
      <c r="P65" s="238"/>
    </row>
    <row r="66" spans="1:16" ht="15.95" customHeight="1">
      <c r="A66" s="42" t="s">
        <v>207</v>
      </c>
      <c r="B66" s="43"/>
      <c r="C66" s="39"/>
      <c r="D66" s="44"/>
      <c r="E66" s="45"/>
      <c r="F66" s="46"/>
      <c r="G66" s="46"/>
      <c r="H66" s="46"/>
      <c r="I66" s="46"/>
      <c r="J66" s="46"/>
      <c r="K66" s="47"/>
      <c r="L66" s="46"/>
      <c r="M66" s="46"/>
      <c r="N66" s="46"/>
      <c r="O66" s="46"/>
      <c r="P66" s="48"/>
    </row>
    <row r="67" spans="1:16" ht="15.95" customHeight="1">
      <c r="A67" s="45" t="s">
        <v>208</v>
      </c>
      <c r="B67" s="46"/>
      <c r="C67" s="46"/>
      <c r="D67" s="48"/>
      <c r="E67" s="113">
        <v>41738</v>
      </c>
      <c r="F67" s="112">
        <v>41920</v>
      </c>
      <c r="G67" s="112">
        <v>41976</v>
      </c>
      <c r="H67" s="112">
        <v>42053</v>
      </c>
      <c r="I67" s="49"/>
      <c r="J67" s="49"/>
      <c r="K67" s="81"/>
      <c r="L67" s="81"/>
      <c r="M67" s="81"/>
      <c r="N67" s="81"/>
      <c r="O67" s="81"/>
      <c r="P67" s="81"/>
    </row>
    <row r="68" spans="1:16" ht="15.95" customHeight="1">
      <c r="A68" s="45" t="s">
        <v>209</v>
      </c>
      <c r="B68" s="46"/>
      <c r="C68" s="46"/>
      <c r="D68" s="48"/>
      <c r="E68" s="82">
        <v>0.41319444444444442</v>
      </c>
      <c r="F68" s="82">
        <v>0.4770833333333333</v>
      </c>
      <c r="G68" s="82">
        <v>0.42708333333333331</v>
      </c>
      <c r="H68" s="82">
        <v>0.51736111111111105</v>
      </c>
      <c r="I68" s="51"/>
      <c r="J68" s="51"/>
      <c r="K68" s="84"/>
      <c r="L68" s="84"/>
      <c r="M68" s="84"/>
      <c r="N68" s="84"/>
      <c r="O68" s="84"/>
      <c r="P68" s="84"/>
    </row>
    <row r="69" spans="1:16" ht="15.95" customHeight="1">
      <c r="A69" s="45" t="s">
        <v>324</v>
      </c>
      <c r="B69" s="46"/>
      <c r="C69" s="46"/>
      <c r="D69" s="48"/>
      <c r="E69" s="85" t="s">
        <v>323</v>
      </c>
      <c r="F69" s="85" t="s">
        <v>211</v>
      </c>
      <c r="G69" s="85" t="s">
        <v>211</v>
      </c>
      <c r="H69" s="85" t="s">
        <v>219</v>
      </c>
      <c r="I69" s="54"/>
      <c r="J69" s="54"/>
      <c r="K69" s="61"/>
      <c r="L69" s="61"/>
      <c r="M69" s="61"/>
      <c r="N69" s="61"/>
      <c r="O69" s="61"/>
      <c r="P69" s="61"/>
    </row>
    <row r="70" spans="1:16" ht="15.95" customHeight="1">
      <c r="A70" s="45" t="s">
        <v>213</v>
      </c>
      <c r="B70" s="46"/>
      <c r="C70" s="46"/>
      <c r="D70" s="48" t="s">
        <v>214</v>
      </c>
      <c r="E70" s="58">
        <v>19</v>
      </c>
      <c r="F70" s="58">
        <v>27</v>
      </c>
      <c r="G70" s="58">
        <v>18.3</v>
      </c>
      <c r="H70" s="58">
        <v>17</v>
      </c>
      <c r="I70" s="58"/>
      <c r="J70" s="58"/>
      <c r="K70" s="58"/>
      <c r="L70" s="58"/>
      <c r="M70" s="58"/>
      <c r="N70" s="58"/>
      <c r="O70" s="58"/>
      <c r="P70" s="58"/>
    </row>
    <row r="71" spans="1:16" ht="15.95" customHeight="1">
      <c r="A71" s="45" t="s">
        <v>215</v>
      </c>
      <c r="B71" s="46"/>
      <c r="C71" s="46"/>
      <c r="D71" s="48" t="s">
        <v>214</v>
      </c>
      <c r="E71" s="58">
        <v>19.5</v>
      </c>
      <c r="F71" s="58">
        <v>22.5</v>
      </c>
      <c r="G71" s="58">
        <v>19.5</v>
      </c>
      <c r="H71" s="58">
        <v>19</v>
      </c>
      <c r="I71" s="58"/>
      <c r="J71" s="58"/>
      <c r="K71" s="58"/>
      <c r="L71" s="58"/>
      <c r="M71" s="58"/>
      <c r="N71" s="58"/>
      <c r="O71" s="58"/>
      <c r="P71" s="58"/>
    </row>
    <row r="72" spans="1:16" ht="15.95" customHeight="1">
      <c r="A72" s="45" t="s">
        <v>216</v>
      </c>
      <c r="B72" s="46"/>
      <c r="C72" s="46"/>
      <c r="D72" s="48" t="s">
        <v>217</v>
      </c>
      <c r="E72" s="68"/>
      <c r="F72" s="68"/>
      <c r="G72" s="68"/>
      <c r="H72" s="68"/>
      <c r="I72" s="107"/>
      <c r="J72" s="107"/>
      <c r="K72" s="60"/>
      <c r="L72" s="60"/>
      <c r="M72" s="60"/>
      <c r="N72" s="60"/>
      <c r="O72" s="60"/>
      <c r="P72" s="60"/>
    </row>
    <row r="73" spans="1:16" ht="15.95" customHeight="1">
      <c r="A73" s="45" t="s">
        <v>322</v>
      </c>
      <c r="B73" s="46"/>
      <c r="C73" s="46"/>
      <c r="D73" s="48"/>
      <c r="E73" s="85" t="s">
        <v>248</v>
      </c>
      <c r="F73" s="85" t="s">
        <v>248</v>
      </c>
      <c r="G73" s="85" t="s">
        <v>248</v>
      </c>
      <c r="H73" s="85" t="s">
        <v>248</v>
      </c>
      <c r="I73" s="54"/>
      <c r="J73" s="54"/>
      <c r="K73" s="61"/>
      <c r="L73" s="61"/>
      <c r="M73" s="61"/>
      <c r="N73" s="61"/>
      <c r="O73" s="61"/>
      <c r="P73" s="61"/>
    </row>
    <row r="74" spans="1:16" ht="15.95" customHeight="1">
      <c r="A74" s="45" t="s">
        <v>220</v>
      </c>
      <c r="B74" s="46"/>
      <c r="C74" s="46"/>
      <c r="D74" s="48" t="s">
        <v>221</v>
      </c>
      <c r="E74" s="86" t="s">
        <v>222</v>
      </c>
      <c r="F74" s="86" t="s">
        <v>222</v>
      </c>
      <c r="G74" s="86" t="s">
        <v>222</v>
      </c>
      <c r="H74" s="86" t="s">
        <v>222</v>
      </c>
      <c r="I74" s="111"/>
      <c r="J74" s="111"/>
      <c r="K74" s="63"/>
      <c r="L74" s="63"/>
      <c r="M74" s="63"/>
      <c r="N74" s="63"/>
      <c r="O74" s="63"/>
      <c r="P74" s="63"/>
    </row>
    <row r="75" spans="1:16" ht="15.95" customHeight="1">
      <c r="A75" s="45" t="s">
        <v>223</v>
      </c>
      <c r="B75" s="46"/>
      <c r="C75" s="46"/>
      <c r="D75" s="48" t="s">
        <v>221</v>
      </c>
      <c r="E75" s="70"/>
      <c r="F75" s="70"/>
      <c r="G75" s="70"/>
      <c r="H75" s="70"/>
      <c r="I75" s="110"/>
      <c r="J75" s="110"/>
      <c r="K75" s="60"/>
      <c r="L75" s="60"/>
      <c r="M75" s="60"/>
      <c r="N75" s="60"/>
      <c r="O75" s="60"/>
      <c r="P75" s="60"/>
    </row>
    <row r="76" spans="1:16" ht="15.95" customHeight="1">
      <c r="A76" s="45" t="s">
        <v>224</v>
      </c>
      <c r="B76" s="46"/>
      <c r="C76" s="46"/>
      <c r="D76" s="48" t="s">
        <v>221</v>
      </c>
      <c r="E76" s="70"/>
      <c r="F76" s="70"/>
      <c r="G76" s="70"/>
      <c r="H76" s="70"/>
      <c r="I76" s="110"/>
      <c r="J76" s="110"/>
      <c r="K76" s="60"/>
      <c r="L76" s="60"/>
      <c r="M76" s="60"/>
      <c r="N76" s="60"/>
      <c r="O76" s="60"/>
      <c r="P76" s="60"/>
    </row>
    <row r="77" spans="1:16" ht="15.95" customHeight="1">
      <c r="A77" s="45" t="s">
        <v>225</v>
      </c>
      <c r="B77" s="46"/>
      <c r="C77" s="46"/>
      <c r="D77" s="48"/>
      <c r="E77" s="87"/>
      <c r="F77" s="88"/>
      <c r="G77" s="88"/>
      <c r="H77" s="88"/>
      <c r="I77" s="109"/>
      <c r="J77" s="109"/>
      <c r="K77" s="66"/>
      <c r="L77" s="66"/>
      <c r="M77" s="66"/>
      <c r="N77" s="66"/>
      <c r="O77" s="66"/>
      <c r="P77" s="75"/>
    </row>
    <row r="78" spans="1:16" ht="15.95" customHeight="1">
      <c r="A78" s="45" t="s">
        <v>226</v>
      </c>
      <c r="B78" s="46"/>
      <c r="C78" s="46"/>
      <c r="D78" s="48"/>
      <c r="E78" s="67">
        <v>8.1</v>
      </c>
      <c r="F78" s="67">
        <v>7.3</v>
      </c>
      <c r="G78" s="67">
        <v>8.1</v>
      </c>
      <c r="H78" s="67">
        <v>8.1</v>
      </c>
      <c r="I78" s="67"/>
      <c r="J78" s="67"/>
      <c r="K78" s="68"/>
      <c r="L78" s="68"/>
      <c r="M78" s="68"/>
      <c r="N78" s="68"/>
      <c r="O78" s="68"/>
      <c r="P78" s="68"/>
    </row>
    <row r="79" spans="1:16" ht="15.95" customHeight="1">
      <c r="A79" s="45" t="s">
        <v>227</v>
      </c>
      <c r="B79" s="46"/>
      <c r="C79" s="46"/>
      <c r="D79" s="48" t="s">
        <v>228</v>
      </c>
      <c r="E79" s="67">
        <v>8.8000000000000007</v>
      </c>
      <c r="F79" s="67">
        <v>8.5</v>
      </c>
      <c r="G79" s="67">
        <v>8.9</v>
      </c>
      <c r="H79" s="67">
        <v>9.6999999999999993</v>
      </c>
      <c r="I79" s="67"/>
      <c r="J79" s="67"/>
      <c r="K79" s="69"/>
      <c r="L79" s="68"/>
      <c r="M79" s="68"/>
      <c r="N79" s="68"/>
      <c r="O79" s="69"/>
      <c r="P79" s="68"/>
    </row>
    <row r="80" spans="1:16" ht="15.95" customHeight="1">
      <c r="A80" s="45" t="s">
        <v>229</v>
      </c>
      <c r="B80" s="46"/>
      <c r="C80" s="46"/>
      <c r="D80" s="48" t="s">
        <v>228</v>
      </c>
      <c r="E80" s="67">
        <v>1.2</v>
      </c>
      <c r="F80" s="67" t="s">
        <v>321</v>
      </c>
      <c r="G80" s="67" t="s">
        <v>321</v>
      </c>
      <c r="H80" s="67" t="s">
        <v>321</v>
      </c>
      <c r="I80" s="67"/>
      <c r="J80" s="67"/>
      <c r="K80" s="68"/>
      <c r="L80" s="69"/>
      <c r="M80" s="68"/>
      <c r="N80" s="68"/>
      <c r="O80" s="68"/>
      <c r="P80" s="70"/>
    </row>
    <row r="81" spans="1:16" ht="15.95" customHeight="1">
      <c r="A81" s="45" t="s">
        <v>231</v>
      </c>
      <c r="B81" s="46"/>
      <c r="C81" s="46"/>
      <c r="D81" s="48" t="s">
        <v>228</v>
      </c>
      <c r="E81" s="67"/>
      <c r="F81" s="67"/>
      <c r="G81" s="67"/>
      <c r="H81" s="67"/>
      <c r="I81" s="67"/>
      <c r="J81" s="67"/>
      <c r="K81" s="70"/>
      <c r="L81" s="70"/>
      <c r="M81" s="70"/>
      <c r="N81" s="70"/>
      <c r="O81" s="70"/>
      <c r="P81" s="70"/>
    </row>
    <row r="82" spans="1:16" ht="15.95" customHeight="1">
      <c r="A82" s="45" t="s">
        <v>232</v>
      </c>
      <c r="B82" s="46"/>
      <c r="C82" s="46"/>
      <c r="D82" s="48" t="s">
        <v>228</v>
      </c>
      <c r="E82" s="68" t="s">
        <v>320</v>
      </c>
      <c r="F82" s="68" t="s">
        <v>320</v>
      </c>
      <c r="G82" s="68" t="s">
        <v>320</v>
      </c>
      <c r="H82" s="68" t="s">
        <v>320</v>
      </c>
      <c r="I82" s="68"/>
      <c r="J82" s="68"/>
      <c r="K82" s="68"/>
      <c r="L82" s="68"/>
      <c r="M82" s="68"/>
      <c r="N82" s="68"/>
      <c r="O82" s="68"/>
      <c r="P82" s="68"/>
    </row>
    <row r="83" spans="1:16" ht="15.95" customHeight="1">
      <c r="A83" s="45" t="s">
        <v>319</v>
      </c>
      <c r="B83" s="46"/>
      <c r="C83" s="46"/>
      <c r="D83" s="71" t="s">
        <v>234</v>
      </c>
      <c r="E83" s="72">
        <v>4900</v>
      </c>
      <c r="F83" s="72">
        <v>54000</v>
      </c>
      <c r="G83" s="72">
        <v>17000</v>
      </c>
      <c r="H83" s="72">
        <v>2200</v>
      </c>
      <c r="I83" s="72"/>
      <c r="J83" s="72"/>
      <c r="K83" s="72"/>
      <c r="L83" s="72"/>
      <c r="M83" s="72"/>
      <c r="N83" s="72"/>
      <c r="O83" s="72"/>
      <c r="P83" s="72"/>
    </row>
    <row r="84" spans="1:16" ht="15.95" customHeight="1">
      <c r="A84" s="45" t="s">
        <v>318</v>
      </c>
      <c r="B84" s="46"/>
      <c r="C84" s="46"/>
      <c r="D84" s="48" t="s">
        <v>228</v>
      </c>
      <c r="E84" s="70"/>
      <c r="F84" s="70"/>
      <c r="G84" s="70"/>
      <c r="H84" s="70"/>
      <c r="I84" s="110"/>
      <c r="J84" s="110"/>
      <c r="K84" s="60"/>
      <c r="L84" s="60"/>
      <c r="M84" s="60"/>
      <c r="N84" s="60"/>
      <c r="O84" s="60"/>
      <c r="P84" s="60"/>
    </row>
    <row r="85" spans="1:16" ht="15.95" customHeight="1">
      <c r="A85" s="45" t="s">
        <v>236</v>
      </c>
      <c r="B85" s="46"/>
      <c r="C85" s="46"/>
      <c r="D85" s="48" t="s">
        <v>228</v>
      </c>
      <c r="E85" s="70"/>
      <c r="F85" s="70"/>
      <c r="G85" s="70"/>
      <c r="H85" s="70"/>
      <c r="I85" s="110"/>
      <c r="J85" s="110"/>
      <c r="K85" s="60"/>
      <c r="L85" s="60"/>
      <c r="M85" s="60"/>
      <c r="N85" s="60"/>
      <c r="O85" s="60"/>
      <c r="P85" s="60"/>
    </row>
    <row r="86" spans="1:16" ht="15.95" customHeight="1">
      <c r="A86" s="45" t="s">
        <v>237</v>
      </c>
      <c r="B86" s="46"/>
      <c r="C86" s="46"/>
      <c r="D86" s="48" t="s">
        <v>228</v>
      </c>
      <c r="E86" s="70"/>
      <c r="F86" s="70"/>
      <c r="G86" s="70"/>
      <c r="H86" s="70"/>
      <c r="I86" s="110"/>
      <c r="J86" s="110"/>
      <c r="K86" s="60"/>
      <c r="L86" s="60"/>
      <c r="M86" s="60"/>
      <c r="N86" s="60"/>
      <c r="O86" s="60"/>
      <c r="P86" s="60"/>
    </row>
    <row r="87" spans="1:16" ht="15.95" customHeight="1">
      <c r="A87" s="45" t="s">
        <v>238</v>
      </c>
      <c r="B87" s="46"/>
      <c r="C87" s="46"/>
      <c r="D87" s="48"/>
      <c r="E87" s="87"/>
      <c r="F87" s="88"/>
      <c r="G87" s="88"/>
      <c r="H87" s="88"/>
      <c r="I87" s="109"/>
      <c r="J87" s="109"/>
      <c r="K87" s="66"/>
      <c r="L87" s="66"/>
      <c r="M87" s="66"/>
      <c r="N87" s="66"/>
      <c r="O87" s="66"/>
      <c r="P87" s="75"/>
    </row>
    <row r="88" spans="1:16" ht="15.95" customHeight="1">
      <c r="A88" s="45" t="s">
        <v>239</v>
      </c>
      <c r="B88" s="46"/>
      <c r="C88" s="46"/>
      <c r="D88" s="48" t="s">
        <v>240</v>
      </c>
      <c r="E88" s="70" t="s">
        <v>317</v>
      </c>
      <c r="F88" s="70" t="s">
        <v>317</v>
      </c>
      <c r="G88" s="70" t="s">
        <v>317</v>
      </c>
      <c r="H88" s="70" t="s">
        <v>316</v>
      </c>
      <c r="I88" s="108"/>
      <c r="J88" s="107"/>
      <c r="K88" s="60"/>
      <c r="L88" s="60"/>
      <c r="M88" s="76"/>
      <c r="N88" s="63"/>
      <c r="O88" s="63"/>
      <c r="P88" s="60"/>
    </row>
    <row r="89" spans="1:16" ht="14.2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row r="263" spans="1:16" ht="15" customHeight="1">
      <c r="A263" s="39"/>
      <c r="B263" s="39"/>
      <c r="C263" s="39"/>
      <c r="D263" s="39"/>
      <c r="E263" s="39"/>
      <c r="F263" s="39"/>
      <c r="G263" s="39"/>
      <c r="H263" s="39"/>
      <c r="I263" s="39"/>
      <c r="J263" s="39"/>
      <c r="K263" s="39"/>
      <c r="L263" s="39"/>
      <c r="M263" s="39"/>
      <c r="N263" s="39"/>
      <c r="O263" s="39"/>
      <c r="P263" s="39"/>
    </row>
    <row r="264" spans="1:16" ht="15" customHeight="1">
      <c r="A264" s="39"/>
      <c r="B264" s="39"/>
      <c r="C264" s="39"/>
      <c r="D264" s="39"/>
      <c r="E264" s="39"/>
      <c r="F264" s="39"/>
      <c r="G264" s="39"/>
      <c r="H264" s="39"/>
      <c r="I264" s="39"/>
      <c r="J264" s="39"/>
      <c r="K264" s="39"/>
      <c r="L264" s="39"/>
      <c r="M264" s="39"/>
      <c r="N264" s="39"/>
      <c r="O264" s="39"/>
      <c r="P264" s="39"/>
    </row>
  </sheetData>
  <mergeCells count="45">
    <mergeCell ref="F33:F35"/>
    <mergeCell ref="B34:B35"/>
    <mergeCell ref="C34:C35"/>
    <mergeCell ref="D34:D35"/>
    <mergeCell ref="H4:K5"/>
    <mergeCell ref="H35:K36"/>
    <mergeCell ref="H33:K34"/>
    <mergeCell ref="A62:A64"/>
    <mergeCell ref="B62:D62"/>
    <mergeCell ref="A33:A35"/>
    <mergeCell ref="B33:D33"/>
    <mergeCell ref="E33:E35"/>
    <mergeCell ref="E4:E6"/>
    <mergeCell ref="F4:F6"/>
    <mergeCell ref="A4:A6"/>
    <mergeCell ref="B4:D4"/>
    <mergeCell ref="B5:B6"/>
    <mergeCell ref="C5:C6"/>
    <mergeCell ref="D5:D6"/>
    <mergeCell ref="E62:E64"/>
    <mergeCell ref="F62:F64"/>
    <mergeCell ref="B63:B64"/>
    <mergeCell ref="C63:C64"/>
    <mergeCell ref="D63:D64"/>
    <mergeCell ref="N62:P63"/>
    <mergeCell ref="G64:G65"/>
    <mergeCell ref="H64:K65"/>
    <mergeCell ref="L64:M65"/>
    <mergeCell ref="N64:P65"/>
    <mergeCell ref="G62:G63"/>
    <mergeCell ref="H62:K63"/>
    <mergeCell ref="L62:M63"/>
    <mergeCell ref="G33:G34"/>
    <mergeCell ref="G35:G36"/>
    <mergeCell ref="G4:G5"/>
    <mergeCell ref="G6:G7"/>
    <mergeCell ref="N35:P36"/>
    <mergeCell ref="H6:K7"/>
    <mergeCell ref="L35:M36"/>
    <mergeCell ref="L33:M34"/>
    <mergeCell ref="N4:P5"/>
    <mergeCell ref="N6:P7"/>
    <mergeCell ref="N33:P34"/>
    <mergeCell ref="L6:M7"/>
    <mergeCell ref="L4:M5"/>
  </mergeCells>
  <phoneticPr fontId="3"/>
  <conditionalFormatting sqref="E22:P22">
    <cfRule type="cellIs" dxfId="541" priority="24" operator="between">
      <formula>2.001</formula>
      <formula>100000</formula>
    </cfRule>
  </conditionalFormatting>
  <conditionalFormatting sqref="E20:P20">
    <cfRule type="cellIs" dxfId="540" priority="22" operator="equal">
      <formula>0</formula>
    </cfRule>
    <cfRule type="cellIs" dxfId="539" priority="23" operator="notBetween">
      <formula>6.5</formula>
      <formula>8.5</formula>
    </cfRule>
  </conditionalFormatting>
  <conditionalFormatting sqref="E21:P21">
    <cfRule type="cellIs" dxfId="538" priority="20" operator="equal">
      <formula>0</formula>
    </cfRule>
    <cfRule type="cellIs" dxfId="537" priority="21" operator="lessThan">
      <formula>7.5</formula>
    </cfRule>
  </conditionalFormatting>
  <conditionalFormatting sqref="E24:P24">
    <cfRule type="cellIs" dxfId="536" priority="18" operator="equal">
      <formula>"&lt;1"</formula>
    </cfRule>
    <cfRule type="cellIs" dxfId="535" priority="19" operator="greaterThan">
      <formula>25</formula>
    </cfRule>
  </conditionalFormatting>
  <conditionalFormatting sqref="E51:P51">
    <cfRule type="cellIs" dxfId="534" priority="17" operator="between">
      <formula>2.001</formula>
      <formula>100000</formula>
    </cfRule>
  </conditionalFormatting>
  <conditionalFormatting sqref="E49:P49">
    <cfRule type="cellIs" dxfId="533" priority="15" operator="equal">
      <formula>0</formula>
    </cfRule>
    <cfRule type="cellIs" dxfId="532" priority="16" operator="notBetween">
      <formula>6.5</formula>
      <formula>8.5</formula>
    </cfRule>
  </conditionalFormatting>
  <conditionalFormatting sqref="E50:P50">
    <cfRule type="cellIs" dxfId="531" priority="13" operator="equal">
      <formula>0</formula>
    </cfRule>
    <cfRule type="cellIs" dxfId="530" priority="14" operator="lessThan">
      <formula>7.5</formula>
    </cfRule>
  </conditionalFormatting>
  <conditionalFormatting sqref="E53:P53">
    <cfRule type="cellIs" dxfId="529" priority="11" operator="equal">
      <formula>"&lt;1"</formula>
    </cfRule>
    <cfRule type="cellIs" dxfId="528" priority="12" operator="greaterThan">
      <formula>25</formula>
    </cfRule>
  </conditionalFormatting>
  <conditionalFormatting sqref="E80:P80">
    <cfRule type="cellIs" dxfId="527" priority="10" operator="between">
      <formula>2.001</formula>
      <formula>100000</formula>
    </cfRule>
  </conditionalFormatting>
  <conditionalFormatting sqref="E78:P78">
    <cfRule type="cellIs" dxfId="526" priority="8" operator="equal">
      <formula>0</formula>
    </cfRule>
    <cfRule type="cellIs" dxfId="525" priority="9" operator="notBetween">
      <formula>6.5</formula>
      <formula>8.5</formula>
    </cfRule>
  </conditionalFormatting>
  <conditionalFormatting sqref="E79:P79">
    <cfRule type="cellIs" dxfId="524" priority="6" operator="equal">
      <formula>0</formula>
    </cfRule>
    <cfRule type="cellIs" dxfId="523" priority="7" operator="lessThan">
      <formula>7.5</formula>
    </cfRule>
  </conditionalFormatting>
  <conditionalFormatting sqref="E82:P82">
    <cfRule type="cellIs" dxfId="522" priority="4" operator="equal">
      <formula>"&lt;1"</formula>
    </cfRule>
    <cfRule type="cellIs" dxfId="521" priority="5" operator="greaterThan">
      <formula>25</formula>
    </cfRule>
  </conditionalFormatting>
  <conditionalFormatting sqref="E25:P25">
    <cfRule type="cellIs" dxfId="520" priority="3" operator="between">
      <formula>1001</formula>
      <formula>1000000000000</formula>
    </cfRule>
  </conditionalFormatting>
  <conditionalFormatting sqref="E54:P54">
    <cfRule type="cellIs" dxfId="519" priority="2" operator="between">
      <formula>1001</formula>
      <formula>1000000000000</formula>
    </cfRule>
  </conditionalFormatting>
  <conditionalFormatting sqref="E83:P83">
    <cfRule type="cellIs" dxfId="518"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W37" sqref="W37"/>
    </sheetView>
  </sheetViews>
  <sheetFormatPr defaultRowHeight="15" customHeight="1"/>
  <cols>
    <col min="1" max="4" width="5.625" style="38" customWidth="1"/>
    <col min="5" max="16" width="7.125" style="38" customWidth="1"/>
    <col min="17" max="18" width="5.75" style="38" customWidth="1"/>
    <col min="19" max="28" width="5.625" style="38" customWidth="1"/>
    <col min="29"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359</v>
      </c>
      <c r="C4" s="230"/>
      <c r="D4" s="231"/>
      <c r="E4" s="232" t="s">
        <v>358</v>
      </c>
      <c r="F4" s="235" t="s">
        <v>192</v>
      </c>
      <c r="G4" s="238" t="s">
        <v>193</v>
      </c>
      <c r="H4" s="239" t="s">
        <v>357</v>
      </c>
      <c r="I4" s="239"/>
      <c r="J4" s="239"/>
      <c r="K4" s="239"/>
      <c r="L4" s="240" t="s">
        <v>356</v>
      </c>
      <c r="M4" s="240"/>
      <c r="N4" s="241" t="s">
        <v>196</v>
      </c>
      <c r="O4" s="242"/>
      <c r="P4" s="243"/>
    </row>
    <row r="5" spans="1:22" s="39" customFormat="1" ht="15.95" customHeight="1">
      <c r="A5" s="228"/>
      <c r="B5" s="228" t="s">
        <v>354</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365</v>
      </c>
      <c r="I6" s="250"/>
      <c r="J6" s="250"/>
      <c r="K6" s="251"/>
      <c r="L6" s="255" t="s">
        <v>352</v>
      </c>
      <c r="M6" s="256"/>
      <c r="N6" s="240" t="s">
        <v>364</v>
      </c>
      <c r="O6" s="240"/>
      <c r="P6" s="240"/>
    </row>
    <row r="7" spans="1:22" s="39" customFormat="1" ht="15.95" customHeight="1">
      <c r="A7" s="40">
        <v>28</v>
      </c>
      <c r="B7" s="40">
        <v>47</v>
      </c>
      <c r="C7" s="41" t="s">
        <v>363</v>
      </c>
      <c r="D7" s="41" t="s">
        <v>349</v>
      </c>
      <c r="E7" s="40" t="s">
        <v>362</v>
      </c>
      <c r="F7" s="40">
        <v>2014</v>
      </c>
      <c r="G7" s="234"/>
      <c r="H7" s="252"/>
      <c r="I7" s="253"/>
      <c r="J7" s="253"/>
      <c r="K7" s="254"/>
      <c r="L7" s="257"/>
      <c r="M7" s="258"/>
      <c r="N7" s="240"/>
      <c r="O7" s="240"/>
      <c r="P7" s="240"/>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113">
        <v>41862</v>
      </c>
      <c r="F9" s="113">
        <v>42040</v>
      </c>
      <c r="G9" s="126"/>
      <c r="H9" s="126"/>
      <c r="I9" s="126"/>
      <c r="J9" s="126"/>
      <c r="K9" s="81"/>
      <c r="L9" s="81"/>
      <c r="M9" s="81"/>
      <c r="N9" s="81"/>
      <c r="O9" s="81"/>
      <c r="P9" s="81"/>
    </row>
    <row r="10" spans="1:22" ht="15.95" customHeight="1">
      <c r="A10" s="45" t="s">
        <v>209</v>
      </c>
      <c r="B10" s="46"/>
      <c r="C10" s="46"/>
      <c r="D10" s="48"/>
      <c r="E10" s="125">
        <v>0.41319444444444442</v>
      </c>
      <c r="F10" s="125">
        <v>0.45833333333333331</v>
      </c>
      <c r="G10" s="84"/>
      <c r="H10" s="84"/>
      <c r="I10" s="84"/>
      <c r="J10" s="84"/>
      <c r="K10" s="60"/>
      <c r="L10" s="60"/>
      <c r="M10" s="60"/>
      <c r="N10" s="84"/>
      <c r="O10" s="60"/>
      <c r="P10" s="60"/>
    </row>
    <row r="11" spans="1:22" ht="15.95" customHeight="1">
      <c r="A11" s="45" t="s">
        <v>285</v>
      </c>
      <c r="B11" s="46"/>
      <c r="C11" s="46"/>
      <c r="D11" s="48"/>
      <c r="E11" s="85" t="s">
        <v>211</v>
      </c>
      <c r="F11" s="85" t="s">
        <v>211</v>
      </c>
      <c r="G11" s="121"/>
      <c r="H11" s="121"/>
      <c r="I11" s="121"/>
      <c r="J11" s="121"/>
      <c r="K11" s="61"/>
      <c r="L11" s="61"/>
      <c r="M11" s="61"/>
      <c r="N11" s="77"/>
      <c r="O11" s="61"/>
      <c r="P11" s="61"/>
      <c r="R11" s="57"/>
      <c r="S11" s="57"/>
      <c r="T11" s="57"/>
      <c r="U11" s="57"/>
      <c r="V11" s="57"/>
    </row>
    <row r="12" spans="1:22" ht="15.95" customHeight="1">
      <c r="A12" s="45" t="s">
        <v>213</v>
      </c>
      <c r="B12" s="46"/>
      <c r="C12" s="46"/>
      <c r="D12" s="48" t="s">
        <v>214</v>
      </c>
      <c r="E12" s="58">
        <v>29.8</v>
      </c>
      <c r="F12" s="58">
        <v>16</v>
      </c>
      <c r="G12" s="58"/>
      <c r="H12" s="58"/>
      <c r="I12" s="58"/>
      <c r="J12" s="58"/>
      <c r="K12" s="58"/>
      <c r="L12" s="58"/>
      <c r="M12" s="58"/>
      <c r="N12" s="58"/>
      <c r="O12" s="58"/>
      <c r="P12" s="58"/>
      <c r="R12" s="59"/>
      <c r="S12" s="59"/>
      <c r="T12" s="59"/>
      <c r="U12" s="59"/>
      <c r="V12" s="59"/>
    </row>
    <row r="13" spans="1:22" ht="15.95" customHeight="1">
      <c r="A13" s="45" t="s">
        <v>215</v>
      </c>
      <c r="B13" s="46"/>
      <c r="C13" s="46"/>
      <c r="D13" s="48" t="s">
        <v>214</v>
      </c>
      <c r="E13" s="58">
        <v>26.5</v>
      </c>
      <c r="F13" s="58">
        <v>15.5</v>
      </c>
      <c r="G13" s="58"/>
      <c r="H13" s="58"/>
      <c r="I13" s="58"/>
      <c r="J13" s="58"/>
      <c r="K13" s="58"/>
      <c r="L13" s="58"/>
      <c r="M13" s="58"/>
      <c r="N13" s="58"/>
      <c r="O13" s="58"/>
      <c r="P13" s="58"/>
    </row>
    <row r="14" spans="1:22" ht="15.95" customHeight="1">
      <c r="A14" s="45" t="s">
        <v>216</v>
      </c>
      <c r="B14" s="46"/>
      <c r="C14" s="46"/>
      <c r="D14" s="48" t="s">
        <v>217</v>
      </c>
      <c r="E14" s="70"/>
      <c r="F14" s="70"/>
      <c r="G14" s="60"/>
      <c r="H14" s="60"/>
      <c r="I14" s="60"/>
      <c r="J14" s="60"/>
      <c r="K14" s="60"/>
      <c r="L14" s="60"/>
      <c r="M14" s="60"/>
      <c r="N14" s="60"/>
      <c r="O14" s="60"/>
      <c r="P14" s="60"/>
    </row>
    <row r="15" spans="1:22" ht="15.95" customHeight="1">
      <c r="A15" s="45" t="s">
        <v>347</v>
      </c>
      <c r="B15" s="46"/>
      <c r="C15" s="46"/>
      <c r="D15" s="48"/>
      <c r="E15" s="85" t="s">
        <v>248</v>
      </c>
      <c r="F15" s="85" t="s">
        <v>248</v>
      </c>
      <c r="G15" s="61"/>
      <c r="H15" s="61"/>
      <c r="I15" s="61"/>
      <c r="J15" s="61"/>
      <c r="K15" s="61"/>
      <c r="L15" s="61"/>
      <c r="M15" s="61"/>
      <c r="N15" s="77"/>
      <c r="O15" s="77"/>
      <c r="P15" s="61"/>
    </row>
    <row r="16" spans="1:22" ht="15.95" customHeight="1">
      <c r="A16" s="45" t="s">
        <v>220</v>
      </c>
      <c r="B16" s="46"/>
      <c r="C16" s="46"/>
      <c r="D16" s="48" t="s">
        <v>221</v>
      </c>
      <c r="E16" s="86">
        <v>0.1</v>
      </c>
      <c r="F16" s="86">
        <v>0.1</v>
      </c>
      <c r="G16" s="62"/>
      <c r="H16" s="62"/>
      <c r="I16" s="62"/>
      <c r="J16" s="62"/>
      <c r="K16" s="63"/>
      <c r="L16" s="63"/>
      <c r="M16" s="63"/>
      <c r="N16" s="63"/>
      <c r="O16" s="63"/>
      <c r="P16" s="63"/>
    </row>
    <row r="17" spans="1:16" ht="15.95" customHeight="1">
      <c r="A17" s="45" t="s">
        <v>223</v>
      </c>
      <c r="B17" s="46"/>
      <c r="C17" s="46"/>
      <c r="D17" s="48" t="s">
        <v>221</v>
      </c>
      <c r="E17" s="70">
        <v>0.2</v>
      </c>
      <c r="F17" s="70">
        <v>0.1</v>
      </c>
      <c r="G17" s="60"/>
      <c r="H17" s="60"/>
      <c r="I17" s="60"/>
      <c r="J17" s="60"/>
      <c r="K17" s="60"/>
      <c r="L17" s="60"/>
      <c r="M17" s="60"/>
      <c r="N17" s="60"/>
      <c r="O17" s="60"/>
      <c r="P17" s="60"/>
    </row>
    <row r="18" spans="1:16" ht="15.95" customHeight="1">
      <c r="A18" s="45" t="s">
        <v>224</v>
      </c>
      <c r="B18" s="46"/>
      <c r="C18" s="46"/>
      <c r="D18" s="48" t="s">
        <v>221</v>
      </c>
      <c r="E18" s="70"/>
      <c r="F18" s="70"/>
      <c r="G18" s="60"/>
      <c r="H18" s="60"/>
      <c r="I18" s="60"/>
      <c r="J18" s="60"/>
      <c r="K18" s="60"/>
      <c r="L18" s="60"/>
      <c r="M18" s="60"/>
      <c r="N18" s="60"/>
      <c r="O18" s="60"/>
      <c r="P18" s="60"/>
    </row>
    <row r="19" spans="1:16" ht="15.95" customHeight="1">
      <c r="A19" s="45" t="s">
        <v>225</v>
      </c>
      <c r="B19" s="46"/>
      <c r="C19" s="46"/>
      <c r="D19" s="48"/>
      <c r="E19" s="87"/>
      <c r="F19" s="88"/>
      <c r="G19" s="66"/>
      <c r="H19" s="66"/>
      <c r="I19" s="66"/>
      <c r="J19" s="66"/>
      <c r="K19" s="66"/>
      <c r="L19" s="66"/>
      <c r="M19" s="66"/>
      <c r="N19" s="66"/>
      <c r="O19" s="66"/>
      <c r="P19" s="75"/>
    </row>
    <row r="20" spans="1:16" ht="15.95" customHeight="1">
      <c r="A20" s="45" t="s">
        <v>226</v>
      </c>
      <c r="B20" s="46"/>
      <c r="C20" s="46"/>
      <c r="D20" s="48"/>
      <c r="E20" s="78">
        <v>7.4</v>
      </c>
      <c r="F20" s="78">
        <v>7.7</v>
      </c>
      <c r="G20" s="124"/>
      <c r="H20" s="121"/>
      <c r="I20" s="124"/>
      <c r="J20" s="124"/>
      <c r="K20" s="60"/>
      <c r="L20" s="60"/>
      <c r="M20" s="60"/>
      <c r="N20" s="73"/>
      <c r="O20" s="60"/>
      <c r="P20" s="60"/>
    </row>
    <row r="21" spans="1:16" ht="15.95" customHeight="1">
      <c r="A21" s="45" t="s">
        <v>227</v>
      </c>
      <c r="B21" s="46"/>
      <c r="C21" s="46"/>
      <c r="D21" s="48" t="s">
        <v>228</v>
      </c>
      <c r="E21" s="78">
        <v>8</v>
      </c>
      <c r="F21" s="78">
        <v>9.9</v>
      </c>
      <c r="G21" s="124"/>
      <c r="H21" s="121"/>
      <c r="I21" s="124"/>
      <c r="J21" s="124"/>
      <c r="K21" s="60"/>
      <c r="L21" s="60"/>
      <c r="M21" s="60"/>
      <c r="N21" s="73"/>
      <c r="O21" s="60"/>
      <c r="P21" s="60"/>
    </row>
    <row r="22" spans="1:16" ht="15.95" customHeight="1">
      <c r="A22" s="45" t="s">
        <v>229</v>
      </c>
      <c r="B22" s="46"/>
      <c r="C22" s="46"/>
      <c r="D22" s="48" t="s">
        <v>228</v>
      </c>
      <c r="E22" s="78">
        <v>0.5</v>
      </c>
      <c r="F22" s="78">
        <v>0.6</v>
      </c>
      <c r="G22" s="124"/>
      <c r="H22" s="121"/>
      <c r="I22" s="124"/>
      <c r="J22" s="124"/>
      <c r="K22" s="60"/>
      <c r="L22" s="60"/>
      <c r="M22" s="60"/>
      <c r="N22" s="73"/>
      <c r="O22" s="60"/>
      <c r="P22" s="60"/>
    </row>
    <row r="23" spans="1:16" ht="15.95" customHeight="1">
      <c r="A23" s="45" t="s">
        <v>231</v>
      </c>
      <c r="B23" s="46"/>
      <c r="C23" s="46"/>
      <c r="D23" s="48" t="s">
        <v>228</v>
      </c>
      <c r="E23" s="78"/>
      <c r="F23" s="85"/>
      <c r="G23" s="124"/>
      <c r="H23" s="121"/>
      <c r="I23" s="123"/>
      <c r="J23" s="123"/>
      <c r="K23" s="60"/>
      <c r="L23" s="60"/>
      <c r="M23" s="60"/>
      <c r="N23" s="60"/>
      <c r="O23" s="60"/>
      <c r="P23" s="60"/>
    </row>
    <row r="24" spans="1:16" ht="15.95" customHeight="1">
      <c r="A24" s="45" t="s">
        <v>232</v>
      </c>
      <c r="B24" s="46"/>
      <c r="C24" s="46"/>
      <c r="D24" s="48" t="s">
        <v>228</v>
      </c>
      <c r="E24" s="70" t="s">
        <v>361</v>
      </c>
      <c r="F24" s="85" t="s">
        <v>345</v>
      </c>
      <c r="G24" s="122"/>
      <c r="H24" s="121"/>
      <c r="I24" s="121"/>
      <c r="J24" s="121"/>
      <c r="K24" s="60"/>
      <c r="L24" s="60"/>
      <c r="M24" s="60"/>
      <c r="N24" s="60"/>
      <c r="O24" s="60"/>
      <c r="P24" s="60"/>
    </row>
    <row r="25" spans="1:16" ht="15.95" customHeight="1">
      <c r="A25" s="45" t="s">
        <v>344</v>
      </c>
      <c r="B25" s="46"/>
      <c r="C25" s="46"/>
      <c r="D25" s="71" t="s">
        <v>234</v>
      </c>
      <c r="E25" s="72">
        <v>4900</v>
      </c>
      <c r="F25" s="72">
        <v>2300</v>
      </c>
      <c r="G25" s="120"/>
      <c r="H25" s="120"/>
      <c r="I25" s="120"/>
      <c r="J25" s="120"/>
      <c r="K25" s="91"/>
      <c r="L25" s="91"/>
      <c r="M25" s="91"/>
      <c r="N25" s="91"/>
      <c r="O25" s="91"/>
      <c r="P25" s="91"/>
    </row>
    <row r="26" spans="1:16" ht="15.95" customHeight="1">
      <c r="A26" s="45" t="s">
        <v>342</v>
      </c>
      <c r="B26" s="46"/>
      <c r="C26" s="46"/>
      <c r="D26" s="48" t="s">
        <v>228</v>
      </c>
      <c r="E26" s="70"/>
      <c r="F26" s="70"/>
      <c r="G26" s="60"/>
      <c r="H26" s="60"/>
      <c r="I26" s="60"/>
      <c r="J26" s="60"/>
      <c r="K26" s="60"/>
      <c r="L26" s="60"/>
      <c r="M26" s="60"/>
      <c r="N26" s="60"/>
      <c r="O26" s="60"/>
      <c r="P26" s="60"/>
    </row>
    <row r="27" spans="1:16" ht="15.95" customHeight="1">
      <c r="A27" s="45" t="s">
        <v>236</v>
      </c>
      <c r="B27" s="46"/>
      <c r="C27" s="46"/>
      <c r="D27" s="48" t="s">
        <v>228</v>
      </c>
      <c r="E27" s="70"/>
      <c r="F27" s="70"/>
      <c r="G27" s="60"/>
      <c r="H27" s="60"/>
      <c r="I27" s="60"/>
      <c r="J27" s="60"/>
      <c r="K27" s="60"/>
      <c r="L27" s="60"/>
      <c r="M27" s="60"/>
      <c r="N27" s="60"/>
      <c r="O27" s="60"/>
      <c r="P27" s="60"/>
    </row>
    <row r="28" spans="1:16" ht="15.95" customHeight="1">
      <c r="A28" s="45" t="s">
        <v>237</v>
      </c>
      <c r="B28" s="46"/>
      <c r="C28" s="46"/>
      <c r="D28" s="48" t="s">
        <v>228</v>
      </c>
      <c r="E28" s="70"/>
      <c r="F28" s="70"/>
      <c r="G28" s="60"/>
      <c r="H28" s="60"/>
      <c r="I28" s="60"/>
      <c r="J28" s="60"/>
      <c r="K28" s="60"/>
      <c r="L28" s="60"/>
      <c r="M28" s="60"/>
      <c r="N28" s="60"/>
      <c r="O28" s="60"/>
      <c r="P28" s="60"/>
    </row>
    <row r="29" spans="1:16" ht="15.95" customHeight="1">
      <c r="A29" s="45" t="s">
        <v>238</v>
      </c>
      <c r="B29" s="46"/>
      <c r="C29" s="46"/>
      <c r="D29" s="48"/>
      <c r="E29" s="87"/>
      <c r="F29" s="88"/>
      <c r="G29" s="66"/>
      <c r="H29" s="66"/>
      <c r="I29" s="66"/>
      <c r="J29" s="66"/>
      <c r="K29" s="66"/>
      <c r="L29" s="66"/>
      <c r="M29" s="66"/>
      <c r="N29" s="66"/>
      <c r="O29" s="66"/>
      <c r="P29" s="75"/>
    </row>
    <row r="30" spans="1:16" ht="15.95" customHeight="1">
      <c r="A30" s="45" t="s">
        <v>239</v>
      </c>
      <c r="B30" s="46"/>
      <c r="C30" s="46"/>
      <c r="D30" s="48" t="s">
        <v>240</v>
      </c>
      <c r="E30" s="70" t="s">
        <v>360</v>
      </c>
      <c r="F30" s="70" t="s">
        <v>360</v>
      </c>
      <c r="G30" s="73"/>
      <c r="H30" s="73"/>
      <c r="I30" s="73"/>
      <c r="J30" s="73"/>
      <c r="K30" s="60"/>
      <c r="L30" s="60"/>
      <c r="M30" s="60"/>
      <c r="N30" s="60"/>
      <c r="O30" s="60"/>
      <c r="P30" s="60"/>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359</v>
      </c>
      <c r="C33" s="230"/>
      <c r="D33" s="231"/>
      <c r="E33" s="232" t="s">
        <v>358</v>
      </c>
      <c r="F33" s="235" t="s">
        <v>192</v>
      </c>
      <c r="G33" s="238" t="s">
        <v>193</v>
      </c>
      <c r="H33" s="239" t="s">
        <v>357</v>
      </c>
      <c r="I33" s="239"/>
      <c r="J33" s="239"/>
      <c r="K33" s="239"/>
      <c r="L33" s="240" t="s">
        <v>356</v>
      </c>
      <c r="M33" s="240"/>
      <c r="N33" s="265" t="s">
        <v>355</v>
      </c>
      <c r="O33" s="265"/>
      <c r="P33" s="265"/>
    </row>
    <row r="34" spans="1:17" s="39" customFormat="1" ht="15.95" customHeight="1">
      <c r="A34" s="228"/>
      <c r="B34" s="228" t="s">
        <v>354</v>
      </c>
      <c r="C34" s="247" t="s">
        <v>198</v>
      </c>
      <c r="D34" s="247" t="s">
        <v>199</v>
      </c>
      <c r="E34" s="233"/>
      <c r="F34" s="236"/>
      <c r="G34" s="238"/>
      <c r="H34" s="239"/>
      <c r="I34" s="239"/>
      <c r="J34" s="239"/>
      <c r="K34" s="239"/>
      <c r="L34" s="240"/>
      <c r="M34" s="240"/>
      <c r="N34" s="265"/>
      <c r="O34" s="265"/>
      <c r="P34" s="265"/>
    </row>
    <row r="35" spans="1:17" s="39" customFormat="1" ht="15.95" customHeight="1">
      <c r="A35" s="228"/>
      <c r="B35" s="228"/>
      <c r="C35" s="248"/>
      <c r="D35" s="248"/>
      <c r="E35" s="234"/>
      <c r="F35" s="237"/>
      <c r="G35" s="232" t="s">
        <v>200</v>
      </c>
      <c r="H35" s="264" t="s">
        <v>353</v>
      </c>
      <c r="I35" s="250"/>
      <c r="J35" s="250"/>
      <c r="K35" s="251"/>
      <c r="L35" s="255" t="s">
        <v>352</v>
      </c>
      <c r="M35" s="256"/>
      <c r="N35" s="265" t="s">
        <v>351</v>
      </c>
      <c r="O35" s="265"/>
      <c r="P35" s="265"/>
    </row>
    <row r="36" spans="1:17" s="39" customFormat="1" ht="15.95" customHeight="1">
      <c r="A36" s="40">
        <v>29</v>
      </c>
      <c r="B36" s="40">
        <v>47</v>
      </c>
      <c r="C36" s="41" t="s">
        <v>350</v>
      </c>
      <c r="D36" s="41" t="s">
        <v>349</v>
      </c>
      <c r="E36" s="40" t="s">
        <v>348</v>
      </c>
      <c r="F36" s="40">
        <f>F7</f>
        <v>2014</v>
      </c>
      <c r="G36" s="234"/>
      <c r="H36" s="252"/>
      <c r="I36" s="253"/>
      <c r="J36" s="253"/>
      <c r="K36" s="254"/>
      <c r="L36" s="257"/>
      <c r="M36" s="258"/>
      <c r="N36" s="265"/>
      <c r="O36" s="265"/>
      <c r="P36" s="265"/>
    </row>
    <row r="37" spans="1:17" ht="15.95" customHeight="1">
      <c r="A37" s="42" t="s">
        <v>207</v>
      </c>
      <c r="B37" s="43"/>
      <c r="C37" s="44"/>
      <c r="D37" s="44"/>
      <c r="E37" s="45"/>
      <c r="F37" s="46"/>
      <c r="G37" s="46"/>
      <c r="H37" s="46"/>
      <c r="I37" s="46"/>
      <c r="J37" s="46"/>
      <c r="K37" s="47"/>
      <c r="L37" s="46"/>
      <c r="M37" s="46"/>
      <c r="N37" s="46"/>
      <c r="O37" s="46"/>
      <c r="P37" s="48"/>
      <c r="Q37" s="74"/>
    </row>
    <row r="38" spans="1:17" ht="15.95" customHeight="1">
      <c r="A38" s="45" t="s">
        <v>208</v>
      </c>
      <c r="B38" s="46"/>
      <c r="C38" s="46"/>
      <c r="D38" s="48"/>
      <c r="E38" s="112">
        <v>41751</v>
      </c>
      <c r="F38" s="112">
        <v>41778</v>
      </c>
      <c r="G38" s="112">
        <v>41817</v>
      </c>
      <c r="H38" s="112">
        <v>41837</v>
      </c>
      <c r="I38" s="112">
        <v>41865</v>
      </c>
      <c r="J38" s="112">
        <v>41891</v>
      </c>
      <c r="K38" s="112">
        <v>41929</v>
      </c>
      <c r="L38" s="112">
        <v>41964</v>
      </c>
      <c r="M38" s="112">
        <v>41985</v>
      </c>
      <c r="N38" s="112">
        <v>42020</v>
      </c>
      <c r="O38" s="112">
        <v>42045</v>
      </c>
      <c r="P38" s="112">
        <v>42073</v>
      </c>
      <c r="Q38" s="74"/>
    </row>
    <row r="39" spans="1:17" ht="15.95" customHeight="1">
      <c r="A39" s="45" t="s">
        <v>209</v>
      </c>
      <c r="B39" s="46"/>
      <c r="C39" s="46"/>
      <c r="D39" s="48"/>
      <c r="E39" s="82">
        <v>0.48333333333333334</v>
      </c>
      <c r="F39" s="82">
        <v>0.54166666666666663</v>
      </c>
      <c r="G39" s="82">
        <v>0.62986111111111109</v>
      </c>
      <c r="H39" s="82">
        <v>0.55972222222222223</v>
      </c>
      <c r="I39" s="82">
        <v>0.64583333333333337</v>
      </c>
      <c r="J39" s="82">
        <v>0.56597222222222221</v>
      </c>
      <c r="K39" s="82">
        <v>0.61597222222222225</v>
      </c>
      <c r="L39" s="82">
        <v>0.54513888888888895</v>
      </c>
      <c r="M39" s="82">
        <v>0.59722222222222221</v>
      </c>
      <c r="N39" s="82">
        <v>0.53472222222222221</v>
      </c>
      <c r="O39" s="82">
        <v>0.60069444444444442</v>
      </c>
      <c r="P39" s="82">
        <v>0.45833333333333331</v>
      </c>
      <c r="Q39" s="74"/>
    </row>
    <row r="40" spans="1:17" ht="15.95" customHeight="1">
      <c r="A40" s="45" t="s">
        <v>285</v>
      </c>
      <c r="B40" s="46"/>
      <c r="C40" s="46"/>
      <c r="D40" s="48"/>
      <c r="E40" s="85" t="s">
        <v>211</v>
      </c>
      <c r="F40" s="85" t="s">
        <v>211</v>
      </c>
      <c r="G40" s="85" t="s">
        <v>212</v>
      </c>
      <c r="H40" s="85" t="s">
        <v>212</v>
      </c>
      <c r="I40" s="85" t="s">
        <v>211</v>
      </c>
      <c r="J40" s="85" t="s">
        <v>212</v>
      </c>
      <c r="K40" s="85" t="s">
        <v>211</v>
      </c>
      <c r="L40" s="85" t="s">
        <v>212</v>
      </c>
      <c r="M40" s="85" t="s">
        <v>211</v>
      </c>
      <c r="N40" s="85" t="s">
        <v>211</v>
      </c>
      <c r="O40" s="85" t="s">
        <v>212</v>
      </c>
      <c r="P40" s="85" t="s">
        <v>211</v>
      </c>
      <c r="Q40" s="74"/>
    </row>
    <row r="41" spans="1:17" ht="15.95" customHeight="1">
      <c r="A41" s="45" t="s">
        <v>213</v>
      </c>
      <c r="B41" s="46"/>
      <c r="C41" s="46"/>
      <c r="D41" s="48" t="s">
        <v>214</v>
      </c>
      <c r="E41" s="58">
        <v>24.9</v>
      </c>
      <c r="F41" s="58">
        <v>27.3</v>
      </c>
      <c r="G41" s="58">
        <v>29.5</v>
      </c>
      <c r="H41" s="58">
        <v>30.5</v>
      </c>
      <c r="I41" s="58">
        <v>29.8</v>
      </c>
      <c r="J41" s="58">
        <v>31</v>
      </c>
      <c r="K41" s="58">
        <v>24.8</v>
      </c>
      <c r="L41" s="58">
        <v>23.2</v>
      </c>
      <c r="M41" s="58">
        <v>16.8</v>
      </c>
      <c r="N41" s="58">
        <v>17.8</v>
      </c>
      <c r="O41" s="58">
        <v>15.3</v>
      </c>
      <c r="P41" s="58">
        <v>16.3</v>
      </c>
      <c r="Q41" s="74"/>
    </row>
    <row r="42" spans="1:17" ht="15.95" customHeight="1">
      <c r="A42" s="45" t="s">
        <v>215</v>
      </c>
      <c r="B42" s="46"/>
      <c r="C42" s="46"/>
      <c r="D42" s="48" t="s">
        <v>214</v>
      </c>
      <c r="E42" s="58">
        <v>24.5</v>
      </c>
      <c r="F42" s="58">
        <v>25.4</v>
      </c>
      <c r="G42" s="58">
        <v>29.3</v>
      </c>
      <c r="H42" s="58">
        <v>31.2</v>
      </c>
      <c r="I42" s="58">
        <v>29.3</v>
      </c>
      <c r="J42" s="58">
        <v>30</v>
      </c>
      <c r="K42" s="58">
        <v>24.8</v>
      </c>
      <c r="L42" s="58">
        <v>22.6</v>
      </c>
      <c r="M42" s="58">
        <v>20.9</v>
      </c>
      <c r="N42" s="58">
        <v>17.3</v>
      </c>
      <c r="O42" s="58">
        <v>16.7</v>
      </c>
      <c r="P42" s="58">
        <v>17.100000000000001</v>
      </c>
      <c r="Q42" s="74"/>
    </row>
    <row r="43" spans="1:17" ht="15.95" customHeight="1">
      <c r="A43" s="45" t="s">
        <v>216</v>
      </c>
      <c r="B43" s="46"/>
      <c r="C43" s="46"/>
      <c r="D43" s="48" t="s">
        <v>217</v>
      </c>
      <c r="E43" s="68"/>
      <c r="F43" s="68"/>
      <c r="G43" s="68"/>
      <c r="H43" s="68"/>
      <c r="I43" s="68"/>
      <c r="J43" s="68"/>
      <c r="K43" s="68"/>
      <c r="L43" s="68"/>
      <c r="M43" s="68"/>
      <c r="N43" s="68"/>
      <c r="O43" s="68"/>
      <c r="P43" s="68"/>
      <c r="Q43" s="74"/>
    </row>
    <row r="44" spans="1:17" ht="15.95" customHeight="1">
      <c r="A44" s="45" t="s">
        <v>347</v>
      </c>
      <c r="B44" s="46"/>
      <c r="C44" s="46"/>
      <c r="D44" s="48"/>
      <c r="E44" s="85" t="s">
        <v>346</v>
      </c>
      <c r="F44" s="85" t="s">
        <v>346</v>
      </c>
      <c r="G44" s="85" t="s">
        <v>346</v>
      </c>
      <c r="H44" s="85" t="s">
        <v>346</v>
      </c>
      <c r="I44" s="85" t="s">
        <v>346</v>
      </c>
      <c r="J44" s="85" t="s">
        <v>346</v>
      </c>
      <c r="K44" s="85" t="s">
        <v>346</v>
      </c>
      <c r="L44" s="85" t="s">
        <v>346</v>
      </c>
      <c r="M44" s="85" t="s">
        <v>346</v>
      </c>
      <c r="N44" s="85" t="s">
        <v>346</v>
      </c>
      <c r="O44" s="85" t="s">
        <v>346</v>
      </c>
      <c r="P44" s="85" t="s">
        <v>346</v>
      </c>
      <c r="Q44" s="74"/>
    </row>
    <row r="45" spans="1:17" ht="15.95" customHeight="1">
      <c r="A45" s="45" t="s">
        <v>220</v>
      </c>
      <c r="B45" s="46"/>
      <c r="C45" s="46"/>
      <c r="D45" s="48" t="s">
        <v>221</v>
      </c>
      <c r="E45" s="68">
        <v>0.5</v>
      </c>
      <c r="F45" s="68">
        <v>0.5</v>
      </c>
      <c r="G45" s="68">
        <v>0.5</v>
      </c>
      <c r="H45" s="68">
        <v>0.5</v>
      </c>
      <c r="I45" s="68">
        <v>0.5</v>
      </c>
      <c r="J45" s="68">
        <v>0.5</v>
      </c>
      <c r="K45" s="68">
        <v>0.5</v>
      </c>
      <c r="L45" s="68">
        <v>0.5</v>
      </c>
      <c r="M45" s="68">
        <v>0.5</v>
      </c>
      <c r="N45" s="68">
        <v>0.5</v>
      </c>
      <c r="O45" s="68">
        <v>0.5</v>
      </c>
      <c r="P45" s="68">
        <v>0.5</v>
      </c>
      <c r="Q45" s="74"/>
    </row>
    <row r="46" spans="1:17" ht="15.95" customHeight="1">
      <c r="A46" s="45" t="s">
        <v>223</v>
      </c>
      <c r="B46" s="46"/>
      <c r="C46" s="46"/>
      <c r="D46" s="48" t="s">
        <v>221</v>
      </c>
      <c r="E46" s="67">
        <v>43.8</v>
      </c>
      <c r="F46" s="67">
        <v>50.4</v>
      </c>
      <c r="G46" s="67">
        <v>53.8</v>
      </c>
      <c r="H46" s="67">
        <v>61.1</v>
      </c>
      <c r="I46" s="67">
        <v>58.3</v>
      </c>
      <c r="J46" s="67">
        <v>58.6</v>
      </c>
      <c r="K46" s="67">
        <v>58.6</v>
      </c>
      <c r="L46" s="67">
        <v>58</v>
      </c>
      <c r="M46" s="67">
        <v>55.5</v>
      </c>
      <c r="N46" s="67">
        <v>54.3</v>
      </c>
      <c r="O46" s="67">
        <v>52.2</v>
      </c>
      <c r="P46" s="67">
        <v>49.8</v>
      </c>
      <c r="Q46" s="74"/>
    </row>
    <row r="47" spans="1:17" ht="15.95" customHeight="1">
      <c r="A47" s="45" t="s">
        <v>224</v>
      </c>
      <c r="B47" s="46"/>
      <c r="C47" s="46"/>
      <c r="D47" s="48" t="s">
        <v>221</v>
      </c>
      <c r="E47" s="67">
        <v>1.2</v>
      </c>
      <c r="F47" s="67">
        <v>1.9</v>
      </c>
      <c r="G47" s="67">
        <v>3</v>
      </c>
      <c r="H47" s="67">
        <v>3.3</v>
      </c>
      <c r="I47" s="67">
        <v>4</v>
      </c>
      <c r="J47" s="67">
        <v>4.5</v>
      </c>
      <c r="K47" s="67">
        <v>2</v>
      </c>
      <c r="L47" s="67">
        <v>3.8</v>
      </c>
      <c r="M47" s="67">
        <v>2.9</v>
      </c>
      <c r="N47" s="67">
        <v>3.2</v>
      </c>
      <c r="O47" s="67">
        <v>3.6</v>
      </c>
      <c r="P47" s="67">
        <v>2.4</v>
      </c>
      <c r="Q47" s="74"/>
    </row>
    <row r="48" spans="1:17" ht="15.95" customHeight="1">
      <c r="A48" s="45" t="s">
        <v>225</v>
      </c>
      <c r="B48" s="46"/>
      <c r="C48" s="46"/>
      <c r="D48" s="48"/>
      <c r="E48" s="87"/>
      <c r="F48" s="88"/>
      <c r="G48" s="88"/>
      <c r="H48" s="88"/>
      <c r="I48" s="88"/>
      <c r="J48" s="88"/>
      <c r="K48" s="88"/>
      <c r="L48" s="88"/>
      <c r="M48" s="88"/>
      <c r="N48" s="88"/>
      <c r="O48" s="88"/>
      <c r="P48" s="106"/>
      <c r="Q48" s="74"/>
    </row>
    <row r="49" spans="1:17" ht="15.95" customHeight="1">
      <c r="A49" s="45" t="s">
        <v>226</v>
      </c>
      <c r="B49" s="46"/>
      <c r="C49" s="46"/>
      <c r="D49" s="48"/>
      <c r="E49" s="78">
        <v>7.7</v>
      </c>
      <c r="F49" s="78">
        <v>7.1</v>
      </c>
      <c r="G49" s="78">
        <v>7.7</v>
      </c>
      <c r="H49" s="78">
        <v>7.7</v>
      </c>
      <c r="I49" s="78">
        <v>7.2</v>
      </c>
      <c r="J49" s="78">
        <v>7.3</v>
      </c>
      <c r="K49" s="78">
        <v>7.2</v>
      </c>
      <c r="L49" s="78">
        <v>7.1</v>
      </c>
      <c r="M49" s="78">
        <v>6.8</v>
      </c>
      <c r="N49" s="78">
        <v>6.8</v>
      </c>
      <c r="O49" s="78">
        <v>6.9</v>
      </c>
      <c r="P49" s="78">
        <v>7.2</v>
      </c>
      <c r="Q49" s="74"/>
    </row>
    <row r="50" spans="1:17" ht="15.95" customHeight="1">
      <c r="A50" s="45" t="s">
        <v>227</v>
      </c>
      <c r="B50" s="46"/>
      <c r="C50" s="46"/>
      <c r="D50" s="48" t="s">
        <v>228</v>
      </c>
      <c r="E50" s="78">
        <v>9.1</v>
      </c>
      <c r="F50" s="78">
        <v>8.8000000000000007</v>
      </c>
      <c r="G50" s="78">
        <v>8.1999999999999993</v>
      </c>
      <c r="H50" s="78">
        <v>8.3000000000000007</v>
      </c>
      <c r="I50" s="78">
        <v>7.8</v>
      </c>
      <c r="J50" s="78">
        <v>7.7</v>
      </c>
      <c r="K50" s="78">
        <v>7.5</v>
      </c>
      <c r="L50" s="78">
        <v>7.7</v>
      </c>
      <c r="M50" s="78">
        <v>7.5</v>
      </c>
      <c r="N50" s="78">
        <v>8.6999999999999993</v>
      </c>
      <c r="O50" s="78">
        <v>9.3000000000000007</v>
      </c>
      <c r="P50" s="78">
        <v>9</v>
      </c>
    </row>
    <row r="51" spans="1:17" ht="15.95" customHeight="1">
      <c r="A51" s="45" t="s">
        <v>229</v>
      </c>
      <c r="B51" s="46"/>
      <c r="C51" s="46"/>
      <c r="D51" s="48" t="s">
        <v>228</v>
      </c>
      <c r="E51" s="78">
        <v>0.6</v>
      </c>
      <c r="F51" s="78">
        <v>0.7</v>
      </c>
      <c r="G51" s="78">
        <v>0.9</v>
      </c>
      <c r="H51" s="78">
        <v>0.5</v>
      </c>
      <c r="I51" s="78">
        <v>0.7</v>
      </c>
      <c r="J51" s="78">
        <v>0.6</v>
      </c>
      <c r="K51" s="78" t="s">
        <v>27</v>
      </c>
      <c r="L51" s="78">
        <v>0.8</v>
      </c>
      <c r="M51" s="78" t="s">
        <v>27</v>
      </c>
      <c r="N51" s="78" t="s">
        <v>27</v>
      </c>
      <c r="O51" s="78" t="s">
        <v>27</v>
      </c>
      <c r="P51" s="78">
        <v>0.5</v>
      </c>
      <c r="Q51" s="74"/>
    </row>
    <row r="52" spans="1:17" ht="15.95" customHeight="1">
      <c r="A52" s="45" t="s">
        <v>231</v>
      </c>
      <c r="B52" s="46"/>
      <c r="C52" s="46"/>
      <c r="D52" s="48" t="s">
        <v>228</v>
      </c>
      <c r="E52" s="78">
        <v>3.2</v>
      </c>
      <c r="F52" s="78">
        <v>2.9</v>
      </c>
      <c r="G52" s="78">
        <v>2.8</v>
      </c>
      <c r="H52" s="78">
        <v>3.1</v>
      </c>
      <c r="I52" s="78">
        <v>3</v>
      </c>
      <c r="J52" s="78">
        <v>2.2999999999999998</v>
      </c>
      <c r="K52" s="78">
        <v>2.5</v>
      </c>
      <c r="L52" s="78">
        <v>2.5</v>
      </c>
      <c r="M52" s="78">
        <v>2</v>
      </c>
      <c r="N52" s="78">
        <v>1.4</v>
      </c>
      <c r="O52" s="78">
        <v>2.1</v>
      </c>
      <c r="P52" s="78">
        <v>1.8</v>
      </c>
      <c r="Q52" s="74"/>
    </row>
    <row r="53" spans="1:17" ht="15.95" customHeight="1">
      <c r="A53" s="45" t="s">
        <v>232</v>
      </c>
      <c r="B53" s="46"/>
      <c r="C53" s="46"/>
      <c r="D53" s="48" t="s">
        <v>228</v>
      </c>
      <c r="E53" s="68">
        <v>3</v>
      </c>
      <c r="F53" s="68">
        <v>2</v>
      </c>
      <c r="G53" s="68">
        <v>1</v>
      </c>
      <c r="H53" s="68">
        <v>1</v>
      </c>
      <c r="I53" s="68" t="s">
        <v>345</v>
      </c>
      <c r="J53" s="68" t="s">
        <v>345</v>
      </c>
      <c r="K53" s="68">
        <v>3</v>
      </c>
      <c r="L53" s="68" t="s">
        <v>345</v>
      </c>
      <c r="M53" s="68">
        <v>2</v>
      </c>
      <c r="N53" s="68">
        <v>1</v>
      </c>
      <c r="O53" s="68" t="s">
        <v>345</v>
      </c>
      <c r="P53" s="68">
        <v>3</v>
      </c>
      <c r="Q53" s="74"/>
    </row>
    <row r="54" spans="1:17" ht="15.95" customHeight="1">
      <c r="A54" s="45" t="s">
        <v>344</v>
      </c>
      <c r="B54" s="46"/>
      <c r="C54" s="46"/>
      <c r="D54" s="71" t="s">
        <v>234</v>
      </c>
      <c r="E54" s="72">
        <v>17000</v>
      </c>
      <c r="F54" s="72">
        <v>1700</v>
      </c>
      <c r="G54" s="72">
        <v>700</v>
      </c>
      <c r="H54" s="72">
        <v>490</v>
      </c>
      <c r="I54" s="72">
        <v>330</v>
      </c>
      <c r="J54" s="72">
        <v>240</v>
      </c>
      <c r="K54" s="72">
        <v>170</v>
      </c>
      <c r="L54" s="72">
        <v>240</v>
      </c>
      <c r="M54" s="72">
        <v>11</v>
      </c>
      <c r="N54" s="72" t="s">
        <v>343</v>
      </c>
      <c r="O54" s="72">
        <v>68</v>
      </c>
      <c r="P54" s="72" t="s">
        <v>343</v>
      </c>
      <c r="Q54" s="74"/>
    </row>
    <row r="55" spans="1:17" ht="15.95" customHeight="1">
      <c r="A55" s="45" t="s">
        <v>342</v>
      </c>
      <c r="B55" s="46"/>
      <c r="C55" s="46"/>
      <c r="D55" s="48" t="s">
        <v>228</v>
      </c>
      <c r="E55" s="68"/>
      <c r="F55" s="68"/>
      <c r="G55" s="68"/>
      <c r="H55" s="68"/>
      <c r="I55" s="68"/>
      <c r="J55" s="68"/>
      <c r="K55" s="68"/>
      <c r="L55" s="68"/>
      <c r="M55" s="68"/>
      <c r="N55" s="68"/>
      <c r="O55" s="68"/>
      <c r="P55" s="68"/>
      <c r="Q55" s="74"/>
    </row>
    <row r="56" spans="1:17" ht="15.95" customHeight="1">
      <c r="A56" s="45" t="s">
        <v>236</v>
      </c>
      <c r="B56" s="46"/>
      <c r="C56" s="46"/>
      <c r="D56" s="48" t="s">
        <v>228</v>
      </c>
      <c r="E56" s="119">
        <v>0.12</v>
      </c>
      <c r="F56" s="119">
        <v>0.18</v>
      </c>
      <c r="G56" s="119">
        <v>0.11</v>
      </c>
      <c r="H56" s="119">
        <v>0.16</v>
      </c>
      <c r="I56" s="119">
        <v>0.14000000000000001</v>
      </c>
      <c r="J56" s="119">
        <v>0.1</v>
      </c>
      <c r="K56" s="119">
        <v>0.25</v>
      </c>
      <c r="L56" s="119">
        <v>0.25</v>
      </c>
      <c r="M56" s="119">
        <v>0.19</v>
      </c>
      <c r="N56" s="119">
        <v>0.15</v>
      </c>
      <c r="O56" s="119">
        <v>0.21</v>
      </c>
      <c r="P56" s="119">
        <v>0.23</v>
      </c>
      <c r="Q56" s="74"/>
    </row>
    <row r="57" spans="1:17" ht="15.95" customHeight="1">
      <c r="A57" s="45" t="s">
        <v>237</v>
      </c>
      <c r="B57" s="46"/>
      <c r="C57" s="46"/>
      <c r="D57" s="48" t="s">
        <v>228</v>
      </c>
      <c r="E57" s="118">
        <v>8.9999999999999993E-3</v>
      </c>
      <c r="F57" s="118">
        <v>7.0000000000000001E-3</v>
      </c>
      <c r="G57" s="118">
        <v>5.0000000000000001E-3</v>
      </c>
      <c r="H57" s="118">
        <v>3.0000000000000001E-3</v>
      </c>
      <c r="I57" s="118">
        <v>6.0000000000000001E-3</v>
      </c>
      <c r="J57" s="118">
        <v>5.0000000000000001E-3</v>
      </c>
      <c r="K57" s="118">
        <v>7.0000000000000001E-3</v>
      </c>
      <c r="L57" s="118">
        <v>8.0000000000000002E-3</v>
      </c>
      <c r="M57" s="118">
        <v>5.0000000000000001E-3</v>
      </c>
      <c r="N57" s="118">
        <v>5.0000000000000001E-3</v>
      </c>
      <c r="O57" s="118">
        <v>6.0000000000000001E-3</v>
      </c>
      <c r="P57" s="118">
        <v>4.0000000000000001E-3</v>
      </c>
      <c r="Q57" s="74"/>
    </row>
    <row r="58" spans="1:17" ht="15.95" customHeight="1">
      <c r="A58" s="45" t="s">
        <v>238</v>
      </c>
      <c r="B58" s="46"/>
      <c r="C58" s="46"/>
      <c r="D58" s="48"/>
      <c r="E58" s="87"/>
      <c r="F58" s="88"/>
      <c r="G58" s="88"/>
      <c r="H58" s="88"/>
      <c r="I58" s="88"/>
      <c r="J58" s="88"/>
      <c r="K58" s="88"/>
      <c r="L58" s="88"/>
      <c r="M58" s="88"/>
      <c r="N58" s="88"/>
      <c r="O58" s="88"/>
      <c r="P58" s="106"/>
    </row>
    <row r="59" spans="1:17" ht="15.95" customHeight="1">
      <c r="A59" s="45" t="s">
        <v>239</v>
      </c>
      <c r="B59" s="46"/>
      <c r="C59" s="46"/>
      <c r="D59" s="48" t="s">
        <v>240</v>
      </c>
      <c r="E59" s="69"/>
      <c r="F59" s="70"/>
      <c r="G59" s="69"/>
      <c r="H59" s="70"/>
      <c r="I59" s="69"/>
      <c r="J59" s="70"/>
      <c r="K59" s="69"/>
      <c r="L59" s="70"/>
      <c r="M59" s="69"/>
      <c r="N59" s="70"/>
      <c r="O59" s="69"/>
      <c r="P59" s="70"/>
    </row>
    <row r="60" spans="1:17" ht="15.95" customHeight="1">
      <c r="A60" s="39"/>
      <c r="B60" s="39"/>
      <c r="C60" s="39"/>
      <c r="D60" s="39"/>
      <c r="E60" s="39"/>
      <c r="F60" s="39"/>
      <c r="G60" s="39"/>
      <c r="H60" s="39"/>
      <c r="I60" s="39"/>
      <c r="J60" s="39"/>
      <c r="K60" s="39"/>
      <c r="L60" s="39"/>
      <c r="M60" s="39"/>
      <c r="N60" s="39"/>
      <c r="O60" s="39"/>
      <c r="P60" s="39"/>
    </row>
    <row r="61" spans="1:17" ht="14.25" customHeight="1">
      <c r="A61" s="39"/>
      <c r="B61" s="39"/>
      <c r="C61" s="39"/>
      <c r="D61" s="39"/>
      <c r="E61" s="39"/>
      <c r="F61" s="39"/>
      <c r="G61" s="39"/>
      <c r="H61" s="39"/>
      <c r="I61" s="39"/>
      <c r="J61" s="39"/>
      <c r="K61" s="39"/>
      <c r="L61" s="39"/>
      <c r="M61" s="39"/>
      <c r="N61" s="39"/>
      <c r="O61" s="39"/>
      <c r="P61" s="39"/>
    </row>
    <row r="62" spans="1:17" ht="15" customHeight="1">
      <c r="A62" s="39"/>
      <c r="B62" s="39"/>
      <c r="C62" s="39"/>
      <c r="D62" s="39"/>
      <c r="E62" s="39"/>
      <c r="F62" s="39"/>
      <c r="G62" s="39"/>
      <c r="H62" s="39"/>
      <c r="I62" s="39"/>
      <c r="J62" s="39"/>
      <c r="K62" s="39"/>
      <c r="L62" s="39"/>
      <c r="M62" s="39"/>
      <c r="N62" s="39"/>
      <c r="O62" s="39"/>
      <c r="P62" s="39"/>
    </row>
    <row r="63" spans="1:17" ht="15" customHeight="1">
      <c r="A63" s="39"/>
      <c r="B63" s="39"/>
      <c r="C63" s="39"/>
      <c r="D63" s="39"/>
      <c r="E63" s="39"/>
      <c r="F63" s="39"/>
      <c r="G63" s="39"/>
      <c r="H63" s="39"/>
      <c r="I63" s="39"/>
      <c r="J63" s="39"/>
      <c r="K63" s="39"/>
      <c r="L63" s="39"/>
      <c r="M63" s="39"/>
      <c r="N63" s="39"/>
      <c r="O63" s="39"/>
      <c r="P63" s="39"/>
    </row>
    <row r="64" spans="1:17" ht="15" customHeight="1">
      <c r="A64" s="39"/>
      <c r="B64" s="39"/>
      <c r="C64" s="39"/>
      <c r="D64" s="39"/>
      <c r="E64" s="39"/>
      <c r="F64" s="39"/>
      <c r="G64" s="39"/>
      <c r="H64" s="39"/>
      <c r="I64" s="39"/>
      <c r="J64" s="39"/>
      <c r="K64" s="39"/>
      <c r="L64" s="39"/>
      <c r="M64" s="39"/>
      <c r="N64" s="39"/>
      <c r="O64" s="39"/>
      <c r="P64" s="39"/>
    </row>
    <row r="65" spans="1:16" ht="15" customHeight="1">
      <c r="A65" s="39"/>
      <c r="B65" s="39"/>
      <c r="C65" s="39"/>
      <c r="D65" s="39"/>
      <c r="E65" s="39"/>
      <c r="F65" s="39"/>
      <c r="G65" s="39"/>
      <c r="H65" s="39"/>
      <c r="I65" s="39"/>
      <c r="J65" s="39"/>
      <c r="K65" s="39"/>
      <c r="L65" s="39"/>
      <c r="M65" s="39"/>
      <c r="N65" s="39"/>
      <c r="O65" s="39"/>
      <c r="P65" s="39"/>
    </row>
    <row r="66" spans="1:16" ht="15" customHeight="1">
      <c r="A66" s="39"/>
      <c r="B66" s="39"/>
      <c r="C66" s="39"/>
      <c r="D66" s="39"/>
      <c r="E66" s="39"/>
      <c r="F66" s="39"/>
      <c r="G66" s="39"/>
      <c r="H66" s="39"/>
      <c r="I66" s="39"/>
      <c r="J66" s="39"/>
      <c r="K66" s="39"/>
      <c r="L66" s="39"/>
      <c r="M66" s="39"/>
      <c r="N66" s="39"/>
      <c r="O66" s="39"/>
      <c r="P66" s="39"/>
    </row>
    <row r="67" spans="1:16" ht="15" customHeight="1">
      <c r="A67" s="39"/>
      <c r="B67" s="39"/>
      <c r="C67" s="39"/>
      <c r="D67" s="39"/>
      <c r="E67" s="39"/>
      <c r="F67" s="39"/>
      <c r="G67" s="39"/>
      <c r="H67" s="39"/>
      <c r="I67" s="39"/>
      <c r="J67" s="39"/>
      <c r="K67" s="39"/>
      <c r="L67" s="39"/>
      <c r="M67" s="39"/>
      <c r="N67" s="39"/>
      <c r="O67" s="39"/>
      <c r="P67" s="39"/>
    </row>
    <row r="68" spans="1:16" ht="15" customHeight="1">
      <c r="A68" s="39"/>
      <c r="B68" s="39"/>
      <c r="C68" s="39"/>
      <c r="D68" s="39"/>
      <c r="E68" s="39"/>
      <c r="F68" s="39"/>
      <c r="G68" s="39"/>
      <c r="H68" s="39"/>
      <c r="I68" s="39"/>
      <c r="J68" s="39"/>
      <c r="K68" s="39"/>
      <c r="L68" s="39"/>
      <c r="M68" s="39"/>
      <c r="N68" s="39"/>
      <c r="O68" s="39"/>
      <c r="P68" s="39"/>
    </row>
    <row r="69" spans="1:16" ht="15" customHeight="1">
      <c r="A69" s="39"/>
      <c r="B69" s="39"/>
      <c r="C69" s="39"/>
      <c r="D69" s="39"/>
      <c r="E69" s="39"/>
      <c r="F69" s="39"/>
      <c r="G69" s="39"/>
      <c r="H69" s="39"/>
      <c r="I69" s="39"/>
      <c r="J69" s="39"/>
      <c r="K69" s="39"/>
      <c r="L69" s="39"/>
      <c r="M69" s="39"/>
      <c r="N69" s="39"/>
      <c r="O69" s="39"/>
      <c r="P69" s="39"/>
    </row>
    <row r="70" spans="1:16" ht="15" customHeight="1">
      <c r="A70" s="39"/>
      <c r="B70" s="39"/>
      <c r="C70" s="39"/>
      <c r="D70" s="39"/>
      <c r="E70" s="39"/>
      <c r="F70" s="39"/>
      <c r="G70" s="39"/>
      <c r="H70" s="39"/>
      <c r="I70" s="39"/>
      <c r="J70" s="39"/>
      <c r="K70" s="39"/>
      <c r="L70" s="39"/>
      <c r="M70" s="39"/>
      <c r="N70" s="39"/>
      <c r="O70" s="39"/>
      <c r="P70" s="39"/>
    </row>
    <row r="71" spans="1:16" ht="15" customHeight="1">
      <c r="A71" s="39"/>
      <c r="B71" s="39"/>
      <c r="C71" s="39"/>
      <c r="D71" s="39"/>
      <c r="E71" s="39"/>
      <c r="F71" s="39"/>
      <c r="G71" s="39"/>
      <c r="H71" s="39"/>
      <c r="I71" s="39"/>
      <c r="J71" s="39"/>
      <c r="K71" s="39"/>
      <c r="L71" s="39"/>
      <c r="M71" s="39"/>
      <c r="N71" s="39"/>
      <c r="O71" s="39"/>
      <c r="P71" s="39"/>
    </row>
    <row r="72" spans="1:16" ht="15" customHeight="1">
      <c r="A72" s="39"/>
      <c r="B72" s="39"/>
      <c r="C72" s="39"/>
      <c r="D72" s="39"/>
      <c r="E72" s="39"/>
      <c r="F72" s="39"/>
      <c r="G72" s="39"/>
      <c r="H72" s="39"/>
      <c r="I72" s="39"/>
      <c r="J72" s="39"/>
      <c r="K72" s="39"/>
      <c r="L72" s="39"/>
      <c r="M72" s="39"/>
      <c r="N72" s="39"/>
      <c r="O72" s="39"/>
      <c r="P72" s="39"/>
    </row>
    <row r="73" spans="1:16" ht="15" customHeight="1">
      <c r="A73" s="39"/>
      <c r="B73" s="39"/>
      <c r="C73" s="39"/>
      <c r="D73" s="39"/>
      <c r="E73" s="39"/>
      <c r="F73" s="39"/>
      <c r="G73" s="39"/>
      <c r="H73" s="39"/>
      <c r="I73" s="39"/>
      <c r="J73" s="39"/>
      <c r="K73" s="39"/>
      <c r="L73" s="39"/>
      <c r="M73" s="39"/>
      <c r="N73" s="39"/>
      <c r="O73" s="39"/>
      <c r="P73" s="39"/>
    </row>
    <row r="74" spans="1:16" ht="15" customHeight="1">
      <c r="A74" s="39"/>
      <c r="B74" s="39"/>
      <c r="C74" s="39"/>
      <c r="D74" s="39"/>
      <c r="E74" s="39"/>
      <c r="F74" s="39"/>
      <c r="G74" s="39"/>
      <c r="H74" s="39"/>
      <c r="I74" s="39"/>
      <c r="J74" s="39"/>
      <c r="K74" s="39"/>
      <c r="L74" s="39"/>
      <c r="M74" s="39"/>
      <c r="N74" s="39"/>
      <c r="O74" s="39"/>
      <c r="P74" s="39"/>
    </row>
    <row r="75" spans="1:16" ht="15" customHeight="1">
      <c r="A75" s="39"/>
      <c r="B75" s="39"/>
      <c r="C75" s="39"/>
      <c r="D75" s="39"/>
      <c r="E75" s="39"/>
      <c r="F75" s="39"/>
      <c r="G75" s="39"/>
      <c r="H75" s="39"/>
      <c r="I75" s="39"/>
      <c r="J75" s="39"/>
      <c r="K75" s="39"/>
      <c r="L75" s="39"/>
      <c r="M75" s="39"/>
      <c r="N75" s="39"/>
      <c r="O75" s="39"/>
      <c r="P75" s="39"/>
    </row>
    <row r="76" spans="1:16" ht="15" customHeight="1">
      <c r="A76" s="39"/>
      <c r="B76" s="39"/>
      <c r="C76" s="39"/>
      <c r="D76" s="39"/>
      <c r="E76" s="39"/>
      <c r="F76" s="39"/>
      <c r="G76" s="39"/>
      <c r="H76" s="39"/>
      <c r="I76" s="39"/>
      <c r="J76" s="39"/>
      <c r="K76" s="39"/>
      <c r="L76" s="39"/>
      <c r="M76" s="39"/>
      <c r="N76" s="39"/>
      <c r="O76" s="39"/>
      <c r="P76" s="39"/>
    </row>
    <row r="77" spans="1:16" ht="15" customHeight="1">
      <c r="A77" s="39"/>
      <c r="B77" s="39"/>
      <c r="C77" s="39"/>
      <c r="D77" s="39"/>
      <c r="E77" s="39"/>
      <c r="F77" s="39"/>
      <c r="G77" s="39"/>
      <c r="H77" s="39"/>
      <c r="I77" s="39"/>
      <c r="J77" s="39"/>
      <c r="K77" s="39"/>
      <c r="L77" s="39"/>
      <c r="M77" s="39"/>
      <c r="N77" s="39"/>
      <c r="O77" s="39"/>
      <c r="P77" s="39"/>
    </row>
    <row r="78" spans="1:16" ht="15" customHeight="1">
      <c r="A78" s="39"/>
      <c r="B78" s="39"/>
      <c r="C78" s="39"/>
      <c r="D78" s="39"/>
      <c r="E78" s="39"/>
      <c r="F78" s="39"/>
      <c r="G78" s="39"/>
      <c r="H78" s="39"/>
      <c r="I78" s="39"/>
      <c r="J78" s="39"/>
      <c r="K78" s="39"/>
      <c r="L78" s="39"/>
      <c r="M78" s="39"/>
      <c r="N78" s="39"/>
      <c r="O78" s="39"/>
      <c r="P78" s="39"/>
    </row>
    <row r="79" spans="1:16" ht="15" customHeight="1">
      <c r="A79" s="39"/>
      <c r="B79" s="39"/>
      <c r="C79" s="39"/>
      <c r="D79" s="39"/>
      <c r="E79" s="39"/>
      <c r="F79" s="39"/>
      <c r="G79" s="39"/>
      <c r="H79" s="39"/>
      <c r="I79" s="39"/>
      <c r="J79" s="39"/>
      <c r="K79" s="39"/>
      <c r="L79" s="39"/>
      <c r="M79" s="39"/>
      <c r="N79" s="39"/>
      <c r="O79" s="39"/>
      <c r="P79" s="39"/>
    </row>
    <row r="80" spans="1:16" ht="15" customHeight="1">
      <c r="A80" s="39"/>
      <c r="B80" s="39"/>
      <c r="C80" s="39"/>
      <c r="D80" s="39"/>
      <c r="E80" s="39"/>
      <c r="F80" s="39"/>
      <c r="G80" s="39"/>
      <c r="H80" s="39"/>
      <c r="I80" s="39"/>
      <c r="J80" s="39"/>
      <c r="K80" s="39"/>
      <c r="L80" s="39"/>
      <c r="M80" s="39"/>
      <c r="N80" s="39"/>
      <c r="O80" s="39"/>
      <c r="P80" s="39"/>
    </row>
    <row r="81" spans="1:16" ht="15" customHeight="1">
      <c r="A81" s="39"/>
      <c r="B81" s="39"/>
      <c r="C81" s="39"/>
      <c r="D81" s="39"/>
      <c r="E81" s="39"/>
      <c r="F81" s="39"/>
      <c r="G81" s="39"/>
      <c r="H81" s="39"/>
      <c r="I81" s="39"/>
      <c r="J81" s="39"/>
      <c r="K81" s="39"/>
      <c r="L81" s="39"/>
      <c r="M81" s="39"/>
      <c r="N81" s="39"/>
      <c r="O81" s="39"/>
      <c r="P81" s="39"/>
    </row>
    <row r="82" spans="1:16" ht="15" customHeight="1">
      <c r="A82" s="39"/>
      <c r="B82" s="39"/>
      <c r="C82" s="39"/>
      <c r="D82" s="39"/>
      <c r="E82" s="39"/>
      <c r="F82" s="39"/>
      <c r="G82" s="39"/>
      <c r="H82" s="39"/>
      <c r="I82" s="39"/>
      <c r="J82" s="39"/>
      <c r="K82" s="39"/>
      <c r="L82" s="39"/>
      <c r="M82" s="39"/>
      <c r="N82" s="39"/>
      <c r="O82" s="39"/>
      <c r="P82" s="39"/>
    </row>
    <row r="83" spans="1:16" ht="15" customHeight="1">
      <c r="A83" s="39"/>
      <c r="B83" s="39"/>
      <c r="C83" s="39"/>
      <c r="D83" s="39"/>
      <c r="E83" s="39"/>
      <c r="F83" s="39"/>
      <c r="G83" s="39"/>
      <c r="H83" s="39"/>
      <c r="I83" s="39"/>
      <c r="J83" s="39"/>
      <c r="K83" s="39"/>
      <c r="L83" s="39"/>
      <c r="M83" s="39"/>
      <c r="N83" s="39"/>
      <c r="O83" s="39"/>
      <c r="P83" s="39"/>
    </row>
    <row r="84" spans="1:16" ht="15" customHeight="1">
      <c r="A84" s="39"/>
      <c r="B84" s="39"/>
      <c r="C84" s="39"/>
      <c r="D84" s="39"/>
      <c r="E84" s="39"/>
      <c r="F84" s="39"/>
      <c r="G84" s="39"/>
      <c r="H84" s="39"/>
      <c r="I84" s="39"/>
      <c r="J84" s="39"/>
      <c r="K84" s="39"/>
      <c r="L84" s="39"/>
      <c r="M84" s="39"/>
      <c r="N84" s="39"/>
      <c r="O84" s="39"/>
      <c r="P84" s="39"/>
    </row>
    <row r="85" spans="1:16" ht="15" customHeight="1">
      <c r="A85" s="39"/>
      <c r="B85" s="39"/>
      <c r="C85" s="39"/>
      <c r="D85" s="39"/>
      <c r="E85" s="39"/>
      <c r="F85" s="39"/>
      <c r="G85" s="39"/>
      <c r="H85" s="39"/>
      <c r="I85" s="39"/>
      <c r="J85" s="39"/>
      <c r="K85" s="39"/>
      <c r="L85" s="39"/>
      <c r="M85" s="39"/>
      <c r="N85" s="39"/>
      <c r="O85" s="39"/>
      <c r="P85" s="39"/>
    </row>
    <row r="86" spans="1:16" ht="15" customHeight="1">
      <c r="A86" s="39"/>
      <c r="B86" s="39"/>
      <c r="C86" s="39"/>
      <c r="D86" s="39"/>
      <c r="E86" s="39"/>
      <c r="F86" s="39"/>
      <c r="G86" s="39"/>
      <c r="H86" s="39"/>
      <c r="I86" s="39"/>
      <c r="J86" s="39"/>
      <c r="K86" s="39"/>
      <c r="L86" s="39"/>
      <c r="M86" s="39"/>
      <c r="N86" s="39"/>
      <c r="O86" s="39"/>
      <c r="P86" s="39"/>
    </row>
    <row r="87" spans="1:16" ht="15" customHeight="1">
      <c r="A87" s="39"/>
      <c r="B87" s="39"/>
      <c r="C87" s="39"/>
      <c r="D87" s="39"/>
      <c r="E87" s="39"/>
      <c r="F87" s="39"/>
      <c r="G87" s="39"/>
      <c r="H87" s="39"/>
      <c r="I87" s="39"/>
      <c r="J87" s="39"/>
      <c r="K87" s="39"/>
      <c r="L87" s="39"/>
      <c r="M87" s="39"/>
      <c r="N87" s="39"/>
      <c r="O87" s="39"/>
      <c r="P87" s="39"/>
    </row>
    <row r="88" spans="1:16" ht="15" customHeight="1">
      <c r="A88" s="39"/>
      <c r="B88" s="39"/>
      <c r="C88" s="39"/>
      <c r="D88" s="39"/>
      <c r="E88" s="39"/>
      <c r="F88" s="39"/>
      <c r="G88" s="39"/>
      <c r="H88" s="39"/>
      <c r="I88" s="39"/>
      <c r="J88" s="39"/>
      <c r="K88" s="39"/>
      <c r="L88" s="39"/>
      <c r="M88" s="39"/>
      <c r="N88" s="39"/>
      <c r="O88" s="39"/>
      <c r="P88" s="39"/>
    </row>
    <row r="89" spans="1:16" ht="1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30">
    <mergeCell ref="L4:M5"/>
    <mergeCell ref="N4:P5"/>
    <mergeCell ref="L35:M36"/>
    <mergeCell ref="A4:A6"/>
    <mergeCell ref="B4:D4"/>
    <mergeCell ref="E4:E6"/>
    <mergeCell ref="F4:F6"/>
    <mergeCell ref="B5:B6"/>
    <mergeCell ref="G35:G36"/>
    <mergeCell ref="N35:P36"/>
    <mergeCell ref="C5:C6"/>
    <mergeCell ref="D5:D6"/>
    <mergeCell ref="G6:G7"/>
    <mergeCell ref="H6:K7"/>
    <mergeCell ref="G4:G5"/>
    <mergeCell ref="H4:K5"/>
    <mergeCell ref="G33:G34"/>
    <mergeCell ref="H35:K36"/>
    <mergeCell ref="L6:M7"/>
    <mergeCell ref="N6:P7"/>
    <mergeCell ref="L33:M34"/>
    <mergeCell ref="N33:P34"/>
    <mergeCell ref="H33:K34"/>
    <mergeCell ref="A33:A35"/>
    <mergeCell ref="B33:D33"/>
    <mergeCell ref="E33:E35"/>
    <mergeCell ref="F33:F35"/>
    <mergeCell ref="B34:B35"/>
    <mergeCell ref="C34:C35"/>
    <mergeCell ref="D34:D35"/>
  </mergeCells>
  <phoneticPr fontId="3"/>
  <conditionalFormatting sqref="E51:P51">
    <cfRule type="cellIs" dxfId="517" priority="8" operator="between">
      <formula>2.001</formula>
      <formula>100000</formula>
    </cfRule>
  </conditionalFormatting>
  <conditionalFormatting sqref="E49:P49">
    <cfRule type="cellIs" dxfId="516" priority="6" operator="equal">
      <formula>0</formula>
    </cfRule>
    <cfRule type="cellIs" dxfId="515" priority="7" operator="notBetween">
      <formula>6.5</formula>
      <formula>8.5</formula>
    </cfRule>
  </conditionalFormatting>
  <conditionalFormatting sqref="E50:P50">
    <cfRule type="cellIs" dxfId="514" priority="4" operator="equal">
      <formula>0</formula>
    </cfRule>
    <cfRule type="cellIs" dxfId="513" priority="5" operator="lessThan">
      <formula>7.5</formula>
    </cfRule>
  </conditionalFormatting>
  <conditionalFormatting sqref="E53:P53">
    <cfRule type="cellIs" dxfId="512" priority="2" operator="equal">
      <formula>"&lt;1"</formula>
    </cfRule>
    <cfRule type="cellIs" dxfId="511" priority="3" operator="greaterThan">
      <formula>25</formula>
    </cfRule>
  </conditionalFormatting>
  <conditionalFormatting sqref="E54:P54">
    <cfRule type="cellIs" dxfId="510"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8" width="5.75" style="38" customWidth="1"/>
    <col min="19" max="28" width="5.625" style="38" customWidth="1"/>
    <col min="29" max="16384" width="9" style="38"/>
  </cols>
  <sheetData>
    <row r="1" spans="1:16" ht="20.25" customHeight="1">
      <c r="A1" s="37" t="s">
        <v>188</v>
      </c>
    </row>
    <row r="2" spans="1:16" ht="16.5" customHeight="1">
      <c r="A2" s="37"/>
    </row>
    <row r="3" spans="1:16" ht="16.5" customHeight="1"/>
    <row r="4" spans="1:16" s="39" customFormat="1" ht="15.95" customHeight="1">
      <c r="A4" s="228" t="s">
        <v>189</v>
      </c>
      <c r="B4" s="229" t="s">
        <v>280</v>
      </c>
      <c r="C4" s="230"/>
      <c r="D4" s="231"/>
      <c r="E4" s="232" t="s">
        <v>191</v>
      </c>
      <c r="F4" s="235" t="s">
        <v>192</v>
      </c>
      <c r="G4" s="238" t="s">
        <v>193</v>
      </c>
      <c r="H4" s="239" t="s">
        <v>370</v>
      </c>
      <c r="I4" s="239"/>
      <c r="J4" s="239"/>
      <c r="K4" s="239"/>
      <c r="L4" s="240" t="s">
        <v>195</v>
      </c>
      <c r="M4" s="240"/>
      <c r="N4" s="265" t="s">
        <v>355</v>
      </c>
      <c r="O4" s="265"/>
      <c r="P4" s="265"/>
    </row>
    <row r="5" spans="1:16" s="39" customFormat="1" ht="15.95" customHeight="1">
      <c r="A5" s="228"/>
      <c r="B5" s="228" t="s">
        <v>197</v>
      </c>
      <c r="C5" s="247" t="s">
        <v>198</v>
      </c>
      <c r="D5" s="247" t="s">
        <v>199</v>
      </c>
      <c r="E5" s="233"/>
      <c r="F5" s="236"/>
      <c r="G5" s="238"/>
      <c r="H5" s="239"/>
      <c r="I5" s="239"/>
      <c r="J5" s="239"/>
      <c r="K5" s="239"/>
      <c r="L5" s="240"/>
      <c r="M5" s="240"/>
      <c r="N5" s="265"/>
      <c r="O5" s="265"/>
      <c r="P5" s="265"/>
    </row>
    <row r="6" spans="1:16" s="39" customFormat="1" ht="15.95" customHeight="1">
      <c r="A6" s="228"/>
      <c r="B6" s="228"/>
      <c r="C6" s="248"/>
      <c r="D6" s="248"/>
      <c r="E6" s="234"/>
      <c r="F6" s="237"/>
      <c r="G6" s="232" t="s">
        <v>200</v>
      </c>
      <c r="H6" s="264" t="s">
        <v>374</v>
      </c>
      <c r="I6" s="250"/>
      <c r="J6" s="250"/>
      <c r="K6" s="251"/>
      <c r="L6" s="255" t="s">
        <v>277</v>
      </c>
      <c r="M6" s="256"/>
      <c r="N6" s="265" t="s">
        <v>373</v>
      </c>
      <c r="O6" s="265"/>
      <c r="P6" s="265"/>
    </row>
    <row r="7" spans="1:16" s="39" customFormat="1" ht="15.95" customHeight="1">
      <c r="A7" s="40">
        <v>43</v>
      </c>
      <c r="B7" s="40">
        <v>47</v>
      </c>
      <c r="C7" s="41" t="s">
        <v>372</v>
      </c>
      <c r="D7" s="41" t="s">
        <v>282</v>
      </c>
      <c r="E7" s="40" t="s">
        <v>371</v>
      </c>
      <c r="F7" s="40">
        <v>2014</v>
      </c>
      <c r="G7" s="234"/>
      <c r="H7" s="252"/>
      <c r="I7" s="253"/>
      <c r="J7" s="253"/>
      <c r="K7" s="254"/>
      <c r="L7" s="257"/>
      <c r="M7" s="258"/>
      <c r="N7" s="265"/>
      <c r="O7" s="265"/>
      <c r="P7" s="265"/>
    </row>
    <row r="8" spans="1:16" ht="15.95" customHeight="1">
      <c r="A8" s="42" t="s">
        <v>207</v>
      </c>
      <c r="B8" s="43"/>
      <c r="C8" s="44"/>
      <c r="D8" s="44"/>
      <c r="E8" s="45"/>
      <c r="F8" s="46"/>
      <c r="G8" s="46"/>
      <c r="H8" s="46"/>
      <c r="I8" s="46"/>
      <c r="J8" s="46"/>
      <c r="K8" s="47"/>
      <c r="L8" s="46"/>
      <c r="M8" s="46"/>
      <c r="N8" s="46"/>
      <c r="O8" s="46"/>
      <c r="P8" s="48"/>
    </row>
    <row r="9" spans="1:16" ht="15.95" customHeight="1">
      <c r="A9" s="45" t="s">
        <v>208</v>
      </c>
      <c r="B9" s="46"/>
      <c r="C9" s="46"/>
      <c r="D9" s="48"/>
      <c r="E9" s="49">
        <v>41754</v>
      </c>
      <c r="F9" s="49">
        <v>41785</v>
      </c>
      <c r="G9" s="49">
        <v>41813</v>
      </c>
      <c r="H9" s="49">
        <v>41844</v>
      </c>
      <c r="I9" s="49">
        <v>41876</v>
      </c>
      <c r="J9" s="49">
        <v>41899</v>
      </c>
      <c r="K9" s="49">
        <v>41939</v>
      </c>
      <c r="L9" s="49">
        <v>41960</v>
      </c>
      <c r="M9" s="49">
        <v>41992</v>
      </c>
      <c r="N9" s="49">
        <v>42018</v>
      </c>
      <c r="O9" s="49">
        <v>42047</v>
      </c>
      <c r="P9" s="49">
        <v>42066</v>
      </c>
    </row>
    <row r="10" spans="1:16" ht="15.95" customHeight="1">
      <c r="A10" s="45" t="s">
        <v>209</v>
      </c>
      <c r="B10" s="46"/>
      <c r="C10" s="46"/>
      <c r="D10" s="48"/>
      <c r="E10" s="51">
        <v>0.41666666666666669</v>
      </c>
      <c r="F10" s="51">
        <v>0.38750000000000001</v>
      </c>
      <c r="G10" s="51">
        <v>0.37847222222222227</v>
      </c>
      <c r="H10" s="51">
        <v>0.39583333333333331</v>
      </c>
      <c r="I10" s="51">
        <v>0.39583333333333331</v>
      </c>
      <c r="J10" s="51">
        <v>0.39583333333333331</v>
      </c>
      <c r="K10" s="51">
        <v>0.39583333333333331</v>
      </c>
      <c r="L10" s="51">
        <v>0.39583333333333331</v>
      </c>
      <c r="M10" s="51">
        <v>0.39583333333333331</v>
      </c>
      <c r="N10" s="51">
        <v>0.39583333333333331</v>
      </c>
      <c r="O10" s="51">
        <v>0.39583333333333331</v>
      </c>
      <c r="P10" s="51">
        <v>0.39583333333333331</v>
      </c>
    </row>
    <row r="11" spans="1:16" ht="15.95" customHeight="1">
      <c r="A11" s="45" t="s">
        <v>272</v>
      </c>
      <c r="B11" s="46"/>
      <c r="C11" s="46"/>
      <c r="D11" s="48"/>
      <c r="E11" s="54">
        <v>4</v>
      </c>
      <c r="F11" s="54">
        <v>2</v>
      </c>
      <c r="G11" s="54">
        <v>2</v>
      </c>
      <c r="H11" s="54">
        <v>2</v>
      </c>
      <c r="I11" s="54">
        <v>2</v>
      </c>
      <c r="J11" s="54">
        <v>2</v>
      </c>
      <c r="K11" s="54">
        <v>4</v>
      </c>
      <c r="L11" s="54">
        <v>4</v>
      </c>
      <c r="M11" s="54">
        <v>4</v>
      </c>
      <c r="N11" s="54">
        <v>4</v>
      </c>
      <c r="O11" s="54">
        <v>4</v>
      </c>
      <c r="P11" s="54">
        <v>2</v>
      </c>
    </row>
    <row r="12" spans="1:16" ht="15.95" customHeight="1">
      <c r="A12" s="45" t="s">
        <v>213</v>
      </c>
      <c r="B12" s="46"/>
      <c r="C12" s="46"/>
      <c r="D12" s="48" t="s">
        <v>214</v>
      </c>
      <c r="E12" s="58">
        <v>21.2</v>
      </c>
      <c r="F12" s="58">
        <v>26.3</v>
      </c>
      <c r="G12" s="58">
        <v>29.3</v>
      </c>
      <c r="H12" s="58">
        <v>29.5</v>
      </c>
      <c r="I12" s="58">
        <v>29.8</v>
      </c>
      <c r="J12" s="58">
        <v>28.5</v>
      </c>
      <c r="K12" s="58">
        <v>23.9</v>
      </c>
      <c r="L12" s="58">
        <v>21.9</v>
      </c>
      <c r="M12" s="58">
        <v>16.7</v>
      </c>
      <c r="N12" s="58">
        <v>19.8</v>
      </c>
      <c r="O12" s="58">
        <v>13.9</v>
      </c>
      <c r="P12" s="58">
        <v>20.3</v>
      </c>
    </row>
    <row r="13" spans="1:16" ht="15.95" customHeight="1">
      <c r="A13" s="45" t="s">
        <v>215</v>
      </c>
      <c r="B13" s="46"/>
      <c r="C13" s="46"/>
      <c r="D13" s="48" t="s">
        <v>214</v>
      </c>
      <c r="E13" s="58">
        <v>21.6</v>
      </c>
      <c r="F13" s="58">
        <v>24.9</v>
      </c>
      <c r="G13" s="58">
        <v>30.3</v>
      </c>
      <c r="H13" s="58">
        <v>29.8</v>
      </c>
      <c r="I13" s="58">
        <v>30.8</v>
      </c>
      <c r="J13" s="58">
        <v>30.6</v>
      </c>
      <c r="K13" s="58">
        <v>26</v>
      </c>
      <c r="L13" s="58">
        <v>23.2</v>
      </c>
      <c r="M13" s="58">
        <v>18.7</v>
      </c>
      <c r="N13" s="58">
        <v>16.7</v>
      </c>
      <c r="O13" s="58">
        <v>15.6</v>
      </c>
      <c r="P13" s="58">
        <v>17.600000000000001</v>
      </c>
    </row>
    <row r="14" spans="1:16" ht="15.95" customHeight="1">
      <c r="A14" s="45" t="s">
        <v>216</v>
      </c>
      <c r="B14" s="46"/>
      <c r="C14" s="46"/>
      <c r="D14" s="48" t="s">
        <v>217</v>
      </c>
      <c r="E14" s="63"/>
      <c r="F14" s="63"/>
      <c r="G14" s="63"/>
      <c r="H14" s="63"/>
      <c r="I14" s="63"/>
      <c r="J14" s="63"/>
      <c r="K14" s="63"/>
      <c r="L14" s="63"/>
      <c r="M14" s="63"/>
      <c r="N14" s="63"/>
      <c r="O14" s="63"/>
      <c r="P14" s="63"/>
    </row>
    <row r="15" spans="1:16" ht="15.95" customHeight="1">
      <c r="A15" s="45" t="s">
        <v>218</v>
      </c>
      <c r="B15" s="46"/>
      <c r="C15" s="46"/>
      <c r="D15" s="48"/>
      <c r="E15" s="54">
        <v>11</v>
      </c>
      <c r="F15" s="54">
        <v>11</v>
      </c>
      <c r="G15" s="54">
        <v>11</v>
      </c>
      <c r="H15" s="54">
        <v>11</v>
      </c>
      <c r="I15" s="54">
        <v>11</v>
      </c>
      <c r="J15" s="54">
        <v>11</v>
      </c>
      <c r="K15" s="54">
        <v>11</v>
      </c>
      <c r="L15" s="54">
        <v>11</v>
      </c>
      <c r="M15" s="54">
        <v>11</v>
      </c>
      <c r="N15" s="54">
        <v>11</v>
      </c>
      <c r="O15" s="54">
        <v>11</v>
      </c>
      <c r="P15" s="54">
        <v>11</v>
      </c>
    </row>
    <row r="16" spans="1:16" ht="15.95" customHeight="1">
      <c r="A16" s="45" t="s">
        <v>220</v>
      </c>
      <c r="B16" s="46"/>
      <c r="C16" s="46"/>
      <c r="D16" s="48" t="s">
        <v>221</v>
      </c>
      <c r="E16" s="107">
        <v>0.5</v>
      </c>
      <c r="F16" s="107">
        <v>0.5</v>
      </c>
      <c r="G16" s="107">
        <v>0.5</v>
      </c>
      <c r="H16" s="107">
        <v>0.5</v>
      </c>
      <c r="I16" s="107">
        <v>0.5</v>
      </c>
      <c r="J16" s="107">
        <v>0.5</v>
      </c>
      <c r="K16" s="107">
        <v>0.5</v>
      </c>
      <c r="L16" s="107">
        <v>0.5</v>
      </c>
      <c r="M16" s="107">
        <v>0.5</v>
      </c>
      <c r="N16" s="107">
        <v>0.5</v>
      </c>
      <c r="O16" s="107">
        <v>0.5</v>
      </c>
      <c r="P16" s="107">
        <v>0.5</v>
      </c>
    </row>
    <row r="17" spans="1:16" ht="15.95" customHeight="1">
      <c r="A17" s="45" t="s">
        <v>223</v>
      </c>
      <c r="B17" s="46"/>
      <c r="C17" s="46"/>
      <c r="D17" s="48" t="s">
        <v>221</v>
      </c>
      <c r="E17" s="58">
        <v>21.8</v>
      </c>
      <c r="F17" s="58">
        <v>22.8</v>
      </c>
      <c r="G17" s="58">
        <v>23</v>
      </c>
      <c r="H17" s="58">
        <v>20.399999999999999</v>
      </c>
      <c r="I17" s="58">
        <v>21</v>
      </c>
      <c r="J17" s="58">
        <v>25.4</v>
      </c>
      <c r="K17" s="58">
        <v>25.4</v>
      </c>
      <c r="L17" s="58">
        <v>23</v>
      </c>
      <c r="M17" s="58">
        <v>24.7</v>
      </c>
      <c r="N17" s="58">
        <v>18.899999999999999</v>
      </c>
      <c r="O17" s="58">
        <v>23.5</v>
      </c>
      <c r="P17" s="58">
        <v>18</v>
      </c>
    </row>
    <row r="18" spans="1:16" ht="15.95" customHeight="1">
      <c r="A18" s="45" t="s">
        <v>224</v>
      </c>
      <c r="B18" s="46"/>
      <c r="C18" s="46"/>
      <c r="D18" s="48" t="s">
        <v>221</v>
      </c>
      <c r="E18" s="58">
        <v>3</v>
      </c>
      <c r="F18" s="58">
        <v>3</v>
      </c>
      <c r="G18" s="58">
        <v>2.1</v>
      </c>
      <c r="H18" s="58">
        <v>2.2000000000000002</v>
      </c>
      <c r="I18" s="58">
        <v>2.5</v>
      </c>
      <c r="J18" s="58">
        <v>2.4</v>
      </c>
      <c r="K18" s="58">
        <v>2.1</v>
      </c>
      <c r="L18" s="58">
        <v>2.2000000000000002</v>
      </c>
      <c r="M18" s="58">
        <v>2.1</v>
      </c>
      <c r="N18" s="58">
        <v>2.4</v>
      </c>
      <c r="O18" s="58">
        <v>2.7</v>
      </c>
      <c r="P18" s="58">
        <v>2.2999999999999998</v>
      </c>
    </row>
    <row r="19" spans="1:16" ht="15.95" customHeight="1">
      <c r="A19" s="45" t="s">
        <v>225</v>
      </c>
      <c r="B19" s="46"/>
      <c r="C19" s="46"/>
      <c r="D19" s="48"/>
      <c r="E19" s="65"/>
      <c r="F19" s="66"/>
      <c r="G19" s="66"/>
      <c r="H19" s="66"/>
      <c r="I19" s="66"/>
      <c r="J19" s="66"/>
      <c r="K19" s="66"/>
      <c r="L19" s="66"/>
      <c r="M19" s="66"/>
      <c r="N19" s="66"/>
      <c r="O19" s="66"/>
      <c r="P19" s="75"/>
    </row>
    <row r="20" spans="1:16" ht="15.95" customHeight="1">
      <c r="A20" s="45" t="s">
        <v>226</v>
      </c>
      <c r="B20" s="46"/>
      <c r="C20" s="46"/>
      <c r="D20" s="48"/>
      <c r="E20" s="78">
        <v>7.1</v>
      </c>
      <c r="F20" s="78">
        <v>7.5</v>
      </c>
      <c r="G20" s="78">
        <v>7.4</v>
      </c>
      <c r="H20" s="78">
        <v>7.6</v>
      </c>
      <c r="I20" s="78">
        <v>7.4</v>
      </c>
      <c r="J20" s="78">
        <v>6.7</v>
      </c>
      <c r="K20" s="78">
        <v>7.5</v>
      </c>
      <c r="L20" s="78">
        <v>7.3</v>
      </c>
      <c r="M20" s="78">
        <v>6.9</v>
      </c>
      <c r="N20" s="78">
        <v>7</v>
      </c>
      <c r="O20" s="78">
        <v>6.7</v>
      </c>
      <c r="P20" s="78">
        <v>6.7</v>
      </c>
    </row>
    <row r="21" spans="1:16" ht="15.95" customHeight="1">
      <c r="A21" s="45" t="s">
        <v>227</v>
      </c>
      <c r="B21" s="46"/>
      <c r="C21" s="46"/>
      <c r="D21" s="48" t="s">
        <v>228</v>
      </c>
      <c r="E21" s="78">
        <v>6.9</v>
      </c>
      <c r="F21" s="78">
        <v>7.9</v>
      </c>
      <c r="G21" s="78">
        <v>6.8</v>
      </c>
      <c r="H21" s="78">
        <v>7.5</v>
      </c>
      <c r="I21" s="78">
        <v>7</v>
      </c>
      <c r="J21" s="78">
        <v>7.6</v>
      </c>
      <c r="K21" s="78">
        <v>8.3000000000000007</v>
      </c>
      <c r="L21" s="78">
        <v>7.1</v>
      </c>
      <c r="M21" s="78">
        <v>8.6</v>
      </c>
      <c r="N21" s="78">
        <v>7.3</v>
      </c>
      <c r="O21" s="78">
        <v>9.4</v>
      </c>
      <c r="P21" s="78">
        <v>8.8000000000000007</v>
      </c>
    </row>
    <row r="22" spans="1:16" ht="15.95" customHeight="1">
      <c r="A22" s="45" t="s">
        <v>229</v>
      </c>
      <c r="B22" s="46"/>
      <c r="C22" s="46"/>
      <c r="D22" s="48" t="s">
        <v>228</v>
      </c>
      <c r="E22" s="78" t="s">
        <v>27</v>
      </c>
      <c r="F22" s="78">
        <v>0.6</v>
      </c>
      <c r="G22" s="78">
        <v>0.9</v>
      </c>
      <c r="H22" s="78" t="s">
        <v>27</v>
      </c>
      <c r="I22" s="78">
        <v>0.6</v>
      </c>
      <c r="J22" s="78">
        <v>1</v>
      </c>
      <c r="K22" s="78">
        <v>0.8</v>
      </c>
      <c r="L22" s="78" t="s">
        <v>27</v>
      </c>
      <c r="M22" s="78" t="s">
        <v>27</v>
      </c>
      <c r="N22" s="78">
        <v>0.6</v>
      </c>
      <c r="O22" s="78" t="s">
        <v>27</v>
      </c>
      <c r="P22" s="78">
        <v>0.5</v>
      </c>
    </row>
    <row r="23" spans="1:16" ht="15.95" customHeight="1">
      <c r="A23" s="45" t="s">
        <v>231</v>
      </c>
      <c r="B23" s="46"/>
      <c r="C23" s="46"/>
      <c r="D23" s="48" t="s">
        <v>228</v>
      </c>
      <c r="E23" s="78">
        <v>4.2</v>
      </c>
      <c r="F23" s="78">
        <v>4.8</v>
      </c>
      <c r="G23" s="78">
        <v>6</v>
      </c>
      <c r="H23" s="78">
        <v>5.7</v>
      </c>
      <c r="I23" s="78">
        <v>5.2</v>
      </c>
      <c r="J23" s="78">
        <v>5.3</v>
      </c>
      <c r="K23" s="78">
        <v>4.8</v>
      </c>
      <c r="L23" s="78">
        <v>4.5999999999999996</v>
      </c>
      <c r="M23" s="78">
        <v>4.2</v>
      </c>
      <c r="N23" s="78">
        <v>4.5999999999999996</v>
      </c>
      <c r="O23" s="78">
        <v>3.8</v>
      </c>
      <c r="P23" s="78">
        <v>4.0999999999999996</v>
      </c>
    </row>
    <row r="24" spans="1:16" ht="15.95" customHeight="1">
      <c r="A24" s="45" t="s">
        <v>232</v>
      </c>
      <c r="B24" s="46"/>
      <c r="C24" s="46"/>
      <c r="D24" s="48" t="s">
        <v>228</v>
      </c>
      <c r="E24" s="68">
        <v>1</v>
      </c>
      <c r="F24" s="68" t="s">
        <v>345</v>
      </c>
      <c r="G24" s="68">
        <v>1</v>
      </c>
      <c r="H24" s="68">
        <v>1</v>
      </c>
      <c r="I24" s="68">
        <v>2</v>
      </c>
      <c r="J24" s="68">
        <v>1</v>
      </c>
      <c r="K24" s="68">
        <v>2</v>
      </c>
      <c r="L24" s="68">
        <v>1</v>
      </c>
      <c r="M24" s="68">
        <v>2</v>
      </c>
      <c r="N24" s="68">
        <v>2</v>
      </c>
      <c r="O24" s="68">
        <v>1</v>
      </c>
      <c r="P24" s="68">
        <v>2</v>
      </c>
    </row>
    <row r="25" spans="1:16" ht="15.95" customHeight="1">
      <c r="A25" s="45" t="s">
        <v>270</v>
      </c>
      <c r="B25" s="46"/>
      <c r="C25" s="46"/>
      <c r="D25" s="71" t="s">
        <v>234</v>
      </c>
      <c r="E25" s="72">
        <v>20</v>
      </c>
      <c r="F25" s="72">
        <v>93</v>
      </c>
      <c r="G25" s="72">
        <v>490</v>
      </c>
      <c r="H25" s="72">
        <v>46</v>
      </c>
      <c r="I25" s="72">
        <v>46</v>
      </c>
      <c r="J25" s="72">
        <v>170</v>
      </c>
      <c r="K25" s="72">
        <v>170</v>
      </c>
      <c r="L25" s="72">
        <v>110</v>
      </c>
      <c r="M25" s="72">
        <v>33</v>
      </c>
      <c r="N25" s="72">
        <v>63</v>
      </c>
      <c r="O25" s="72">
        <v>70</v>
      </c>
      <c r="P25" s="72">
        <v>110</v>
      </c>
    </row>
    <row r="26" spans="1:16" ht="15.95" customHeight="1">
      <c r="A26" s="45" t="s">
        <v>269</v>
      </c>
      <c r="B26" s="46"/>
      <c r="C26" s="46"/>
      <c r="D26" s="48" t="s">
        <v>228</v>
      </c>
      <c r="E26" s="63"/>
      <c r="F26" s="63"/>
      <c r="G26" s="63"/>
      <c r="H26" s="63"/>
      <c r="I26" s="63"/>
      <c r="J26" s="63"/>
      <c r="K26" s="63"/>
      <c r="L26" s="63"/>
      <c r="M26" s="63"/>
      <c r="N26" s="63"/>
      <c r="O26" s="63"/>
      <c r="P26" s="63"/>
    </row>
    <row r="27" spans="1:16" ht="15.95" customHeight="1">
      <c r="A27" s="45" t="s">
        <v>236</v>
      </c>
      <c r="B27" s="46"/>
      <c r="C27" s="46"/>
      <c r="D27" s="48" t="s">
        <v>228</v>
      </c>
      <c r="E27" s="128">
        <v>0.28000000000000003</v>
      </c>
      <c r="F27" s="128">
        <v>0.27</v>
      </c>
      <c r="G27" s="128">
        <v>0.33</v>
      </c>
      <c r="H27" s="128">
        <v>0.27</v>
      </c>
      <c r="I27" s="128">
        <v>0.22</v>
      </c>
      <c r="J27" s="128">
        <v>0.17</v>
      </c>
      <c r="K27" s="128">
        <v>0.38</v>
      </c>
      <c r="L27" s="128">
        <v>0.27</v>
      </c>
      <c r="M27" s="128">
        <v>0.21</v>
      </c>
      <c r="N27" s="128">
        <v>0.26</v>
      </c>
      <c r="O27" s="128">
        <v>0.34</v>
      </c>
      <c r="P27" s="107">
        <v>0.25</v>
      </c>
    </row>
    <row r="28" spans="1:16" ht="15.95" customHeight="1">
      <c r="A28" s="45" t="s">
        <v>237</v>
      </c>
      <c r="B28" s="46"/>
      <c r="C28" s="46"/>
      <c r="D28" s="48" t="s">
        <v>228</v>
      </c>
      <c r="E28" s="127">
        <v>6.0000000000000001E-3</v>
      </c>
      <c r="F28" s="127">
        <v>7.0000000000000001E-3</v>
      </c>
      <c r="G28" s="127">
        <v>6.0000000000000001E-3</v>
      </c>
      <c r="H28" s="127">
        <v>6.0000000000000001E-3</v>
      </c>
      <c r="I28" s="127">
        <v>6.0000000000000001E-3</v>
      </c>
      <c r="J28" s="127">
        <v>6.0000000000000001E-3</v>
      </c>
      <c r="K28" s="127">
        <v>1.23E-2</v>
      </c>
      <c r="L28" s="127">
        <v>5.0000000000000001E-3</v>
      </c>
      <c r="M28" s="127">
        <v>6.0000000000000001E-3</v>
      </c>
      <c r="N28" s="127">
        <v>6.0000000000000001E-3</v>
      </c>
      <c r="O28" s="127">
        <v>6.0000000000000001E-3</v>
      </c>
      <c r="P28" s="127">
        <v>6.0000000000000001E-3</v>
      </c>
    </row>
    <row r="29" spans="1:16" ht="15.95" customHeight="1">
      <c r="A29" s="45" t="s">
        <v>238</v>
      </c>
      <c r="B29" s="46"/>
      <c r="C29" s="46"/>
      <c r="D29" s="48"/>
      <c r="E29" s="65"/>
      <c r="F29" s="66"/>
      <c r="G29" s="66"/>
      <c r="H29" s="66"/>
      <c r="I29" s="66"/>
      <c r="J29" s="66"/>
      <c r="K29" s="66"/>
      <c r="L29" s="66"/>
      <c r="M29" s="66"/>
      <c r="N29" s="66"/>
      <c r="O29" s="66"/>
      <c r="P29" s="75"/>
    </row>
    <row r="30" spans="1:16" ht="15.95" customHeight="1">
      <c r="A30" s="45" t="s">
        <v>239</v>
      </c>
      <c r="B30" s="46"/>
      <c r="C30" s="46"/>
      <c r="D30" s="48" t="s">
        <v>240</v>
      </c>
      <c r="E30" s="73"/>
      <c r="F30" s="60"/>
      <c r="G30" s="73"/>
      <c r="H30" s="60"/>
      <c r="I30" s="73"/>
      <c r="J30" s="63"/>
      <c r="K30" s="60"/>
      <c r="L30" s="60"/>
      <c r="M30" s="76"/>
      <c r="N30" s="63"/>
      <c r="O30" s="63"/>
      <c r="P30" s="60"/>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22" s="39" customFormat="1" ht="15.95" customHeight="1">
      <c r="A33" s="228" t="s">
        <v>189</v>
      </c>
      <c r="B33" s="229" t="s">
        <v>280</v>
      </c>
      <c r="C33" s="230"/>
      <c r="D33" s="231"/>
      <c r="E33" s="232" t="s">
        <v>191</v>
      </c>
      <c r="F33" s="235" t="s">
        <v>192</v>
      </c>
      <c r="G33" s="238" t="s">
        <v>193</v>
      </c>
      <c r="H33" s="239" t="s">
        <v>370</v>
      </c>
      <c r="I33" s="239"/>
      <c r="J33" s="239"/>
      <c r="K33" s="239"/>
      <c r="L33" s="240" t="s">
        <v>195</v>
      </c>
      <c r="M33" s="240"/>
      <c r="N33" s="241" t="s">
        <v>196</v>
      </c>
      <c r="O33" s="242"/>
      <c r="P33" s="243"/>
    </row>
    <row r="34" spans="1:22"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22" s="39" customFormat="1" ht="15.95" customHeight="1">
      <c r="A35" s="228"/>
      <c r="B35" s="228"/>
      <c r="C35" s="248"/>
      <c r="D35" s="248"/>
      <c r="E35" s="234"/>
      <c r="F35" s="237"/>
      <c r="G35" s="232" t="s">
        <v>200</v>
      </c>
      <c r="H35" s="264" t="s">
        <v>369</v>
      </c>
      <c r="I35" s="250"/>
      <c r="J35" s="250"/>
      <c r="K35" s="251"/>
      <c r="L35" s="255" t="s">
        <v>277</v>
      </c>
      <c r="M35" s="256"/>
      <c r="N35" s="240" t="s">
        <v>364</v>
      </c>
      <c r="O35" s="240"/>
      <c r="P35" s="240"/>
    </row>
    <row r="36" spans="1:22" s="39" customFormat="1" ht="15.95" customHeight="1">
      <c r="A36" s="40">
        <v>44</v>
      </c>
      <c r="B36" s="40">
        <v>47</v>
      </c>
      <c r="C36" s="41" t="s">
        <v>368</v>
      </c>
      <c r="D36" s="41" t="s">
        <v>282</v>
      </c>
      <c r="E36" s="40" t="s">
        <v>256</v>
      </c>
      <c r="F36" s="40">
        <f>F7</f>
        <v>2014</v>
      </c>
      <c r="G36" s="234"/>
      <c r="H36" s="252"/>
      <c r="I36" s="253"/>
      <c r="J36" s="253"/>
      <c r="K36" s="254"/>
      <c r="L36" s="257"/>
      <c r="M36" s="258"/>
      <c r="N36" s="240"/>
      <c r="O36" s="240"/>
      <c r="P36" s="240"/>
    </row>
    <row r="37" spans="1:22" ht="15.95" customHeight="1">
      <c r="A37" s="42" t="s">
        <v>207</v>
      </c>
      <c r="B37" s="43"/>
      <c r="C37" s="39"/>
      <c r="D37" s="44"/>
      <c r="E37" s="45"/>
      <c r="F37" s="46"/>
      <c r="G37" s="46"/>
      <c r="H37" s="46"/>
      <c r="I37" s="46"/>
      <c r="J37" s="46"/>
      <c r="K37" s="47"/>
      <c r="L37" s="46"/>
      <c r="M37" s="46"/>
      <c r="N37" s="46"/>
      <c r="O37" s="46"/>
      <c r="P37" s="48"/>
    </row>
    <row r="38" spans="1:22" ht="15.95" customHeight="1">
      <c r="A38" s="45" t="s">
        <v>208</v>
      </c>
      <c r="B38" s="46"/>
      <c r="C38" s="46"/>
      <c r="D38" s="48"/>
      <c r="E38" s="126">
        <v>41862</v>
      </c>
      <c r="F38" s="126">
        <v>42040</v>
      </c>
      <c r="G38" s="126"/>
      <c r="H38" s="126"/>
      <c r="I38" s="126"/>
      <c r="J38" s="126"/>
      <c r="K38" s="81"/>
      <c r="L38" s="81"/>
      <c r="M38" s="81"/>
      <c r="N38" s="81"/>
      <c r="O38" s="81"/>
      <c r="P38" s="81"/>
    </row>
    <row r="39" spans="1:22" ht="15.95" customHeight="1">
      <c r="A39" s="45" t="s">
        <v>209</v>
      </c>
      <c r="B39" s="46"/>
      <c r="C39" s="46"/>
      <c r="D39" s="48"/>
      <c r="E39" s="84">
        <v>0.55208333333333337</v>
      </c>
      <c r="F39" s="84" t="s">
        <v>367</v>
      </c>
      <c r="G39" s="84"/>
      <c r="H39" s="84"/>
      <c r="I39" s="84"/>
      <c r="J39" s="84"/>
      <c r="K39" s="60"/>
      <c r="L39" s="60"/>
      <c r="M39" s="60"/>
      <c r="N39" s="84"/>
      <c r="O39" s="60"/>
      <c r="P39" s="60"/>
    </row>
    <row r="40" spans="1:22" ht="15.95" customHeight="1">
      <c r="A40" s="45" t="s">
        <v>272</v>
      </c>
      <c r="B40" s="46"/>
      <c r="C40" s="46"/>
      <c r="D40" s="48"/>
      <c r="E40" s="121" t="s">
        <v>211</v>
      </c>
      <c r="F40" s="121" t="s">
        <v>211</v>
      </c>
      <c r="G40" s="121"/>
      <c r="H40" s="121"/>
      <c r="I40" s="121"/>
      <c r="J40" s="121"/>
      <c r="K40" s="61"/>
      <c r="L40" s="61"/>
      <c r="M40" s="61"/>
      <c r="N40" s="77"/>
      <c r="O40" s="61"/>
      <c r="P40" s="61"/>
      <c r="R40" s="57"/>
      <c r="S40" s="57"/>
      <c r="T40" s="57"/>
      <c r="U40" s="57"/>
      <c r="V40" s="57"/>
    </row>
    <row r="41" spans="1:22" ht="15.95" customHeight="1">
      <c r="A41" s="45" t="s">
        <v>213</v>
      </c>
      <c r="B41" s="46"/>
      <c r="C41" s="46"/>
      <c r="D41" s="48" t="s">
        <v>214</v>
      </c>
      <c r="E41" s="58">
        <v>32.5</v>
      </c>
      <c r="F41" s="58">
        <v>14</v>
      </c>
      <c r="G41" s="58"/>
      <c r="H41" s="58"/>
      <c r="I41" s="58"/>
      <c r="J41" s="58"/>
      <c r="K41" s="58"/>
      <c r="L41" s="58"/>
      <c r="M41" s="58"/>
      <c r="N41" s="58"/>
      <c r="O41" s="58"/>
      <c r="P41" s="58"/>
      <c r="R41" s="59"/>
      <c r="S41" s="59"/>
      <c r="T41" s="59"/>
      <c r="U41" s="59"/>
      <c r="V41" s="59"/>
    </row>
    <row r="42" spans="1:22" ht="15.95" customHeight="1">
      <c r="A42" s="45" t="s">
        <v>215</v>
      </c>
      <c r="B42" s="46"/>
      <c r="C42" s="46"/>
      <c r="D42" s="48" t="s">
        <v>214</v>
      </c>
      <c r="E42" s="58">
        <v>31</v>
      </c>
      <c r="F42" s="58">
        <v>17.5</v>
      </c>
      <c r="G42" s="58"/>
      <c r="H42" s="58"/>
      <c r="I42" s="58"/>
      <c r="J42" s="58"/>
      <c r="K42" s="58"/>
      <c r="L42" s="58"/>
      <c r="M42" s="58"/>
      <c r="N42" s="58"/>
      <c r="O42" s="58"/>
      <c r="P42" s="58"/>
    </row>
    <row r="43" spans="1:22" ht="15.95" customHeight="1">
      <c r="A43" s="45" t="s">
        <v>216</v>
      </c>
      <c r="B43" s="46"/>
      <c r="C43" s="46"/>
      <c r="D43" s="48" t="s">
        <v>217</v>
      </c>
      <c r="E43" s="61"/>
      <c r="F43" s="61"/>
      <c r="G43" s="61"/>
      <c r="H43" s="61"/>
      <c r="I43" s="60"/>
      <c r="J43" s="60"/>
      <c r="K43" s="60"/>
      <c r="L43" s="60"/>
      <c r="M43" s="60"/>
      <c r="N43" s="60"/>
      <c r="O43" s="60"/>
      <c r="P43" s="60"/>
    </row>
    <row r="44" spans="1:22" ht="15.95" customHeight="1">
      <c r="A44" s="45" t="s">
        <v>218</v>
      </c>
      <c r="B44" s="46"/>
      <c r="C44" s="46"/>
      <c r="D44" s="48"/>
      <c r="E44" s="61" t="s">
        <v>248</v>
      </c>
      <c r="F44" s="61" t="s">
        <v>248</v>
      </c>
      <c r="G44" s="61"/>
      <c r="H44" s="61"/>
      <c r="I44" s="61"/>
      <c r="J44" s="61"/>
      <c r="K44" s="61"/>
      <c r="L44" s="61"/>
      <c r="M44" s="61"/>
      <c r="N44" s="77"/>
      <c r="O44" s="77"/>
      <c r="P44" s="61"/>
    </row>
    <row r="45" spans="1:22" ht="15.95" customHeight="1">
      <c r="A45" s="45" t="s">
        <v>220</v>
      </c>
      <c r="B45" s="46"/>
      <c r="C45" s="46"/>
      <c r="D45" s="48" t="s">
        <v>221</v>
      </c>
      <c r="E45" s="62">
        <v>0.1</v>
      </c>
      <c r="F45" s="62">
        <v>0.1</v>
      </c>
      <c r="G45" s="62"/>
      <c r="H45" s="62"/>
      <c r="I45" s="62"/>
      <c r="J45" s="62"/>
      <c r="K45" s="63"/>
      <c r="L45" s="63"/>
      <c r="M45" s="63"/>
      <c r="N45" s="63"/>
      <c r="O45" s="63"/>
      <c r="P45" s="63"/>
    </row>
    <row r="46" spans="1:22" ht="15.95" customHeight="1">
      <c r="A46" s="45" t="s">
        <v>223</v>
      </c>
      <c r="B46" s="46"/>
      <c r="C46" s="46"/>
      <c r="D46" s="48" t="s">
        <v>221</v>
      </c>
      <c r="E46" s="60">
        <v>0.2</v>
      </c>
      <c r="F46" s="60">
        <v>0.7</v>
      </c>
      <c r="G46" s="60"/>
      <c r="H46" s="60"/>
      <c r="I46" s="60"/>
      <c r="J46" s="60"/>
      <c r="K46" s="60"/>
      <c r="L46" s="60"/>
      <c r="M46" s="60"/>
      <c r="N46" s="60"/>
      <c r="O46" s="60"/>
      <c r="P46" s="60"/>
    </row>
    <row r="47" spans="1:22" ht="15.95" customHeight="1">
      <c r="A47" s="45" t="s">
        <v>224</v>
      </c>
      <c r="B47" s="46"/>
      <c r="C47" s="46"/>
      <c r="D47" s="48" t="s">
        <v>221</v>
      </c>
      <c r="E47" s="60"/>
      <c r="F47" s="60"/>
      <c r="G47" s="60"/>
      <c r="H47" s="60"/>
      <c r="I47" s="60"/>
      <c r="J47" s="60"/>
      <c r="K47" s="60"/>
      <c r="L47" s="60"/>
      <c r="M47" s="60"/>
      <c r="N47" s="60"/>
      <c r="O47" s="60"/>
      <c r="P47" s="60"/>
    </row>
    <row r="48" spans="1:22" ht="15.95" customHeight="1">
      <c r="A48" s="45" t="s">
        <v>225</v>
      </c>
      <c r="B48" s="46"/>
      <c r="C48" s="46"/>
      <c r="D48" s="48"/>
      <c r="E48" s="65"/>
      <c r="F48" s="66"/>
      <c r="G48" s="66"/>
      <c r="H48" s="66"/>
      <c r="I48" s="66"/>
      <c r="J48" s="66"/>
      <c r="K48" s="66"/>
      <c r="L48" s="66"/>
      <c r="M48" s="66"/>
      <c r="N48" s="66"/>
      <c r="O48" s="66"/>
      <c r="P48" s="75"/>
    </row>
    <row r="49" spans="1:16" ht="15.95" customHeight="1">
      <c r="A49" s="45" t="s">
        <v>226</v>
      </c>
      <c r="B49" s="46"/>
      <c r="C49" s="46"/>
      <c r="D49" s="48"/>
      <c r="E49" s="124">
        <v>8.1999999999999993</v>
      </c>
      <c r="F49" s="124">
        <v>7.9</v>
      </c>
      <c r="G49" s="124"/>
      <c r="H49" s="121"/>
      <c r="I49" s="121"/>
      <c r="J49" s="121"/>
      <c r="K49" s="60"/>
      <c r="L49" s="60"/>
      <c r="M49" s="60"/>
      <c r="N49" s="73"/>
      <c r="O49" s="60"/>
      <c r="P49" s="60"/>
    </row>
    <row r="50" spans="1:16" ht="15.95" customHeight="1">
      <c r="A50" s="45" t="s">
        <v>227</v>
      </c>
      <c r="B50" s="46"/>
      <c r="C50" s="46"/>
      <c r="D50" s="48" t="s">
        <v>228</v>
      </c>
      <c r="E50" s="124">
        <v>8.8000000000000007</v>
      </c>
      <c r="F50" s="124">
        <v>8.1999999999999993</v>
      </c>
      <c r="G50" s="124"/>
      <c r="H50" s="121"/>
      <c r="I50" s="121"/>
      <c r="J50" s="121"/>
      <c r="K50" s="60"/>
      <c r="L50" s="60"/>
      <c r="M50" s="60"/>
      <c r="N50" s="73"/>
      <c r="O50" s="60"/>
      <c r="P50" s="60"/>
    </row>
    <row r="51" spans="1:16" ht="15.95" customHeight="1">
      <c r="A51" s="45" t="s">
        <v>229</v>
      </c>
      <c r="B51" s="46"/>
      <c r="C51" s="46"/>
      <c r="D51" s="48" t="s">
        <v>228</v>
      </c>
      <c r="E51" s="124" t="s">
        <v>27</v>
      </c>
      <c r="F51" s="124">
        <v>0.7</v>
      </c>
      <c r="G51" s="124"/>
      <c r="H51" s="121"/>
      <c r="I51" s="124"/>
      <c r="J51" s="124"/>
      <c r="K51" s="60"/>
      <c r="L51" s="60"/>
      <c r="M51" s="60"/>
      <c r="N51" s="73"/>
      <c r="O51" s="60"/>
      <c r="P51" s="60"/>
    </row>
    <row r="52" spans="1:16" ht="15.95" customHeight="1">
      <c r="A52" s="45" t="s">
        <v>231</v>
      </c>
      <c r="B52" s="46"/>
      <c r="C52" s="46"/>
      <c r="D52" s="48" t="s">
        <v>228</v>
      </c>
      <c r="E52" s="124"/>
      <c r="F52" s="121"/>
      <c r="G52" s="124"/>
      <c r="H52" s="121"/>
      <c r="I52" s="124"/>
      <c r="J52" s="121"/>
      <c r="K52" s="60"/>
      <c r="L52" s="60"/>
      <c r="M52" s="60"/>
      <c r="N52" s="60"/>
      <c r="O52" s="60"/>
      <c r="P52" s="60"/>
    </row>
    <row r="53" spans="1:16" ht="15.95" customHeight="1">
      <c r="A53" s="45" t="s">
        <v>232</v>
      </c>
      <c r="B53" s="46"/>
      <c r="C53" s="46"/>
      <c r="D53" s="48" t="s">
        <v>228</v>
      </c>
      <c r="E53" s="122">
        <v>14</v>
      </c>
      <c r="F53" s="121">
        <v>3</v>
      </c>
      <c r="G53" s="122"/>
      <c r="H53" s="121"/>
      <c r="I53" s="122"/>
      <c r="J53" s="121"/>
      <c r="K53" s="60"/>
      <c r="L53" s="60"/>
      <c r="M53" s="60"/>
      <c r="N53" s="60"/>
      <c r="O53" s="60"/>
      <c r="P53" s="60"/>
    </row>
    <row r="54" spans="1:16" ht="15.95" customHeight="1">
      <c r="A54" s="45" t="s">
        <v>270</v>
      </c>
      <c r="B54" s="46"/>
      <c r="C54" s="46"/>
      <c r="D54" s="71" t="s">
        <v>234</v>
      </c>
      <c r="E54" s="120">
        <v>230</v>
      </c>
      <c r="F54" s="120">
        <v>330</v>
      </c>
      <c r="G54" s="120"/>
      <c r="H54" s="120"/>
      <c r="I54" s="120"/>
      <c r="J54" s="120"/>
      <c r="K54" s="91"/>
      <c r="L54" s="91"/>
      <c r="M54" s="91"/>
      <c r="N54" s="91"/>
      <c r="O54" s="91"/>
      <c r="P54" s="91"/>
    </row>
    <row r="55" spans="1:16" ht="15.95" customHeight="1">
      <c r="A55" s="45" t="s">
        <v>269</v>
      </c>
      <c r="B55" s="46"/>
      <c r="C55" s="46"/>
      <c r="D55" s="48" t="s">
        <v>228</v>
      </c>
      <c r="E55" s="60"/>
      <c r="F55" s="60"/>
      <c r="G55" s="60"/>
      <c r="H55" s="60"/>
      <c r="I55" s="60"/>
      <c r="J55" s="60"/>
      <c r="K55" s="60"/>
      <c r="L55" s="60"/>
      <c r="M55" s="60"/>
      <c r="N55" s="60"/>
      <c r="O55" s="60"/>
      <c r="P55" s="60"/>
    </row>
    <row r="56" spans="1:16" ht="15.95" customHeight="1">
      <c r="A56" s="45" t="s">
        <v>236</v>
      </c>
      <c r="B56" s="46"/>
      <c r="C56" s="46"/>
      <c r="D56" s="48" t="s">
        <v>228</v>
      </c>
      <c r="E56" s="60"/>
      <c r="F56" s="60"/>
      <c r="G56" s="60"/>
      <c r="H56" s="60"/>
      <c r="I56" s="60"/>
      <c r="J56" s="60"/>
      <c r="K56" s="60"/>
      <c r="L56" s="60"/>
      <c r="M56" s="60"/>
      <c r="N56" s="60"/>
      <c r="O56" s="60"/>
      <c r="P56" s="60"/>
    </row>
    <row r="57" spans="1:16" ht="15.95" customHeight="1">
      <c r="A57" s="45" t="s">
        <v>237</v>
      </c>
      <c r="B57" s="46"/>
      <c r="C57" s="46"/>
      <c r="D57" s="48" t="s">
        <v>228</v>
      </c>
      <c r="E57" s="60"/>
      <c r="F57" s="60"/>
      <c r="G57" s="60"/>
      <c r="H57" s="60"/>
      <c r="I57" s="60"/>
      <c r="J57" s="60"/>
      <c r="K57" s="60"/>
      <c r="L57" s="60"/>
      <c r="M57" s="60"/>
      <c r="N57" s="60"/>
      <c r="O57" s="60"/>
      <c r="P57" s="60"/>
    </row>
    <row r="58" spans="1:16" ht="15.95" customHeight="1">
      <c r="A58" s="45" t="s">
        <v>238</v>
      </c>
      <c r="B58" s="46"/>
      <c r="C58" s="46"/>
      <c r="D58" s="48"/>
      <c r="E58" s="65"/>
      <c r="F58" s="66"/>
      <c r="G58" s="66"/>
      <c r="H58" s="66"/>
      <c r="I58" s="66"/>
      <c r="J58" s="66"/>
      <c r="K58" s="66"/>
      <c r="L58" s="66"/>
      <c r="M58" s="66"/>
      <c r="N58" s="66"/>
      <c r="O58" s="66"/>
      <c r="P58" s="75"/>
    </row>
    <row r="59" spans="1:16" ht="15.95" customHeight="1">
      <c r="A59" s="45" t="s">
        <v>239</v>
      </c>
      <c r="B59" s="46"/>
      <c r="C59" s="46"/>
      <c r="D59" s="48" t="s">
        <v>240</v>
      </c>
      <c r="E59" s="60">
        <v>40</v>
      </c>
      <c r="F59" s="60" t="s">
        <v>366</v>
      </c>
      <c r="G59" s="60"/>
      <c r="H59" s="60"/>
      <c r="I59" s="60"/>
      <c r="J59" s="60"/>
      <c r="K59" s="60"/>
      <c r="L59" s="60"/>
      <c r="M59" s="60"/>
      <c r="N59" s="60"/>
      <c r="O59" s="60"/>
      <c r="P59" s="60"/>
    </row>
    <row r="60" spans="1:16" ht="15.95" customHeight="1">
      <c r="A60" s="39"/>
      <c r="B60" s="39"/>
      <c r="C60" s="39"/>
      <c r="D60" s="39"/>
      <c r="E60" s="39"/>
      <c r="F60" s="39"/>
      <c r="G60" s="39"/>
      <c r="H60" s="39"/>
      <c r="I60" s="39"/>
      <c r="J60" s="39"/>
      <c r="K60" s="39"/>
      <c r="L60" s="39"/>
      <c r="M60" s="39"/>
      <c r="N60" s="39"/>
      <c r="O60" s="39"/>
      <c r="P60" s="39"/>
    </row>
    <row r="61" spans="1:16" ht="15" customHeight="1">
      <c r="A61" s="39"/>
      <c r="B61" s="39"/>
      <c r="C61" s="39"/>
      <c r="D61" s="39"/>
      <c r="E61" s="39"/>
      <c r="F61" s="39"/>
      <c r="G61" s="39"/>
      <c r="H61" s="39"/>
      <c r="I61" s="39"/>
      <c r="J61" s="39"/>
      <c r="K61" s="39"/>
      <c r="L61" s="39"/>
      <c r="M61" s="39"/>
      <c r="N61" s="39"/>
      <c r="O61" s="39"/>
      <c r="P61" s="39"/>
    </row>
    <row r="62" spans="1:16" ht="15" customHeight="1">
      <c r="A62" s="39"/>
      <c r="B62" s="39"/>
      <c r="C62" s="39"/>
      <c r="D62" s="39"/>
      <c r="E62" s="39"/>
      <c r="F62" s="39"/>
      <c r="G62" s="39"/>
      <c r="H62" s="39"/>
      <c r="I62" s="39"/>
      <c r="J62" s="39"/>
      <c r="K62" s="39"/>
      <c r="L62" s="39"/>
      <c r="M62" s="39"/>
      <c r="N62" s="39"/>
      <c r="O62" s="39"/>
      <c r="P62" s="39"/>
    </row>
    <row r="63" spans="1:16" ht="15" customHeight="1">
      <c r="A63" s="39"/>
      <c r="B63" s="39"/>
      <c r="C63" s="39"/>
      <c r="D63" s="39"/>
      <c r="E63" s="39"/>
      <c r="F63" s="39"/>
      <c r="G63" s="39"/>
      <c r="H63" s="39"/>
      <c r="I63" s="39"/>
      <c r="J63" s="39"/>
      <c r="K63" s="39"/>
      <c r="L63" s="39"/>
      <c r="M63" s="39"/>
      <c r="N63" s="39"/>
      <c r="O63" s="39"/>
      <c r="P63" s="39"/>
    </row>
    <row r="64" spans="1:16" ht="15" customHeight="1">
      <c r="A64" s="39"/>
      <c r="B64" s="39"/>
      <c r="C64" s="39"/>
      <c r="D64" s="39"/>
      <c r="E64" s="39"/>
      <c r="F64" s="39"/>
      <c r="G64" s="39"/>
      <c r="H64" s="39"/>
      <c r="I64" s="39"/>
      <c r="J64" s="39"/>
      <c r="K64" s="39"/>
      <c r="L64" s="39"/>
      <c r="M64" s="39"/>
      <c r="N64" s="39"/>
      <c r="O64" s="39"/>
      <c r="P64" s="39"/>
    </row>
    <row r="65" spans="1:16" ht="15" customHeight="1">
      <c r="A65" s="39"/>
      <c r="B65" s="39"/>
      <c r="C65" s="39"/>
      <c r="D65" s="39"/>
      <c r="E65" s="39"/>
      <c r="F65" s="39"/>
      <c r="G65" s="39"/>
      <c r="H65" s="39"/>
      <c r="I65" s="39"/>
      <c r="J65" s="39"/>
      <c r="K65" s="39"/>
      <c r="L65" s="39"/>
      <c r="M65" s="39"/>
      <c r="N65" s="39"/>
      <c r="O65" s="39"/>
      <c r="P65" s="39"/>
    </row>
    <row r="66" spans="1:16" ht="15" customHeight="1">
      <c r="A66" s="39"/>
      <c r="B66" s="39"/>
      <c r="C66" s="39"/>
      <c r="D66" s="39"/>
      <c r="E66" s="39"/>
      <c r="F66" s="39"/>
      <c r="G66" s="39"/>
      <c r="H66" s="39"/>
      <c r="I66" s="39"/>
      <c r="J66" s="39"/>
      <c r="K66" s="39"/>
      <c r="L66" s="39"/>
      <c r="M66" s="39"/>
      <c r="N66" s="39"/>
      <c r="O66" s="39"/>
      <c r="P66" s="39"/>
    </row>
    <row r="67" spans="1:16" ht="15" customHeight="1">
      <c r="A67" s="39"/>
      <c r="B67" s="39"/>
      <c r="C67" s="39"/>
      <c r="D67" s="39"/>
      <c r="E67" s="39"/>
      <c r="F67" s="39"/>
      <c r="G67" s="39"/>
      <c r="H67" s="39"/>
      <c r="I67" s="39"/>
      <c r="J67" s="39"/>
      <c r="K67" s="39"/>
      <c r="L67" s="39"/>
      <c r="M67" s="39"/>
      <c r="N67" s="39"/>
      <c r="O67" s="39"/>
      <c r="P67" s="39"/>
    </row>
    <row r="68" spans="1:16" ht="15" customHeight="1">
      <c r="A68" s="39"/>
      <c r="B68" s="39"/>
      <c r="C68" s="39"/>
      <c r="D68" s="39"/>
      <c r="E68" s="39"/>
      <c r="F68" s="39"/>
      <c r="G68" s="39"/>
      <c r="H68" s="39"/>
      <c r="I68" s="39"/>
      <c r="J68" s="39"/>
      <c r="K68" s="39"/>
      <c r="L68" s="39"/>
      <c r="M68" s="39"/>
      <c r="N68" s="39"/>
      <c r="O68" s="39"/>
      <c r="P68" s="39"/>
    </row>
    <row r="69" spans="1:16" ht="15" customHeight="1">
      <c r="A69" s="39"/>
      <c r="B69" s="39"/>
      <c r="C69" s="39"/>
      <c r="D69" s="39"/>
      <c r="E69" s="39"/>
      <c r="F69" s="39"/>
      <c r="G69" s="39"/>
      <c r="H69" s="39"/>
      <c r="I69" s="39"/>
      <c r="J69" s="39"/>
      <c r="K69" s="39"/>
      <c r="L69" s="39"/>
      <c r="M69" s="39"/>
      <c r="N69" s="39"/>
      <c r="O69" s="39"/>
      <c r="P69" s="39"/>
    </row>
    <row r="70" spans="1:16" ht="15" customHeight="1">
      <c r="A70" s="39"/>
      <c r="B70" s="39"/>
      <c r="C70" s="39"/>
      <c r="D70" s="39"/>
      <c r="E70" s="39"/>
      <c r="F70" s="39"/>
      <c r="G70" s="39"/>
      <c r="H70" s="39"/>
      <c r="I70" s="39"/>
      <c r="J70" s="39"/>
      <c r="K70" s="39"/>
      <c r="L70" s="39"/>
      <c r="M70" s="39"/>
      <c r="N70" s="39"/>
      <c r="O70" s="39"/>
      <c r="P70" s="39"/>
    </row>
    <row r="71" spans="1:16" ht="15" customHeight="1">
      <c r="A71" s="39"/>
      <c r="B71" s="39"/>
      <c r="C71" s="39"/>
      <c r="D71" s="39"/>
      <c r="E71" s="39"/>
      <c r="F71" s="39"/>
      <c r="G71" s="39"/>
      <c r="H71" s="39"/>
      <c r="I71" s="39"/>
      <c r="J71" s="39"/>
      <c r="K71" s="39"/>
      <c r="L71" s="39"/>
      <c r="M71" s="39"/>
      <c r="N71" s="39"/>
      <c r="O71" s="39"/>
      <c r="P71" s="39"/>
    </row>
    <row r="72" spans="1:16" ht="15" customHeight="1">
      <c r="A72" s="39"/>
      <c r="B72" s="39"/>
      <c r="C72" s="39"/>
      <c r="D72" s="39"/>
      <c r="E72" s="39"/>
      <c r="F72" s="39"/>
      <c r="G72" s="39"/>
      <c r="H72" s="39"/>
      <c r="I72" s="39"/>
      <c r="J72" s="39"/>
      <c r="K72" s="39"/>
      <c r="L72" s="39"/>
      <c r="M72" s="39"/>
      <c r="N72" s="39"/>
      <c r="O72" s="39"/>
      <c r="P72" s="39"/>
    </row>
    <row r="73" spans="1:16" ht="15" customHeight="1">
      <c r="A73" s="39"/>
      <c r="B73" s="39"/>
      <c r="C73" s="39"/>
      <c r="D73" s="39"/>
      <c r="E73" s="39"/>
      <c r="F73" s="39"/>
      <c r="G73" s="39"/>
      <c r="H73" s="39"/>
      <c r="I73" s="39"/>
      <c r="J73" s="39"/>
      <c r="K73" s="39"/>
      <c r="L73" s="39"/>
      <c r="M73" s="39"/>
      <c r="N73" s="39"/>
      <c r="O73" s="39"/>
      <c r="P73" s="39"/>
    </row>
    <row r="74" spans="1:16" ht="15" customHeight="1">
      <c r="A74" s="39"/>
      <c r="B74" s="39"/>
      <c r="C74" s="39"/>
      <c r="D74" s="39"/>
      <c r="E74" s="39"/>
      <c r="F74" s="39"/>
      <c r="G74" s="39"/>
      <c r="H74" s="39"/>
      <c r="I74" s="39"/>
      <c r="J74" s="39"/>
      <c r="K74" s="39"/>
      <c r="L74" s="39"/>
      <c r="M74" s="39"/>
      <c r="N74" s="39"/>
      <c r="O74" s="39"/>
      <c r="P74" s="39"/>
    </row>
    <row r="75" spans="1:16" ht="15" customHeight="1">
      <c r="A75" s="39"/>
      <c r="B75" s="39"/>
      <c r="C75" s="39"/>
      <c r="D75" s="39"/>
      <c r="E75" s="39"/>
      <c r="F75" s="39"/>
      <c r="G75" s="39"/>
      <c r="H75" s="39"/>
      <c r="I75" s="39"/>
      <c r="J75" s="39"/>
      <c r="K75" s="39"/>
      <c r="L75" s="39"/>
      <c r="M75" s="39"/>
      <c r="N75" s="39"/>
      <c r="O75" s="39"/>
      <c r="P75" s="39"/>
    </row>
    <row r="76" spans="1:16" ht="15" customHeight="1">
      <c r="A76" s="39"/>
      <c r="B76" s="39"/>
      <c r="C76" s="39"/>
      <c r="D76" s="39"/>
      <c r="E76" s="39"/>
      <c r="F76" s="39"/>
      <c r="G76" s="39"/>
      <c r="H76" s="39"/>
      <c r="I76" s="39"/>
      <c r="J76" s="39"/>
      <c r="K76" s="39"/>
      <c r="L76" s="39"/>
      <c r="M76" s="39"/>
      <c r="N76" s="39"/>
      <c r="O76" s="39"/>
      <c r="P76" s="39"/>
    </row>
    <row r="77" spans="1:16" ht="15" customHeight="1">
      <c r="A77" s="39"/>
      <c r="B77" s="39"/>
      <c r="C77" s="39"/>
      <c r="D77" s="39"/>
      <c r="E77" s="39"/>
      <c r="F77" s="39"/>
      <c r="G77" s="39"/>
      <c r="H77" s="39"/>
      <c r="I77" s="39"/>
      <c r="J77" s="39"/>
      <c r="K77" s="39"/>
      <c r="L77" s="39"/>
      <c r="M77" s="39"/>
      <c r="N77" s="39"/>
      <c r="O77" s="39"/>
      <c r="P77" s="39"/>
    </row>
    <row r="78" spans="1:16" ht="15" customHeight="1">
      <c r="A78" s="39"/>
      <c r="B78" s="39"/>
      <c r="C78" s="39"/>
      <c r="D78" s="39"/>
      <c r="E78" s="39"/>
      <c r="F78" s="39"/>
      <c r="G78" s="39"/>
      <c r="H78" s="39"/>
      <c r="I78" s="39"/>
      <c r="J78" s="39"/>
      <c r="K78" s="39"/>
      <c r="L78" s="39"/>
      <c r="M78" s="39"/>
      <c r="N78" s="39"/>
      <c r="O78" s="39"/>
      <c r="P78" s="39"/>
    </row>
    <row r="79" spans="1:16" ht="15" customHeight="1">
      <c r="A79" s="39"/>
      <c r="B79" s="39"/>
      <c r="C79" s="39"/>
      <c r="D79" s="39"/>
      <c r="E79" s="39"/>
      <c r="F79" s="39"/>
      <c r="G79" s="39"/>
      <c r="H79" s="39"/>
      <c r="I79" s="39"/>
      <c r="J79" s="39"/>
      <c r="K79" s="39"/>
      <c r="L79" s="39"/>
      <c r="M79" s="39"/>
      <c r="N79" s="39"/>
      <c r="O79" s="39"/>
      <c r="P79" s="39"/>
    </row>
    <row r="80" spans="1:16" ht="15" customHeight="1">
      <c r="A80" s="39"/>
      <c r="B80" s="39"/>
      <c r="C80" s="39"/>
      <c r="D80" s="39"/>
      <c r="E80" s="39"/>
      <c r="F80" s="39"/>
      <c r="G80" s="39"/>
      <c r="H80" s="39"/>
      <c r="I80" s="39"/>
      <c r="J80" s="39"/>
      <c r="K80" s="39"/>
      <c r="L80" s="39"/>
      <c r="M80" s="39"/>
      <c r="N80" s="39"/>
      <c r="O80" s="39"/>
      <c r="P80" s="39"/>
    </row>
    <row r="81" spans="1:16" ht="15" customHeight="1">
      <c r="A81" s="39"/>
      <c r="B81" s="39"/>
      <c r="C81" s="39"/>
      <c r="D81" s="39"/>
      <c r="E81" s="39"/>
      <c r="F81" s="39"/>
      <c r="G81" s="39"/>
      <c r="H81" s="39"/>
      <c r="I81" s="39"/>
      <c r="J81" s="39"/>
      <c r="K81" s="39"/>
      <c r="L81" s="39"/>
      <c r="M81" s="39"/>
      <c r="N81" s="39"/>
      <c r="O81" s="39"/>
      <c r="P81" s="39"/>
    </row>
    <row r="82" spans="1:16" ht="15" customHeight="1">
      <c r="A82" s="39"/>
      <c r="B82" s="39"/>
      <c r="C82" s="39"/>
      <c r="D82" s="39"/>
      <c r="E82" s="39"/>
      <c r="F82" s="39"/>
      <c r="G82" s="39"/>
      <c r="H82" s="39"/>
      <c r="I82" s="39"/>
      <c r="J82" s="39"/>
      <c r="K82" s="39"/>
      <c r="L82" s="39"/>
      <c r="M82" s="39"/>
      <c r="N82" s="39"/>
      <c r="O82" s="39"/>
      <c r="P82" s="39"/>
    </row>
    <row r="83" spans="1:16" ht="15" customHeight="1">
      <c r="A83" s="39"/>
      <c r="B83" s="39"/>
      <c r="C83" s="39"/>
      <c r="D83" s="39"/>
      <c r="E83" s="39"/>
      <c r="F83" s="39"/>
      <c r="G83" s="39"/>
      <c r="H83" s="39"/>
      <c r="I83" s="39"/>
      <c r="J83" s="39"/>
      <c r="K83" s="39"/>
      <c r="L83" s="39"/>
      <c r="M83" s="39"/>
      <c r="N83" s="39"/>
      <c r="O83" s="39"/>
      <c r="P83" s="39"/>
    </row>
    <row r="84" spans="1:16" ht="15" customHeight="1">
      <c r="A84" s="39"/>
      <c r="B84" s="39"/>
      <c r="C84" s="39"/>
      <c r="D84" s="39"/>
      <c r="E84" s="39"/>
      <c r="F84" s="39"/>
      <c r="G84" s="39"/>
      <c r="H84" s="39"/>
      <c r="I84" s="39"/>
      <c r="J84" s="39"/>
      <c r="K84" s="39"/>
      <c r="L84" s="39"/>
      <c r="M84" s="39"/>
      <c r="N84" s="39"/>
      <c r="O84" s="39"/>
      <c r="P84" s="39"/>
    </row>
    <row r="85" spans="1:16" ht="15" customHeight="1">
      <c r="A85" s="39"/>
      <c r="B85" s="39"/>
      <c r="C85" s="39"/>
      <c r="D85" s="39"/>
      <c r="E85" s="39"/>
      <c r="F85" s="39"/>
      <c r="G85" s="39"/>
      <c r="H85" s="39"/>
      <c r="I85" s="39"/>
      <c r="J85" s="39"/>
      <c r="K85" s="39"/>
      <c r="L85" s="39"/>
      <c r="M85" s="39"/>
      <c r="N85" s="39"/>
      <c r="O85" s="39"/>
      <c r="P85" s="39"/>
    </row>
    <row r="86" spans="1:16" ht="15" customHeight="1">
      <c r="A86" s="39"/>
      <c r="B86" s="39"/>
      <c r="C86" s="39"/>
      <c r="D86" s="39"/>
      <c r="E86" s="39"/>
      <c r="F86" s="39"/>
      <c r="G86" s="39"/>
      <c r="H86" s="39"/>
      <c r="I86" s="39"/>
      <c r="J86" s="39"/>
      <c r="K86" s="39"/>
      <c r="L86" s="39"/>
      <c r="M86" s="39"/>
      <c r="N86" s="39"/>
      <c r="O86" s="39"/>
      <c r="P86" s="39"/>
    </row>
    <row r="87" spans="1:16" ht="15" customHeight="1">
      <c r="A87" s="39"/>
      <c r="B87" s="39"/>
      <c r="C87" s="39"/>
      <c r="D87" s="39"/>
      <c r="E87" s="39"/>
      <c r="F87" s="39"/>
      <c r="G87" s="39"/>
      <c r="H87" s="39"/>
      <c r="I87" s="39"/>
      <c r="J87" s="39"/>
      <c r="K87" s="39"/>
      <c r="L87" s="39"/>
      <c r="M87" s="39"/>
      <c r="N87" s="39"/>
      <c r="O87" s="39"/>
      <c r="P87" s="39"/>
    </row>
    <row r="88" spans="1:16" ht="15" customHeight="1">
      <c r="A88" s="39"/>
      <c r="B88" s="39"/>
      <c r="C88" s="39"/>
      <c r="D88" s="39"/>
      <c r="E88" s="39"/>
      <c r="F88" s="39"/>
      <c r="G88" s="39"/>
      <c r="H88" s="39"/>
      <c r="I88" s="39"/>
      <c r="J88" s="39"/>
      <c r="K88" s="39"/>
      <c r="L88" s="39"/>
      <c r="M88" s="39"/>
      <c r="N88" s="39"/>
      <c r="O88" s="39"/>
      <c r="P88" s="39"/>
    </row>
    <row r="89" spans="1:16" ht="1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30">
    <mergeCell ref="L4:M5"/>
    <mergeCell ref="N4:P5"/>
    <mergeCell ref="G6:G7"/>
    <mergeCell ref="H6:K7"/>
    <mergeCell ref="L6:M7"/>
    <mergeCell ref="N6:P7"/>
    <mergeCell ref="H4:K5"/>
    <mergeCell ref="G4:G5"/>
    <mergeCell ref="A33:A35"/>
    <mergeCell ref="E33:E35"/>
    <mergeCell ref="F33:F35"/>
    <mergeCell ref="G35:G36"/>
    <mergeCell ref="B33:D33"/>
    <mergeCell ref="G33:G34"/>
    <mergeCell ref="A4:A6"/>
    <mergeCell ref="B4:D4"/>
    <mergeCell ref="E4:E6"/>
    <mergeCell ref="F4:F6"/>
    <mergeCell ref="B5:B6"/>
    <mergeCell ref="C5:C6"/>
    <mergeCell ref="D5:D6"/>
    <mergeCell ref="N35:P36"/>
    <mergeCell ref="L35:M36"/>
    <mergeCell ref="L33:M34"/>
    <mergeCell ref="B34:B35"/>
    <mergeCell ref="C34:C35"/>
    <mergeCell ref="D34:D35"/>
    <mergeCell ref="N33:P34"/>
    <mergeCell ref="H35:K36"/>
    <mergeCell ref="H33:K34"/>
  </mergeCells>
  <phoneticPr fontId="3"/>
  <conditionalFormatting sqref="E22:P22">
    <cfRule type="cellIs" dxfId="509" priority="8" operator="between">
      <formula>2.001</formula>
      <formula>100000</formula>
    </cfRule>
  </conditionalFormatting>
  <conditionalFormatting sqref="E20:P20">
    <cfRule type="cellIs" dxfId="508" priority="6" operator="equal">
      <formula>0</formula>
    </cfRule>
    <cfRule type="cellIs" dxfId="507" priority="7" operator="notBetween">
      <formula>6.5</formula>
      <formula>8.5</formula>
    </cfRule>
  </conditionalFormatting>
  <conditionalFormatting sqref="E21:P21">
    <cfRule type="cellIs" dxfId="506" priority="4" operator="equal">
      <formula>0</formula>
    </cfRule>
    <cfRule type="cellIs" dxfId="505" priority="5" operator="lessThan">
      <formula>7.5</formula>
    </cfRule>
  </conditionalFormatting>
  <conditionalFormatting sqref="E24:P24">
    <cfRule type="cellIs" dxfId="504" priority="2" operator="equal">
      <formula>"&lt;1"</formula>
    </cfRule>
    <cfRule type="cellIs" dxfId="503" priority="3" operator="greaterThan">
      <formula>25</formula>
    </cfRule>
  </conditionalFormatting>
  <conditionalFormatting sqref="E25:P25">
    <cfRule type="cellIs" dxfId="502"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22" width="5.625" style="38" customWidth="1"/>
    <col min="23" max="16384" width="9" style="38"/>
  </cols>
  <sheetData>
    <row r="1" spans="1:17" ht="20.25" customHeight="1">
      <c r="A1" s="37" t="s">
        <v>188</v>
      </c>
    </row>
    <row r="2" spans="1:17" ht="16.5" customHeight="1">
      <c r="A2" s="37"/>
    </row>
    <row r="3" spans="1:17" ht="16.5" customHeight="1"/>
    <row r="4" spans="1:17" s="39" customFormat="1" ht="15.95" customHeight="1">
      <c r="A4" s="228" t="s">
        <v>189</v>
      </c>
      <c r="B4" s="229" t="s">
        <v>280</v>
      </c>
      <c r="C4" s="230"/>
      <c r="D4" s="231"/>
      <c r="E4" s="232" t="s">
        <v>191</v>
      </c>
      <c r="F4" s="235" t="s">
        <v>192</v>
      </c>
      <c r="G4" s="238" t="s">
        <v>193</v>
      </c>
      <c r="H4" s="239" t="s">
        <v>384</v>
      </c>
      <c r="I4" s="239"/>
      <c r="J4" s="239"/>
      <c r="K4" s="239"/>
      <c r="L4" s="240" t="s">
        <v>195</v>
      </c>
      <c r="M4" s="240"/>
      <c r="N4" s="241" t="s">
        <v>196</v>
      </c>
      <c r="O4" s="242"/>
      <c r="P4" s="243"/>
    </row>
    <row r="5" spans="1:17" s="39" customFormat="1" ht="15.95" customHeight="1">
      <c r="A5" s="228"/>
      <c r="B5" s="228" t="s">
        <v>197</v>
      </c>
      <c r="C5" s="247" t="s">
        <v>198</v>
      </c>
      <c r="D5" s="247" t="s">
        <v>199</v>
      </c>
      <c r="E5" s="233"/>
      <c r="F5" s="236"/>
      <c r="G5" s="238"/>
      <c r="H5" s="239"/>
      <c r="I5" s="239"/>
      <c r="J5" s="239"/>
      <c r="K5" s="239"/>
      <c r="L5" s="240"/>
      <c r="M5" s="240"/>
      <c r="N5" s="244"/>
      <c r="O5" s="245"/>
      <c r="P5" s="246"/>
    </row>
    <row r="6" spans="1:17" s="39" customFormat="1" ht="15.95" customHeight="1">
      <c r="A6" s="228"/>
      <c r="B6" s="228"/>
      <c r="C6" s="248"/>
      <c r="D6" s="248"/>
      <c r="E6" s="234"/>
      <c r="F6" s="237"/>
      <c r="G6" s="232" t="s">
        <v>200</v>
      </c>
      <c r="H6" s="264" t="s">
        <v>386</v>
      </c>
      <c r="I6" s="250"/>
      <c r="J6" s="250"/>
      <c r="K6" s="251"/>
      <c r="L6" s="255" t="s">
        <v>277</v>
      </c>
      <c r="M6" s="256"/>
      <c r="N6" s="238" t="s">
        <v>382</v>
      </c>
      <c r="O6" s="238"/>
      <c r="P6" s="238"/>
    </row>
    <row r="7" spans="1:17" s="39" customFormat="1" ht="15.95" customHeight="1">
      <c r="A7" s="40">
        <v>45</v>
      </c>
      <c r="B7" s="40">
        <v>47</v>
      </c>
      <c r="C7" s="41" t="s">
        <v>385</v>
      </c>
      <c r="D7" s="41" t="s">
        <v>282</v>
      </c>
      <c r="E7" s="40" t="s">
        <v>256</v>
      </c>
      <c r="F7" s="40">
        <v>2014</v>
      </c>
      <c r="G7" s="234"/>
      <c r="H7" s="252"/>
      <c r="I7" s="253"/>
      <c r="J7" s="253"/>
      <c r="K7" s="254"/>
      <c r="L7" s="257"/>
      <c r="M7" s="258"/>
      <c r="N7" s="238"/>
      <c r="O7" s="238"/>
      <c r="P7" s="238"/>
    </row>
    <row r="8" spans="1:17" ht="15.95" customHeight="1">
      <c r="A8" s="42" t="s">
        <v>207</v>
      </c>
      <c r="B8" s="43"/>
      <c r="C8" s="39"/>
      <c r="D8" s="44"/>
      <c r="E8" s="45"/>
      <c r="F8" s="46"/>
      <c r="G8" s="46"/>
      <c r="H8" s="46"/>
      <c r="I8" s="46"/>
      <c r="J8" s="46"/>
      <c r="K8" s="47"/>
      <c r="L8" s="46"/>
      <c r="M8" s="46"/>
      <c r="N8" s="46"/>
      <c r="O8" s="46"/>
      <c r="P8" s="48"/>
      <c r="Q8" s="74"/>
    </row>
    <row r="9" spans="1:17" s="133" customFormat="1" ht="15.95" customHeight="1">
      <c r="A9" s="138" t="s">
        <v>208</v>
      </c>
      <c r="B9" s="137"/>
      <c r="C9" s="137"/>
      <c r="D9" s="136"/>
      <c r="E9" s="131">
        <v>41780</v>
      </c>
      <c r="F9" s="131">
        <v>41843</v>
      </c>
      <c r="G9" s="131">
        <v>41892</v>
      </c>
      <c r="H9" s="131">
        <v>41948</v>
      </c>
      <c r="I9" s="131">
        <v>42011</v>
      </c>
      <c r="J9" s="131">
        <v>42067</v>
      </c>
      <c r="K9" s="131"/>
      <c r="L9" s="131"/>
      <c r="M9" s="131"/>
      <c r="N9" s="135"/>
      <c r="O9" s="135"/>
      <c r="P9" s="135"/>
      <c r="Q9" s="134"/>
    </row>
    <row r="10" spans="1:17" ht="15.95" customHeight="1">
      <c r="A10" s="45" t="s">
        <v>209</v>
      </c>
      <c r="B10" s="46"/>
      <c r="C10" s="46"/>
      <c r="D10" s="48"/>
      <c r="E10" s="51">
        <v>0.42708333333333331</v>
      </c>
      <c r="F10" s="51">
        <v>0.43958333333333338</v>
      </c>
      <c r="G10" s="51">
        <v>0.55902777777777779</v>
      </c>
      <c r="H10" s="51">
        <v>0.4513888888888889</v>
      </c>
      <c r="I10" s="51">
        <v>0.4604166666666667</v>
      </c>
      <c r="J10" s="51">
        <v>0.43055555555555558</v>
      </c>
      <c r="K10" s="51"/>
      <c r="L10" s="51"/>
      <c r="M10" s="51"/>
      <c r="N10" s="84"/>
      <c r="O10" s="84"/>
      <c r="P10" s="84"/>
      <c r="Q10" s="74"/>
    </row>
    <row r="11" spans="1:17" ht="15.95" customHeight="1">
      <c r="A11" s="45" t="s">
        <v>272</v>
      </c>
      <c r="B11" s="46"/>
      <c r="C11" s="46"/>
      <c r="D11" s="48"/>
      <c r="E11" s="54" t="s">
        <v>211</v>
      </c>
      <c r="F11" s="54" t="s">
        <v>212</v>
      </c>
      <c r="G11" s="54" t="s">
        <v>211</v>
      </c>
      <c r="H11" s="54" t="s">
        <v>212</v>
      </c>
      <c r="I11" s="54" t="s">
        <v>211</v>
      </c>
      <c r="J11" s="54" t="s">
        <v>211</v>
      </c>
      <c r="K11" s="54"/>
      <c r="L11" s="54"/>
      <c r="M11" s="54"/>
      <c r="N11" s="61"/>
      <c r="O11" s="61"/>
      <c r="P11" s="61"/>
      <c r="Q11" s="74"/>
    </row>
    <row r="12" spans="1:17" ht="15.95" customHeight="1">
      <c r="A12" s="45" t="s">
        <v>213</v>
      </c>
      <c r="B12" s="46"/>
      <c r="C12" s="46"/>
      <c r="D12" s="48" t="s">
        <v>214</v>
      </c>
      <c r="E12" s="58">
        <v>24</v>
      </c>
      <c r="F12" s="58">
        <v>31</v>
      </c>
      <c r="G12" s="58">
        <v>30.5</v>
      </c>
      <c r="H12" s="58">
        <v>23</v>
      </c>
      <c r="I12" s="58">
        <v>16</v>
      </c>
      <c r="J12" s="58">
        <v>17</v>
      </c>
      <c r="K12" s="58"/>
      <c r="L12" s="58"/>
      <c r="M12" s="58"/>
      <c r="N12" s="58"/>
      <c r="O12" s="58"/>
      <c r="P12" s="58"/>
      <c r="Q12" s="74"/>
    </row>
    <row r="13" spans="1:17" ht="15.95" customHeight="1">
      <c r="A13" s="45" t="s">
        <v>215</v>
      </c>
      <c r="B13" s="46"/>
      <c r="C13" s="46"/>
      <c r="D13" s="48" t="s">
        <v>214</v>
      </c>
      <c r="E13" s="58">
        <v>23.5</v>
      </c>
      <c r="F13" s="58">
        <v>29.3</v>
      </c>
      <c r="G13" s="58">
        <v>30.5</v>
      </c>
      <c r="H13" s="58">
        <v>22.7</v>
      </c>
      <c r="I13" s="58">
        <v>19.2</v>
      </c>
      <c r="J13" s="58">
        <v>22</v>
      </c>
      <c r="K13" s="58"/>
      <c r="L13" s="58"/>
      <c r="M13" s="58"/>
      <c r="N13" s="58"/>
      <c r="O13" s="58"/>
      <c r="P13" s="58"/>
      <c r="Q13" s="74"/>
    </row>
    <row r="14" spans="1:17" ht="15.95" customHeight="1">
      <c r="A14" s="45" t="s">
        <v>216</v>
      </c>
      <c r="B14" s="46"/>
      <c r="C14" s="46"/>
      <c r="D14" s="48" t="s">
        <v>217</v>
      </c>
      <c r="E14" s="110"/>
      <c r="F14" s="110"/>
      <c r="G14" s="110"/>
      <c r="H14" s="110"/>
      <c r="I14" s="110"/>
      <c r="J14" s="110"/>
      <c r="K14" s="60"/>
      <c r="L14" s="60"/>
      <c r="M14" s="60"/>
      <c r="N14" s="60"/>
      <c r="O14" s="60"/>
      <c r="P14" s="60"/>
      <c r="Q14" s="74"/>
    </row>
    <row r="15" spans="1:17" ht="15.95" customHeight="1">
      <c r="A15" s="45" t="s">
        <v>218</v>
      </c>
      <c r="B15" s="46"/>
      <c r="C15" s="46"/>
      <c r="D15" s="48"/>
      <c r="E15" s="54" t="s">
        <v>248</v>
      </c>
      <c r="F15" s="54" t="s">
        <v>248</v>
      </c>
      <c r="G15" s="54" t="s">
        <v>248</v>
      </c>
      <c r="H15" s="54" t="s">
        <v>248</v>
      </c>
      <c r="I15" s="54" t="s">
        <v>248</v>
      </c>
      <c r="J15" s="54" t="s">
        <v>248</v>
      </c>
      <c r="K15" s="61"/>
      <c r="L15" s="61"/>
      <c r="M15" s="61"/>
      <c r="N15" s="61"/>
      <c r="O15" s="61"/>
      <c r="P15" s="61"/>
      <c r="Q15" s="74"/>
    </row>
    <row r="16" spans="1:17" ht="15.95" customHeight="1">
      <c r="A16" s="45" t="s">
        <v>220</v>
      </c>
      <c r="B16" s="46"/>
      <c r="C16" s="46"/>
      <c r="D16" s="48" t="s">
        <v>221</v>
      </c>
      <c r="E16" s="111" t="s">
        <v>222</v>
      </c>
      <c r="F16" s="111" t="s">
        <v>222</v>
      </c>
      <c r="G16" s="111" t="s">
        <v>222</v>
      </c>
      <c r="H16" s="111" t="s">
        <v>222</v>
      </c>
      <c r="I16" s="111" t="s">
        <v>222</v>
      </c>
      <c r="J16" s="111" t="s">
        <v>222</v>
      </c>
      <c r="K16" s="63"/>
      <c r="L16" s="63"/>
      <c r="M16" s="63"/>
      <c r="N16" s="63"/>
      <c r="O16" s="63"/>
      <c r="P16" s="63"/>
      <c r="Q16" s="74"/>
    </row>
    <row r="17" spans="1:17" ht="15.95" customHeight="1">
      <c r="A17" s="45" t="s">
        <v>223</v>
      </c>
      <c r="B17" s="46"/>
      <c r="C17" s="46"/>
      <c r="D17" s="48" t="s">
        <v>221</v>
      </c>
      <c r="E17" s="54"/>
      <c r="F17" s="54"/>
      <c r="G17" s="54"/>
      <c r="H17" s="54"/>
      <c r="I17" s="54"/>
      <c r="J17" s="54"/>
      <c r="K17" s="61"/>
      <c r="L17" s="61"/>
      <c r="M17" s="61"/>
      <c r="N17" s="61"/>
      <c r="O17" s="60"/>
      <c r="P17" s="60"/>
      <c r="Q17" s="74"/>
    </row>
    <row r="18" spans="1:17" ht="15.95" customHeight="1">
      <c r="A18" s="45" t="s">
        <v>224</v>
      </c>
      <c r="B18" s="46"/>
      <c r="C18" s="46"/>
      <c r="D18" s="48" t="s">
        <v>221</v>
      </c>
      <c r="E18" s="111"/>
      <c r="F18" s="107"/>
      <c r="G18" s="107"/>
      <c r="H18" s="107"/>
      <c r="I18" s="107"/>
      <c r="J18" s="107"/>
      <c r="K18" s="63"/>
      <c r="L18" s="63"/>
      <c r="M18" s="63"/>
      <c r="N18" s="63"/>
      <c r="O18" s="60"/>
      <c r="P18" s="60"/>
      <c r="Q18" s="74"/>
    </row>
    <row r="19" spans="1:17" ht="15.95" customHeight="1">
      <c r="A19" s="45" t="s">
        <v>225</v>
      </c>
      <c r="B19" s="46"/>
      <c r="C19" s="46"/>
      <c r="D19" s="48"/>
      <c r="E19" s="129"/>
      <c r="F19" s="109"/>
      <c r="G19" s="109"/>
      <c r="H19" s="109"/>
      <c r="I19" s="109"/>
      <c r="J19" s="109"/>
      <c r="K19" s="66"/>
      <c r="L19" s="66"/>
      <c r="M19" s="66"/>
      <c r="N19" s="66"/>
      <c r="O19" s="66"/>
      <c r="P19" s="75"/>
      <c r="Q19" s="74"/>
    </row>
    <row r="20" spans="1:17" ht="15.95" customHeight="1">
      <c r="A20" s="45" t="s">
        <v>226</v>
      </c>
      <c r="B20" s="46"/>
      <c r="C20" s="46"/>
      <c r="D20" s="48"/>
      <c r="E20" s="132">
        <v>7.8</v>
      </c>
      <c r="F20" s="132">
        <v>7.4</v>
      </c>
      <c r="G20" s="132">
        <v>7.8</v>
      </c>
      <c r="H20" s="132">
        <v>7.5</v>
      </c>
      <c r="I20" s="132">
        <v>7.2</v>
      </c>
      <c r="J20" s="132">
        <v>7.8</v>
      </c>
      <c r="K20" s="132"/>
      <c r="L20" s="132"/>
      <c r="M20" s="132"/>
      <c r="N20" s="90"/>
      <c r="O20" s="90"/>
      <c r="P20" s="90"/>
      <c r="Q20" s="74"/>
    </row>
    <row r="21" spans="1:17" ht="15.95" customHeight="1">
      <c r="A21" s="45" t="s">
        <v>227</v>
      </c>
      <c r="B21" s="46"/>
      <c r="C21" s="46"/>
      <c r="D21" s="48" t="s">
        <v>228</v>
      </c>
      <c r="E21" s="132">
        <v>8</v>
      </c>
      <c r="F21" s="132">
        <v>6.5</v>
      </c>
      <c r="G21" s="132">
        <v>7.4</v>
      </c>
      <c r="H21" s="132">
        <v>7</v>
      </c>
      <c r="I21" s="132">
        <v>8.1999999999999993</v>
      </c>
      <c r="J21" s="132">
        <v>8</v>
      </c>
      <c r="K21" s="132"/>
      <c r="L21" s="132"/>
      <c r="M21" s="132"/>
      <c r="N21" s="90"/>
      <c r="O21" s="90"/>
      <c r="P21" s="90"/>
      <c r="Q21" s="74"/>
    </row>
    <row r="22" spans="1:17" ht="15.95" customHeight="1">
      <c r="A22" s="45" t="s">
        <v>229</v>
      </c>
      <c r="B22" s="46"/>
      <c r="C22" s="46"/>
      <c r="D22" s="48" t="s">
        <v>228</v>
      </c>
      <c r="E22" s="132">
        <v>0.6</v>
      </c>
      <c r="F22" s="132">
        <v>0.5</v>
      </c>
      <c r="G22" s="132">
        <v>0.5</v>
      </c>
      <c r="H22" s="132" t="s">
        <v>381</v>
      </c>
      <c r="I22" s="132">
        <v>1.2</v>
      </c>
      <c r="J22" s="132">
        <v>0.7</v>
      </c>
      <c r="K22" s="132"/>
      <c r="L22" s="132"/>
      <c r="M22" s="132"/>
      <c r="N22" s="90"/>
      <c r="O22" s="90"/>
      <c r="P22" s="90"/>
      <c r="Q22" s="74"/>
    </row>
    <row r="23" spans="1:17" ht="15.95" customHeight="1">
      <c r="A23" s="45" t="s">
        <v>231</v>
      </c>
      <c r="B23" s="46"/>
      <c r="C23" s="46"/>
      <c r="D23" s="48" t="s">
        <v>228</v>
      </c>
      <c r="E23" s="58"/>
      <c r="F23" s="58"/>
      <c r="G23" s="58"/>
      <c r="H23" s="58"/>
      <c r="I23" s="58"/>
      <c r="J23" s="58"/>
      <c r="K23" s="58"/>
      <c r="L23" s="58"/>
      <c r="M23" s="67"/>
      <c r="N23" s="60"/>
      <c r="O23" s="60"/>
      <c r="P23" s="60"/>
      <c r="Q23" s="74"/>
    </row>
    <row r="24" spans="1:17" ht="15.95" customHeight="1">
      <c r="A24" s="45" t="s">
        <v>232</v>
      </c>
      <c r="B24" s="46"/>
      <c r="C24" s="46"/>
      <c r="D24" s="48" t="s">
        <v>228</v>
      </c>
      <c r="E24" s="107">
        <v>2</v>
      </c>
      <c r="F24" s="107">
        <v>3</v>
      </c>
      <c r="G24" s="107">
        <v>3</v>
      </c>
      <c r="H24" s="101" t="s">
        <v>245</v>
      </c>
      <c r="I24" s="101" t="s">
        <v>245</v>
      </c>
      <c r="J24" s="101" t="s">
        <v>245</v>
      </c>
      <c r="K24" s="101"/>
      <c r="L24" s="101"/>
      <c r="M24" s="101"/>
      <c r="N24" s="60"/>
      <c r="O24" s="60"/>
      <c r="P24" s="60"/>
      <c r="Q24" s="74"/>
    </row>
    <row r="25" spans="1:17" ht="15.95" customHeight="1">
      <c r="A25" s="45" t="s">
        <v>270</v>
      </c>
      <c r="B25" s="46"/>
      <c r="C25" s="46"/>
      <c r="D25" s="71" t="s">
        <v>234</v>
      </c>
      <c r="E25" s="72">
        <v>54000</v>
      </c>
      <c r="F25" s="72">
        <v>16000</v>
      </c>
      <c r="G25" s="72">
        <v>7900</v>
      </c>
      <c r="H25" s="72">
        <v>11000</v>
      </c>
      <c r="I25" s="72">
        <v>17000</v>
      </c>
      <c r="J25" s="72">
        <v>35000</v>
      </c>
      <c r="K25" s="72"/>
      <c r="L25" s="72"/>
      <c r="M25" s="72"/>
      <c r="N25" s="91"/>
      <c r="O25" s="91"/>
      <c r="P25" s="91"/>
      <c r="Q25" s="74"/>
    </row>
    <row r="26" spans="1:17" ht="15.95" customHeight="1">
      <c r="A26" s="45" t="s">
        <v>269</v>
      </c>
      <c r="B26" s="46"/>
      <c r="C26" s="46"/>
      <c r="D26" s="48" t="s">
        <v>228</v>
      </c>
      <c r="E26" s="110"/>
      <c r="F26" s="110"/>
      <c r="G26" s="110"/>
      <c r="H26" s="110"/>
      <c r="I26" s="110"/>
      <c r="J26" s="110"/>
      <c r="K26" s="60"/>
      <c r="L26" s="60"/>
      <c r="M26" s="60"/>
      <c r="N26" s="60"/>
      <c r="O26" s="60"/>
      <c r="P26" s="60"/>
      <c r="Q26" s="74"/>
    </row>
    <row r="27" spans="1:17" ht="15.95" customHeight="1">
      <c r="A27" s="45" t="s">
        <v>236</v>
      </c>
      <c r="B27" s="46"/>
      <c r="C27" s="46"/>
      <c r="D27" s="48" t="s">
        <v>228</v>
      </c>
      <c r="E27" s="110"/>
      <c r="F27" s="110"/>
      <c r="G27" s="110"/>
      <c r="H27" s="110"/>
      <c r="I27" s="110"/>
      <c r="J27" s="110"/>
      <c r="K27" s="60"/>
      <c r="L27" s="60"/>
      <c r="M27" s="60"/>
      <c r="N27" s="60"/>
      <c r="O27" s="60"/>
      <c r="P27" s="60"/>
      <c r="Q27" s="74"/>
    </row>
    <row r="28" spans="1:17" ht="15.95" customHeight="1">
      <c r="A28" s="45" t="s">
        <v>237</v>
      </c>
      <c r="B28" s="46"/>
      <c r="C28" s="46"/>
      <c r="D28" s="48" t="s">
        <v>228</v>
      </c>
      <c r="E28" s="110"/>
      <c r="F28" s="110"/>
      <c r="G28" s="110"/>
      <c r="H28" s="110"/>
      <c r="I28" s="110"/>
      <c r="J28" s="110"/>
      <c r="K28" s="60"/>
      <c r="L28" s="60"/>
      <c r="M28" s="60"/>
      <c r="N28" s="60"/>
      <c r="O28" s="60"/>
      <c r="P28" s="60"/>
      <c r="Q28" s="74"/>
    </row>
    <row r="29" spans="1:17" ht="15.95" customHeight="1">
      <c r="A29" s="45" t="s">
        <v>238</v>
      </c>
      <c r="B29" s="46"/>
      <c r="C29" s="46"/>
      <c r="D29" s="48"/>
      <c r="E29" s="129"/>
      <c r="F29" s="109"/>
      <c r="G29" s="109"/>
      <c r="H29" s="109"/>
      <c r="I29" s="109"/>
      <c r="J29" s="109"/>
      <c r="K29" s="66"/>
      <c r="L29" s="66"/>
      <c r="M29" s="66"/>
      <c r="N29" s="66"/>
      <c r="O29" s="66"/>
      <c r="P29" s="75"/>
    </row>
    <row r="30" spans="1:17" ht="15.95" customHeight="1">
      <c r="A30" s="45" t="s">
        <v>239</v>
      </c>
      <c r="B30" s="46"/>
      <c r="C30" s="46"/>
      <c r="D30" s="48" t="s">
        <v>240</v>
      </c>
      <c r="E30" s="111" t="s">
        <v>268</v>
      </c>
      <c r="F30" s="111" t="s">
        <v>268</v>
      </c>
      <c r="G30" s="111" t="s">
        <v>268</v>
      </c>
      <c r="H30" s="111" t="s">
        <v>268</v>
      </c>
      <c r="I30" s="111" t="s">
        <v>268</v>
      </c>
      <c r="J30" s="111" t="s">
        <v>268</v>
      </c>
      <c r="K30" s="110"/>
      <c r="L30" s="110"/>
      <c r="M30" s="110"/>
      <c r="N30" s="60"/>
      <c r="O30" s="73"/>
      <c r="P30" s="60"/>
    </row>
    <row r="31" spans="1:17" ht="15.95" customHeight="1">
      <c r="A31" s="39"/>
      <c r="B31" s="39"/>
      <c r="C31" s="39"/>
      <c r="D31" s="39"/>
      <c r="E31" s="39"/>
      <c r="F31" s="39"/>
      <c r="G31" s="39"/>
      <c r="H31" s="39"/>
      <c r="I31" s="39"/>
      <c r="J31" s="39"/>
      <c r="K31" s="39"/>
      <c r="L31" s="39"/>
      <c r="M31" s="39"/>
      <c r="N31" s="39"/>
      <c r="O31" s="39"/>
      <c r="P31" s="39"/>
    </row>
    <row r="32" spans="1:17" ht="15.95" customHeight="1">
      <c r="A32" s="39"/>
      <c r="B32" s="39"/>
      <c r="C32" s="39"/>
      <c r="D32" s="39"/>
      <c r="E32" s="39"/>
      <c r="F32" s="39"/>
      <c r="G32" s="39"/>
      <c r="H32" s="39"/>
      <c r="I32" s="39"/>
      <c r="J32" s="39"/>
      <c r="K32" s="39"/>
      <c r="L32" s="39"/>
      <c r="M32" s="39"/>
      <c r="N32" s="39"/>
      <c r="O32" s="39"/>
      <c r="P32" s="39"/>
    </row>
    <row r="33" spans="1:16" s="39" customFormat="1" ht="15.95" customHeight="1">
      <c r="A33" s="228" t="s">
        <v>189</v>
      </c>
      <c r="B33" s="229" t="s">
        <v>280</v>
      </c>
      <c r="C33" s="230"/>
      <c r="D33" s="231"/>
      <c r="E33" s="232" t="s">
        <v>191</v>
      </c>
      <c r="F33" s="235" t="s">
        <v>192</v>
      </c>
      <c r="G33" s="238" t="s">
        <v>193</v>
      </c>
      <c r="H33" s="239" t="s">
        <v>384</v>
      </c>
      <c r="I33" s="239"/>
      <c r="J33" s="239"/>
      <c r="K33" s="239"/>
      <c r="L33" s="240" t="s">
        <v>195</v>
      </c>
      <c r="M33" s="240"/>
      <c r="N33" s="241" t="s">
        <v>196</v>
      </c>
      <c r="O33" s="242"/>
      <c r="P33" s="243"/>
    </row>
    <row r="34" spans="1:16"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6" s="39" customFormat="1" ht="15.95" customHeight="1">
      <c r="A35" s="228"/>
      <c r="B35" s="228"/>
      <c r="C35" s="248"/>
      <c r="D35" s="248"/>
      <c r="E35" s="234"/>
      <c r="F35" s="237"/>
      <c r="G35" s="232" t="s">
        <v>200</v>
      </c>
      <c r="H35" s="264" t="s">
        <v>383</v>
      </c>
      <c r="I35" s="250"/>
      <c r="J35" s="250"/>
      <c r="K35" s="251"/>
      <c r="L35" s="255" t="s">
        <v>277</v>
      </c>
      <c r="M35" s="256"/>
      <c r="N35" s="238" t="s">
        <v>382</v>
      </c>
      <c r="O35" s="238"/>
      <c r="P35" s="238"/>
    </row>
    <row r="36" spans="1:16" s="39" customFormat="1" ht="15.95" customHeight="1">
      <c r="A36" s="40">
        <v>46</v>
      </c>
      <c r="B36" s="40">
        <v>47</v>
      </c>
      <c r="C36" s="41" t="s">
        <v>377</v>
      </c>
      <c r="D36" s="41" t="s">
        <v>282</v>
      </c>
      <c r="E36" s="40" t="s">
        <v>371</v>
      </c>
      <c r="F36" s="40">
        <f>F7</f>
        <v>2014</v>
      </c>
      <c r="G36" s="234"/>
      <c r="H36" s="252"/>
      <c r="I36" s="253"/>
      <c r="J36" s="253"/>
      <c r="K36" s="254"/>
      <c r="L36" s="257"/>
      <c r="M36" s="258"/>
      <c r="N36" s="238"/>
      <c r="O36" s="238"/>
      <c r="P36" s="238"/>
    </row>
    <row r="37" spans="1:16" ht="15.95" customHeight="1">
      <c r="A37" s="42" t="s">
        <v>207</v>
      </c>
      <c r="B37" s="43"/>
      <c r="C37" s="39"/>
      <c r="D37" s="44"/>
      <c r="E37" s="45"/>
      <c r="F37" s="46"/>
      <c r="G37" s="46"/>
      <c r="H37" s="46"/>
      <c r="I37" s="46"/>
      <c r="J37" s="46"/>
      <c r="K37" s="47"/>
      <c r="L37" s="46"/>
      <c r="M37" s="46"/>
      <c r="N37" s="46"/>
      <c r="O37" s="46"/>
      <c r="P37" s="48"/>
    </row>
    <row r="38" spans="1:16" ht="15.95" customHeight="1">
      <c r="A38" s="45" t="s">
        <v>208</v>
      </c>
      <c r="B38" s="46"/>
      <c r="C38" s="46"/>
      <c r="D38" s="48"/>
      <c r="E38" s="49">
        <v>41780</v>
      </c>
      <c r="F38" s="49">
        <v>41843</v>
      </c>
      <c r="G38" s="49">
        <v>41892</v>
      </c>
      <c r="H38" s="49">
        <v>41948</v>
      </c>
      <c r="I38" s="49">
        <v>42011</v>
      </c>
      <c r="J38" s="49">
        <v>42067</v>
      </c>
      <c r="K38" s="49"/>
      <c r="L38" s="49"/>
      <c r="M38" s="49"/>
      <c r="N38" s="49"/>
      <c r="O38" s="81"/>
      <c r="P38" s="81"/>
    </row>
    <row r="39" spans="1:16" ht="15.95" customHeight="1">
      <c r="A39" s="45" t="s">
        <v>209</v>
      </c>
      <c r="B39" s="46"/>
      <c r="C39" s="46"/>
      <c r="D39" s="48"/>
      <c r="E39" s="51">
        <v>0.41805555555555557</v>
      </c>
      <c r="F39" s="51">
        <v>0.43402777777777773</v>
      </c>
      <c r="G39" s="51">
        <v>0.55555555555555558</v>
      </c>
      <c r="H39" s="51">
        <v>0.44097222222222227</v>
      </c>
      <c r="I39" s="51">
        <v>0.45277777777777778</v>
      </c>
      <c r="J39" s="51">
        <v>0.41666666666666669</v>
      </c>
      <c r="K39" s="51"/>
      <c r="L39" s="51"/>
      <c r="M39" s="51"/>
      <c r="N39" s="51"/>
      <c r="O39" s="84"/>
      <c r="P39" s="84"/>
    </row>
    <row r="40" spans="1:16" ht="15.95" customHeight="1">
      <c r="A40" s="45" t="s">
        <v>272</v>
      </c>
      <c r="B40" s="46"/>
      <c r="C40" s="46"/>
      <c r="D40" s="48"/>
      <c r="E40" s="54" t="s">
        <v>211</v>
      </c>
      <c r="F40" s="54" t="s">
        <v>212</v>
      </c>
      <c r="G40" s="54" t="s">
        <v>211</v>
      </c>
      <c r="H40" s="54" t="s">
        <v>212</v>
      </c>
      <c r="I40" s="54" t="s">
        <v>211</v>
      </c>
      <c r="J40" s="54" t="s">
        <v>211</v>
      </c>
      <c r="K40" s="54"/>
      <c r="L40" s="54"/>
      <c r="M40" s="54"/>
      <c r="N40" s="54"/>
      <c r="O40" s="61"/>
      <c r="P40" s="61"/>
    </row>
    <row r="41" spans="1:16" ht="15.95" customHeight="1">
      <c r="A41" s="45" t="s">
        <v>213</v>
      </c>
      <c r="B41" s="46"/>
      <c r="C41" s="46"/>
      <c r="D41" s="48" t="s">
        <v>214</v>
      </c>
      <c r="E41" s="58">
        <v>23</v>
      </c>
      <c r="F41" s="58">
        <v>32</v>
      </c>
      <c r="G41" s="58">
        <v>30.2</v>
      </c>
      <c r="H41" s="58">
        <v>23</v>
      </c>
      <c r="I41" s="58">
        <v>16.5</v>
      </c>
      <c r="J41" s="58">
        <v>17</v>
      </c>
      <c r="K41" s="58"/>
      <c r="L41" s="58"/>
      <c r="M41" s="58"/>
      <c r="N41" s="58"/>
      <c r="O41" s="58"/>
      <c r="P41" s="58"/>
    </row>
    <row r="42" spans="1:16" ht="15.95" customHeight="1">
      <c r="A42" s="45" t="s">
        <v>215</v>
      </c>
      <c r="B42" s="46"/>
      <c r="C42" s="46"/>
      <c r="D42" s="48" t="s">
        <v>214</v>
      </c>
      <c r="E42" s="58">
        <v>22</v>
      </c>
      <c r="F42" s="58">
        <v>24.7</v>
      </c>
      <c r="G42" s="58">
        <v>28.5</v>
      </c>
      <c r="H42" s="58">
        <v>21.8</v>
      </c>
      <c r="I42" s="58">
        <v>19.7</v>
      </c>
      <c r="J42" s="58">
        <v>21.5</v>
      </c>
      <c r="K42" s="58"/>
      <c r="L42" s="58"/>
      <c r="M42" s="58"/>
      <c r="N42" s="58"/>
      <c r="O42" s="58"/>
      <c r="P42" s="58"/>
    </row>
    <row r="43" spans="1:16" ht="15.95" customHeight="1">
      <c r="A43" s="45" t="s">
        <v>216</v>
      </c>
      <c r="B43" s="46"/>
      <c r="C43" s="46"/>
      <c r="D43" s="48" t="s">
        <v>217</v>
      </c>
      <c r="E43" s="110"/>
      <c r="F43" s="110"/>
      <c r="G43" s="110"/>
      <c r="H43" s="110"/>
      <c r="I43" s="110"/>
      <c r="J43" s="110"/>
      <c r="K43" s="60"/>
      <c r="L43" s="60"/>
      <c r="M43" s="60"/>
      <c r="N43" s="60"/>
      <c r="O43" s="60"/>
      <c r="P43" s="60"/>
    </row>
    <row r="44" spans="1:16" ht="15.95" customHeight="1">
      <c r="A44" s="45" t="s">
        <v>218</v>
      </c>
      <c r="B44" s="46"/>
      <c r="C44" s="46"/>
      <c r="D44" s="48"/>
      <c r="E44" s="54" t="s">
        <v>248</v>
      </c>
      <c r="F44" s="54" t="s">
        <v>248</v>
      </c>
      <c r="G44" s="54" t="s">
        <v>248</v>
      </c>
      <c r="H44" s="54" t="s">
        <v>248</v>
      </c>
      <c r="I44" s="54" t="s">
        <v>248</v>
      </c>
      <c r="J44" s="54" t="s">
        <v>248</v>
      </c>
      <c r="K44" s="61"/>
      <c r="L44" s="61"/>
      <c r="M44" s="61"/>
      <c r="N44" s="61"/>
      <c r="O44" s="61"/>
      <c r="P44" s="61"/>
    </row>
    <row r="45" spans="1:16" ht="15.95" customHeight="1">
      <c r="A45" s="45" t="s">
        <v>220</v>
      </c>
      <c r="B45" s="46"/>
      <c r="C45" s="46"/>
      <c r="D45" s="48" t="s">
        <v>221</v>
      </c>
      <c r="E45" s="111" t="s">
        <v>222</v>
      </c>
      <c r="F45" s="111" t="s">
        <v>222</v>
      </c>
      <c r="G45" s="111" t="s">
        <v>222</v>
      </c>
      <c r="H45" s="111" t="s">
        <v>222</v>
      </c>
      <c r="I45" s="111" t="s">
        <v>222</v>
      </c>
      <c r="J45" s="111" t="s">
        <v>222</v>
      </c>
      <c r="K45" s="63"/>
      <c r="L45" s="63"/>
      <c r="M45" s="63"/>
      <c r="N45" s="63"/>
      <c r="O45" s="63"/>
      <c r="P45" s="63"/>
    </row>
    <row r="46" spans="1:16" ht="15.95" customHeight="1">
      <c r="A46" s="45" t="s">
        <v>223</v>
      </c>
      <c r="B46" s="46"/>
      <c r="C46" s="46"/>
      <c r="D46" s="48" t="s">
        <v>221</v>
      </c>
      <c r="E46" s="110"/>
      <c r="F46" s="110"/>
      <c r="G46" s="110"/>
      <c r="H46" s="110"/>
      <c r="I46" s="110"/>
      <c r="J46" s="110"/>
      <c r="K46" s="60"/>
      <c r="L46" s="60"/>
      <c r="M46" s="60"/>
      <c r="N46" s="60"/>
      <c r="O46" s="60"/>
      <c r="P46" s="60"/>
    </row>
    <row r="47" spans="1:16" ht="15.95" customHeight="1">
      <c r="A47" s="45" t="s">
        <v>224</v>
      </c>
      <c r="B47" s="46"/>
      <c r="C47" s="46"/>
      <c r="D47" s="48" t="s">
        <v>221</v>
      </c>
      <c r="E47" s="110"/>
      <c r="F47" s="110"/>
      <c r="G47" s="110"/>
      <c r="H47" s="110"/>
      <c r="I47" s="110"/>
      <c r="J47" s="110"/>
      <c r="K47" s="60"/>
      <c r="L47" s="60"/>
      <c r="M47" s="60"/>
      <c r="N47" s="60"/>
      <c r="O47" s="60"/>
      <c r="P47" s="60"/>
    </row>
    <row r="48" spans="1:16" ht="15.95" customHeight="1">
      <c r="A48" s="45" t="s">
        <v>225</v>
      </c>
      <c r="B48" s="46"/>
      <c r="C48" s="46"/>
      <c r="D48" s="48"/>
      <c r="E48" s="129"/>
      <c r="F48" s="109"/>
      <c r="G48" s="109"/>
      <c r="H48" s="109"/>
      <c r="I48" s="109"/>
      <c r="J48" s="109"/>
      <c r="K48" s="66"/>
      <c r="L48" s="66"/>
      <c r="M48" s="66"/>
      <c r="N48" s="66"/>
      <c r="O48" s="66"/>
      <c r="P48" s="75"/>
    </row>
    <row r="49" spans="1:16" ht="15.95" customHeight="1">
      <c r="A49" s="45" t="s">
        <v>226</v>
      </c>
      <c r="B49" s="46"/>
      <c r="C49" s="46"/>
      <c r="D49" s="48"/>
      <c r="E49" s="78">
        <v>8</v>
      </c>
      <c r="F49" s="78">
        <v>8.1</v>
      </c>
      <c r="G49" s="78">
        <v>8.1</v>
      </c>
      <c r="H49" s="78">
        <v>8.1999999999999993</v>
      </c>
      <c r="I49" s="78">
        <v>7.8</v>
      </c>
      <c r="J49" s="78">
        <v>8.1</v>
      </c>
      <c r="K49" s="78"/>
      <c r="L49" s="78"/>
      <c r="M49" s="78"/>
      <c r="N49" s="78"/>
      <c r="O49" s="78"/>
      <c r="P49" s="78"/>
    </row>
    <row r="50" spans="1:16" ht="15.95" customHeight="1">
      <c r="A50" s="45" t="s">
        <v>227</v>
      </c>
      <c r="B50" s="46"/>
      <c r="C50" s="46"/>
      <c r="D50" s="48" t="s">
        <v>228</v>
      </c>
      <c r="E50" s="78">
        <v>8.9</v>
      </c>
      <c r="F50" s="78">
        <v>8.5</v>
      </c>
      <c r="G50" s="78">
        <v>8.1999999999999993</v>
      </c>
      <c r="H50" s="78">
        <v>9.1</v>
      </c>
      <c r="I50" s="78">
        <v>9.6999999999999993</v>
      </c>
      <c r="J50" s="78">
        <v>8.8000000000000007</v>
      </c>
      <c r="K50" s="78"/>
      <c r="L50" s="78"/>
      <c r="M50" s="78"/>
      <c r="N50" s="78"/>
      <c r="O50" s="78"/>
      <c r="P50" s="78"/>
    </row>
    <row r="51" spans="1:16" ht="15.95" customHeight="1">
      <c r="A51" s="45" t="s">
        <v>229</v>
      </c>
      <c r="B51" s="46"/>
      <c r="C51" s="46"/>
      <c r="D51" s="48" t="s">
        <v>228</v>
      </c>
      <c r="E51" s="78" t="s">
        <v>381</v>
      </c>
      <c r="F51" s="78">
        <v>0.5</v>
      </c>
      <c r="G51" s="78" t="s">
        <v>381</v>
      </c>
      <c r="H51" s="78">
        <v>0.6</v>
      </c>
      <c r="I51" s="78">
        <v>0.6</v>
      </c>
      <c r="J51" s="78">
        <v>0.7</v>
      </c>
      <c r="K51" s="78"/>
      <c r="L51" s="78"/>
      <c r="M51" s="78"/>
      <c r="N51" s="78"/>
      <c r="O51" s="78"/>
      <c r="P51" s="78"/>
    </row>
    <row r="52" spans="1:16" ht="15.95" customHeight="1">
      <c r="A52" s="45" t="s">
        <v>231</v>
      </c>
      <c r="B52" s="46"/>
      <c r="C52" s="46"/>
      <c r="D52" s="48" t="s">
        <v>228</v>
      </c>
      <c r="E52" s="67"/>
      <c r="F52" s="67"/>
      <c r="G52" s="67"/>
      <c r="H52" s="67"/>
      <c r="I52" s="67"/>
      <c r="J52" s="67"/>
      <c r="K52" s="70"/>
      <c r="L52" s="70"/>
      <c r="M52" s="70"/>
      <c r="N52" s="70"/>
      <c r="O52" s="70"/>
      <c r="P52" s="70"/>
    </row>
    <row r="53" spans="1:16" ht="15.95" customHeight="1">
      <c r="A53" s="45" t="s">
        <v>232</v>
      </c>
      <c r="B53" s="46"/>
      <c r="C53" s="46"/>
      <c r="D53" s="48" t="s">
        <v>228</v>
      </c>
      <c r="E53" s="68" t="s">
        <v>245</v>
      </c>
      <c r="F53" s="68" t="s">
        <v>245</v>
      </c>
      <c r="G53" s="68">
        <v>1</v>
      </c>
      <c r="H53" s="68" t="s">
        <v>245</v>
      </c>
      <c r="I53" s="68" t="s">
        <v>245</v>
      </c>
      <c r="J53" s="68" t="s">
        <v>245</v>
      </c>
      <c r="K53" s="68"/>
      <c r="L53" s="68"/>
      <c r="M53" s="68"/>
      <c r="N53" s="68"/>
      <c r="O53" s="68"/>
      <c r="P53" s="68"/>
    </row>
    <row r="54" spans="1:16" ht="15.95" customHeight="1">
      <c r="A54" s="45" t="s">
        <v>270</v>
      </c>
      <c r="B54" s="46"/>
      <c r="C54" s="46"/>
      <c r="D54" s="71" t="s">
        <v>234</v>
      </c>
      <c r="E54" s="72">
        <v>17000</v>
      </c>
      <c r="F54" s="72">
        <v>13000</v>
      </c>
      <c r="G54" s="72">
        <v>4900</v>
      </c>
      <c r="H54" s="72">
        <v>7000</v>
      </c>
      <c r="I54" s="72">
        <v>7000</v>
      </c>
      <c r="J54" s="72">
        <v>14000</v>
      </c>
      <c r="K54" s="72"/>
      <c r="L54" s="72"/>
      <c r="M54" s="72"/>
      <c r="N54" s="72"/>
      <c r="O54" s="72"/>
      <c r="P54" s="72"/>
    </row>
    <row r="55" spans="1:16" ht="15.95" customHeight="1">
      <c r="A55" s="45" t="s">
        <v>269</v>
      </c>
      <c r="B55" s="46"/>
      <c r="C55" s="46"/>
      <c r="D55" s="48" t="s">
        <v>228</v>
      </c>
      <c r="E55" s="110"/>
      <c r="F55" s="110"/>
      <c r="G55" s="110"/>
      <c r="H55" s="110"/>
      <c r="I55" s="110"/>
      <c r="J55" s="110"/>
      <c r="K55" s="60"/>
      <c r="L55" s="60"/>
      <c r="M55" s="60"/>
      <c r="N55" s="60"/>
      <c r="O55" s="60"/>
      <c r="P55" s="60"/>
    </row>
    <row r="56" spans="1:16" ht="15.95" customHeight="1">
      <c r="A56" s="45" t="s">
        <v>236</v>
      </c>
      <c r="B56" s="46"/>
      <c r="C56" s="46"/>
      <c r="D56" s="48" t="s">
        <v>228</v>
      </c>
      <c r="E56" s="110"/>
      <c r="F56" s="110"/>
      <c r="G56" s="110"/>
      <c r="H56" s="110"/>
      <c r="I56" s="110"/>
      <c r="J56" s="110"/>
      <c r="K56" s="60"/>
      <c r="L56" s="60"/>
      <c r="M56" s="60"/>
      <c r="N56" s="60"/>
      <c r="O56" s="60"/>
      <c r="P56" s="60"/>
    </row>
    <row r="57" spans="1:16" ht="15.95" customHeight="1">
      <c r="A57" s="45" t="s">
        <v>237</v>
      </c>
      <c r="B57" s="46"/>
      <c r="C57" s="46"/>
      <c r="D57" s="48" t="s">
        <v>228</v>
      </c>
      <c r="E57" s="110"/>
      <c r="F57" s="110"/>
      <c r="G57" s="110"/>
      <c r="H57" s="110"/>
      <c r="I57" s="110"/>
      <c r="J57" s="110"/>
      <c r="K57" s="60"/>
      <c r="L57" s="60"/>
      <c r="M57" s="60"/>
      <c r="N57" s="60"/>
      <c r="O57" s="60"/>
      <c r="P57" s="60"/>
    </row>
    <row r="58" spans="1:16" ht="15.95" customHeight="1">
      <c r="A58" s="45" t="s">
        <v>238</v>
      </c>
      <c r="B58" s="46"/>
      <c r="C58" s="46"/>
      <c r="D58" s="48"/>
      <c r="E58" s="129"/>
      <c r="F58" s="109"/>
      <c r="G58" s="109"/>
      <c r="H58" s="109"/>
      <c r="I58" s="109"/>
      <c r="J58" s="109"/>
      <c r="K58" s="66"/>
      <c r="L58" s="66"/>
      <c r="M58" s="66"/>
      <c r="N58" s="66"/>
      <c r="O58" s="66"/>
      <c r="P58" s="75"/>
    </row>
    <row r="59" spans="1:16" ht="15.95" customHeight="1">
      <c r="A59" s="45" t="s">
        <v>239</v>
      </c>
      <c r="B59" s="46"/>
      <c r="C59" s="46"/>
      <c r="D59" s="48" t="s">
        <v>240</v>
      </c>
      <c r="E59" s="110" t="s">
        <v>268</v>
      </c>
      <c r="F59" s="110" t="s">
        <v>268</v>
      </c>
      <c r="G59" s="110" t="s">
        <v>268</v>
      </c>
      <c r="H59" s="110" t="s">
        <v>268</v>
      </c>
      <c r="I59" s="110" t="s">
        <v>268</v>
      </c>
      <c r="J59" s="110" t="s">
        <v>268</v>
      </c>
      <c r="K59" s="108"/>
      <c r="L59" s="108"/>
      <c r="M59" s="108"/>
      <c r="N59" s="108"/>
      <c r="O59" s="63"/>
      <c r="P59" s="60"/>
    </row>
    <row r="60" spans="1:16" ht="15.75" customHeight="1">
      <c r="A60" s="39"/>
      <c r="B60" s="39"/>
      <c r="C60" s="39"/>
      <c r="D60" s="39"/>
      <c r="E60" s="39"/>
      <c r="F60" s="39"/>
      <c r="G60" s="39"/>
      <c r="H60" s="39"/>
      <c r="I60" s="39"/>
      <c r="J60" s="39"/>
      <c r="K60" s="39"/>
      <c r="L60" s="39"/>
      <c r="M60" s="39"/>
      <c r="N60" s="39"/>
      <c r="O60" s="39"/>
      <c r="P60" s="39"/>
    </row>
    <row r="61" spans="1:16" ht="15.75" customHeight="1">
      <c r="A61" s="39"/>
      <c r="B61" s="39"/>
      <c r="C61" s="39"/>
      <c r="D61" s="39"/>
      <c r="E61" s="39"/>
      <c r="F61" s="39"/>
      <c r="G61" s="39"/>
      <c r="H61" s="39"/>
      <c r="I61" s="39"/>
      <c r="J61" s="39"/>
      <c r="K61" s="39"/>
      <c r="L61" s="39"/>
      <c r="M61" s="39"/>
      <c r="N61" s="39"/>
      <c r="O61" s="39"/>
      <c r="P61" s="39"/>
    </row>
    <row r="62" spans="1:16" s="39" customFormat="1" ht="15.95" customHeight="1">
      <c r="A62" s="228" t="s">
        <v>189</v>
      </c>
      <c r="B62" s="229" t="s">
        <v>280</v>
      </c>
      <c r="C62" s="230"/>
      <c r="D62" s="231"/>
      <c r="E62" s="232" t="s">
        <v>191</v>
      </c>
      <c r="F62" s="235" t="s">
        <v>192</v>
      </c>
      <c r="G62" s="238" t="s">
        <v>193</v>
      </c>
      <c r="H62" s="239" t="s">
        <v>380</v>
      </c>
      <c r="I62" s="239"/>
      <c r="J62" s="239"/>
      <c r="K62" s="239"/>
      <c r="L62" s="240" t="s">
        <v>195</v>
      </c>
      <c r="M62" s="240"/>
      <c r="N62" s="265" t="s">
        <v>355</v>
      </c>
      <c r="O62" s="265"/>
      <c r="P62" s="265"/>
    </row>
    <row r="63" spans="1:16" s="39" customFormat="1" ht="15.95" customHeight="1">
      <c r="A63" s="228"/>
      <c r="B63" s="228" t="s">
        <v>197</v>
      </c>
      <c r="C63" s="247" t="s">
        <v>198</v>
      </c>
      <c r="D63" s="247" t="s">
        <v>199</v>
      </c>
      <c r="E63" s="233"/>
      <c r="F63" s="236"/>
      <c r="G63" s="238"/>
      <c r="H63" s="239"/>
      <c r="I63" s="239"/>
      <c r="J63" s="239"/>
      <c r="K63" s="239"/>
      <c r="L63" s="240"/>
      <c r="M63" s="240"/>
      <c r="N63" s="265"/>
      <c r="O63" s="265"/>
      <c r="P63" s="265"/>
    </row>
    <row r="64" spans="1:16" s="39" customFormat="1" ht="15.95" customHeight="1">
      <c r="A64" s="228"/>
      <c r="B64" s="228"/>
      <c r="C64" s="248"/>
      <c r="D64" s="248"/>
      <c r="E64" s="234"/>
      <c r="F64" s="237"/>
      <c r="G64" s="232" t="s">
        <v>200</v>
      </c>
      <c r="H64" s="264" t="s">
        <v>379</v>
      </c>
      <c r="I64" s="250"/>
      <c r="J64" s="250"/>
      <c r="K64" s="251"/>
      <c r="L64" s="255" t="s">
        <v>277</v>
      </c>
      <c r="M64" s="256"/>
      <c r="N64" s="265" t="s">
        <v>373</v>
      </c>
      <c r="O64" s="265"/>
      <c r="P64" s="265"/>
    </row>
    <row r="65" spans="1:22" s="39" customFormat="1" ht="15.95" customHeight="1">
      <c r="A65" s="40" t="s">
        <v>378</v>
      </c>
      <c r="B65" s="40">
        <v>47</v>
      </c>
      <c r="C65" s="41" t="s">
        <v>377</v>
      </c>
      <c r="D65" s="41" t="s">
        <v>376</v>
      </c>
      <c r="E65" s="40" t="s">
        <v>375</v>
      </c>
      <c r="F65" s="40">
        <f>F7</f>
        <v>2014</v>
      </c>
      <c r="G65" s="234"/>
      <c r="H65" s="252"/>
      <c r="I65" s="253"/>
      <c r="J65" s="253"/>
      <c r="K65" s="254"/>
      <c r="L65" s="257"/>
      <c r="M65" s="258"/>
      <c r="N65" s="265"/>
      <c r="O65" s="265"/>
      <c r="P65" s="265"/>
    </row>
    <row r="66" spans="1:22" ht="15.95" customHeight="1">
      <c r="A66" s="42" t="s">
        <v>207</v>
      </c>
      <c r="B66" s="43"/>
      <c r="C66" s="39"/>
      <c r="D66" s="44"/>
      <c r="E66" s="45"/>
      <c r="F66" s="46"/>
      <c r="G66" s="46"/>
      <c r="H66" s="46"/>
      <c r="I66" s="46"/>
      <c r="J66" s="46"/>
      <c r="K66" s="47"/>
      <c r="L66" s="46"/>
      <c r="M66" s="46"/>
      <c r="N66" s="46"/>
      <c r="O66" s="46"/>
      <c r="P66" s="48"/>
    </row>
    <row r="67" spans="1:22" ht="15.95" customHeight="1">
      <c r="A67" s="45" t="s">
        <v>208</v>
      </c>
      <c r="B67" s="46"/>
      <c r="C67" s="46"/>
      <c r="D67" s="48"/>
      <c r="E67" s="131">
        <v>41752</v>
      </c>
      <c r="F67" s="131">
        <v>41780</v>
      </c>
      <c r="G67" s="131">
        <v>41817</v>
      </c>
      <c r="H67" s="131">
        <v>41849</v>
      </c>
      <c r="I67" s="131">
        <v>41870</v>
      </c>
      <c r="J67" s="131">
        <v>41892</v>
      </c>
      <c r="K67" s="131">
        <v>41920</v>
      </c>
      <c r="L67" s="131">
        <v>41948</v>
      </c>
      <c r="M67" s="131">
        <v>41976</v>
      </c>
      <c r="N67" s="131">
        <v>42011</v>
      </c>
      <c r="O67" s="131">
        <v>42039</v>
      </c>
      <c r="P67" s="131">
        <v>42065</v>
      </c>
    </row>
    <row r="68" spans="1:22" ht="15.95" customHeight="1">
      <c r="A68" s="45" t="s">
        <v>209</v>
      </c>
      <c r="B68" s="46"/>
      <c r="C68" s="46"/>
      <c r="D68" s="48"/>
      <c r="E68" s="130">
        <v>0.5</v>
      </c>
      <c r="F68" s="130">
        <v>0.41666666666666669</v>
      </c>
      <c r="G68" s="130">
        <v>0.40902777777777777</v>
      </c>
      <c r="H68" s="130">
        <v>0.39930555555555558</v>
      </c>
      <c r="I68" s="130">
        <v>0.39097222222222222</v>
      </c>
      <c r="J68" s="130">
        <v>0.3923611111111111</v>
      </c>
      <c r="K68" s="130">
        <v>0.41944444444444445</v>
      </c>
      <c r="L68" s="130">
        <v>0.40277777777777773</v>
      </c>
      <c r="M68" s="130">
        <v>0.39583333333333331</v>
      </c>
      <c r="N68" s="130">
        <v>0.40138888888888885</v>
      </c>
      <c r="O68" s="130">
        <v>0.40277777777777773</v>
      </c>
      <c r="P68" s="130">
        <v>0.40208333333333335</v>
      </c>
    </row>
    <row r="69" spans="1:22" ht="15.95" customHeight="1">
      <c r="A69" s="45" t="s">
        <v>272</v>
      </c>
      <c r="B69" s="46"/>
      <c r="C69" s="46"/>
      <c r="D69" s="48"/>
      <c r="E69" s="54" t="s">
        <v>211</v>
      </c>
      <c r="F69" s="54" t="s">
        <v>211</v>
      </c>
      <c r="G69" s="54" t="s">
        <v>212</v>
      </c>
      <c r="H69" s="54" t="s">
        <v>212</v>
      </c>
      <c r="I69" s="54" t="s">
        <v>212</v>
      </c>
      <c r="J69" s="54" t="s">
        <v>211</v>
      </c>
      <c r="K69" s="54" t="s">
        <v>212</v>
      </c>
      <c r="L69" s="54" t="s">
        <v>212</v>
      </c>
      <c r="M69" s="54" t="s">
        <v>212</v>
      </c>
      <c r="N69" s="54" t="s">
        <v>211</v>
      </c>
      <c r="O69" s="54" t="s">
        <v>211</v>
      </c>
      <c r="P69" s="54" t="s">
        <v>211</v>
      </c>
      <c r="R69" s="57"/>
      <c r="S69" s="57"/>
      <c r="T69" s="57"/>
      <c r="U69" s="57"/>
      <c r="V69" s="57"/>
    </row>
    <row r="70" spans="1:22" ht="15.95" customHeight="1">
      <c r="A70" s="45" t="s">
        <v>213</v>
      </c>
      <c r="B70" s="46"/>
      <c r="C70" s="46"/>
      <c r="D70" s="48" t="s">
        <v>214</v>
      </c>
      <c r="E70" s="58">
        <v>22.3</v>
      </c>
      <c r="F70" s="58">
        <v>27.1</v>
      </c>
      <c r="G70" s="58">
        <v>30.4</v>
      </c>
      <c r="H70" s="58">
        <v>30.3</v>
      </c>
      <c r="I70" s="58">
        <v>30.3</v>
      </c>
      <c r="J70" s="58">
        <v>28.5</v>
      </c>
      <c r="K70" s="58">
        <v>26.9</v>
      </c>
      <c r="L70" s="58">
        <v>22.3</v>
      </c>
      <c r="M70" s="58">
        <v>18.8</v>
      </c>
      <c r="N70" s="58">
        <v>16.5</v>
      </c>
      <c r="O70" s="58">
        <v>17.899999999999999</v>
      </c>
      <c r="P70" s="58">
        <v>16.2</v>
      </c>
      <c r="R70" s="59"/>
      <c r="S70" s="59"/>
      <c r="T70" s="59"/>
      <c r="U70" s="59"/>
      <c r="V70" s="59"/>
    </row>
    <row r="71" spans="1:22" ht="15.95" customHeight="1">
      <c r="A71" s="45" t="s">
        <v>215</v>
      </c>
      <c r="B71" s="46"/>
      <c r="C71" s="46"/>
      <c r="D71" s="48" t="s">
        <v>214</v>
      </c>
      <c r="E71" s="58">
        <v>22.5</v>
      </c>
      <c r="F71" s="58">
        <v>23.6</v>
      </c>
      <c r="G71" s="58">
        <v>27.9</v>
      </c>
      <c r="H71" s="58">
        <v>30.8</v>
      </c>
      <c r="I71" s="58">
        <v>28.4</v>
      </c>
      <c r="J71" s="58">
        <v>28.4</v>
      </c>
      <c r="K71" s="58">
        <v>26.6</v>
      </c>
      <c r="L71" s="58">
        <v>22.8</v>
      </c>
      <c r="M71" s="58">
        <v>20.7</v>
      </c>
      <c r="N71" s="58">
        <v>16.5</v>
      </c>
      <c r="O71" s="58">
        <v>15.5</v>
      </c>
      <c r="P71" s="58">
        <v>16.100000000000001</v>
      </c>
    </row>
    <row r="72" spans="1:22" ht="15.95" customHeight="1">
      <c r="A72" s="45" t="s">
        <v>216</v>
      </c>
      <c r="B72" s="46"/>
      <c r="C72" s="46"/>
      <c r="D72" s="48" t="s">
        <v>217</v>
      </c>
      <c r="E72" s="63"/>
      <c r="F72" s="63"/>
      <c r="G72" s="63"/>
      <c r="H72" s="63"/>
      <c r="I72" s="63"/>
      <c r="J72" s="63"/>
      <c r="K72" s="63"/>
      <c r="L72" s="63"/>
      <c r="M72" s="63"/>
      <c r="N72" s="63"/>
      <c r="O72" s="63"/>
      <c r="P72" s="63"/>
    </row>
    <row r="73" spans="1:22" ht="15.95" customHeight="1">
      <c r="A73" s="45" t="s">
        <v>218</v>
      </c>
      <c r="B73" s="46"/>
      <c r="C73" s="46"/>
      <c r="D73" s="48"/>
      <c r="E73" s="107" t="s">
        <v>248</v>
      </c>
      <c r="F73" s="107" t="s">
        <v>248</v>
      </c>
      <c r="G73" s="107" t="s">
        <v>248</v>
      </c>
      <c r="H73" s="107" t="s">
        <v>248</v>
      </c>
      <c r="I73" s="107" t="s">
        <v>248</v>
      </c>
      <c r="J73" s="107" t="s">
        <v>248</v>
      </c>
      <c r="K73" s="107" t="s">
        <v>248</v>
      </c>
      <c r="L73" s="107" t="s">
        <v>248</v>
      </c>
      <c r="M73" s="107" t="s">
        <v>248</v>
      </c>
      <c r="N73" s="107" t="s">
        <v>248</v>
      </c>
      <c r="O73" s="107" t="s">
        <v>248</v>
      </c>
      <c r="P73" s="107" t="s">
        <v>248</v>
      </c>
    </row>
    <row r="74" spans="1:22" ht="15.95" customHeight="1">
      <c r="A74" s="45" t="s">
        <v>220</v>
      </c>
      <c r="B74" s="46"/>
      <c r="C74" s="46"/>
      <c r="D74" s="48" t="s">
        <v>221</v>
      </c>
      <c r="E74" s="107">
        <v>0.5</v>
      </c>
      <c r="F74" s="107">
        <v>0.5</v>
      </c>
      <c r="G74" s="107">
        <v>0.5</v>
      </c>
      <c r="H74" s="107">
        <v>0.5</v>
      </c>
      <c r="I74" s="107">
        <v>0.5</v>
      </c>
      <c r="J74" s="107">
        <v>0.5</v>
      </c>
      <c r="K74" s="107">
        <v>0.5</v>
      </c>
      <c r="L74" s="107">
        <v>0.5</v>
      </c>
      <c r="M74" s="107">
        <v>0.5</v>
      </c>
      <c r="N74" s="107">
        <v>0.5</v>
      </c>
      <c r="O74" s="107">
        <v>0.5</v>
      </c>
      <c r="P74" s="107">
        <v>0.5</v>
      </c>
    </row>
    <row r="75" spans="1:22" ht="15.95" customHeight="1">
      <c r="A75" s="45" t="s">
        <v>223</v>
      </c>
      <c r="B75" s="46"/>
      <c r="C75" s="46"/>
      <c r="D75" s="48" t="s">
        <v>221</v>
      </c>
      <c r="E75" s="58">
        <v>40</v>
      </c>
      <c r="F75" s="58">
        <v>40.200000000000003</v>
      </c>
      <c r="G75" s="58">
        <v>43</v>
      </c>
      <c r="H75" s="58">
        <v>42.5</v>
      </c>
      <c r="I75" s="58">
        <v>42.4</v>
      </c>
      <c r="J75" s="58">
        <v>41.2</v>
      </c>
      <c r="K75" s="58">
        <v>41.6</v>
      </c>
      <c r="L75" s="58">
        <v>42</v>
      </c>
      <c r="M75" s="58">
        <v>41.5</v>
      </c>
      <c r="N75" s="58">
        <v>41.1</v>
      </c>
      <c r="O75" s="58">
        <v>40.200000000000003</v>
      </c>
      <c r="P75" s="58">
        <v>39.6</v>
      </c>
    </row>
    <row r="76" spans="1:22" ht="15.95" customHeight="1">
      <c r="A76" s="45" t="s">
        <v>224</v>
      </c>
      <c r="B76" s="46"/>
      <c r="C76" s="46"/>
      <c r="D76" s="48" t="s">
        <v>221</v>
      </c>
      <c r="E76" s="58">
        <v>5.0999999999999996</v>
      </c>
      <c r="F76" s="58">
        <v>5.4</v>
      </c>
      <c r="G76" s="58">
        <v>4</v>
      </c>
      <c r="H76" s="58">
        <v>2.9</v>
      </c>
      <c r="I76" s="58">
        <v>3.8</v>
      </c>
      <c r="J76" s="58">
        <v>3.7</v>
      </c>
      <c r="K76" s="58">
        <v>3.7</v>
      </c>
      <c r="L76" s="58">
        <v>3.6</v>
      </c>
      <c r="M76" s="58">
        <v>5.4</v>
      </c>
      <c r="N76" s="58">
        <v>3.5</v>
      </c>
      <c r="O76" s="58">
        <v>5.2</v>
      </c>
      <c r="P76" s="58">
        <v>5</v>
      </c>
    </row>
    <row r="77" spans="1:22" ht="15.95" customHeight="1">
      <c r="A77" s="45" t="s">
        <v>225</v>
      </c>
      <c r="B77" s="46"/>
      <c r="C77" s="46"/>
      <c r="D77" s="48"/>
      <c r="E77" s="129"/>
      <c r="F77" s="109"/>
      <c r="G77" s="109"/>
      <c r="H77" s="109"/>
      <c r="I77" s="109"/>
      <c r="J77" s="109"/>
      <c r="K77" s="109"/>
      <c r="L77" s="109"/>
      <c r="M77" s="109"/>
      <c r="N77" s="109"/>
      <c r="O77" s="109"/>
      <c r="P77" s="114"/>
    </row>
    <row r="78" spans="1:22" ht="15.95" customHeight="1">
      <c r="A78" s="45" t="s">
        <v>226</v>
      </c>
      <c r="B78" s="46"/>
      <c r="C78" s="46"/>
      <c r="D78" s="48"/>
      <c r="E78" s="78">
        <v>8.1999999999999993</v>
      </c>
      <c r="F78" s="78">
        <v>8</v>
      </c>
      <c r="G78" s="78">
        <v>8.1</v>
      </c>
      <c r="H78" s="78">
        <v>8.3000000000000007</v>
      </c>
      <c r="I78" s="78">
        <v>7.9</v>
      </c>
      <c r="J78" s="78">
        <v>7.8</v>
      </c>
      <c r="K78" s="78">
        <v>7.6</v>
      </c>
      <c r="L78" s="78">
        <v>7.5</v>
      </c>
      <c r="M78" s="78">
        <v>7.5</v>
      </c>
      <c r="N78" s="78">
        <v>7.7</v>
      </c>
      <c r="O78" s="78">
        <v>7.9</v>
      </c>
      <c r="P78" s="78">
        <v>7.9</v>
      </c>
    </row>
    <row r="79" spans="1:22" ht="15.95" customHeight="1">
      <c r="A79" s="45" t="s">
        <v>227</v>
      </c>
      <c r="B79" s="46"/>
      <c r="C79" s="46"/>
      <c r="D79" s="48" t="s">
        <v>228</v>
      </c>
      <c r="E79" s="78">
        <v>8.9</v>
      </c>
      <c r="F79" s="78">
        <v>8.1999999999999993</v>
      </c>
      <c r="G79" s="78">
        <v>8</v>
      </c>
      <c r="H79" s="78">
        <v>8</v>
      </c>
      <c r="I79" s="78">
        <v>8</v>
      </c>
      <c r="J79" s="78">
        <v>7.5</v>
      </c>
      <c r="K79" s="78">
        <v>6.8</v>
      </c>
      <c r="L79" s="78">
        <v>6.8</v>
      </c>
      <c r="M79" s="78">
        <v>7.3</v>
      </c>
      <c r="N79" s="78">
        <v>9.1</v>
      </c>
      <c r="O79" s="78">
        <v>9.5</v>
      </c>
      <c r="P79" s="78">
        <v>9.4</v>
      </c>
    </row>
    <row r="80" spans="1:22" ht="15.95" customHeight="1">
      <c r="A80" s="45" t="s">
        <v>229</v>
      </c>
      <c r="B80" s="46"/>
      <c r="C80" s="46"/>
      <c r="D80" s="48" t="s">
        <v>228</v>
      </c>
      <c r="E80" s="78">
        <v>0.7</v>
      </c>
      <c r="F80" s="78">
        <v>0.9</v>
      </c>
      <c r="G80" s="78">
        <v>0.5</v>
      </c>
      <c r="H80" s="78">
        <v>0.7</v>
      </c>
      <c r="I80" s="78">
        <v>0.6</v>
      </c>
      <c r="J80" s="78" t="s">
        <v>27</v>
      </c>
      <c r="K80" s="78" t="s">
        <v>27</v>
      </c>
      <c r="L80" s="78" t="s">
        <v>27</v>
      </c>
      <c r="M80" s="78">
        <v>0.5</v>
      </c>
      <c r="N80" s="78">
        <v>0.5</v>
      </c>
      <c r="O80" s="78" t="s">
        <v>27</v>
      </c>
      <c r="P80" s="78" t="s">
        <v>27</v>
      </c>
    </row>
    <row r="81" spans="1:16" ht="15.95" customHeight="1">
      <c r="A81" s="45" t="s">
        <v>231</v>
      </c>
      <c r="B81" s="46"/>
      <c r="C81" s="46"/>
      <c r="D81" s="48" t="s">
        <v>228</v>
      </c>
      <c r="E81" s="78">
        <v>2.6</v>
      </c>
      <c r="F81" s="78">
        <v>2.9</v>
      </c>
      <c r="G81" s="78">
        <v>2.9</v>
      </c>
      <c r="H81" s="78">
        <v>3.5</v>
      </c>
      <c r="I81" s="78">
        <v>3.2</v>
      </c>
      <c r="J81" s="78">
        <v>3.2</v>
      </c>
      <c r="K81" s="78">
        <v>2.7</v>
      </c>
      <c r="L81" s="78">
        <v>2.4</v>
      </c>
      <c r="M81" s="78">
        <v>2.2999999999999998</v>
      </c>
      <c r="N81" s="78">
        <v>2.1</v>
      </c>
      <c r="O81" s="78">
        <v>2.6</v>
      </c>
      <c r="P81" s="78">
        <v>2.1</v>
      </c>
    </row>
    <row r="82" spans="1:16" ht="15.95" customHeight="1">
      <c r="A82" s="45" t="s">
        <v>232</v>
      </c>
      <c r="B82" s="46"/>
      <c r="C82" s="46"/>
      <c r="D82" s="48" t="s">
        <v>228</v>
      </c>
      <c r="E82" s="68">
        <v>1</v>
      </c>
      <c r="F82" s="68">
        <v>1</v>
      </c>
      <c r="G82" s="68">
        <v>1</v>
      </c>
      <c r="H82" s="68">
        <v>1</v>
      </c>
      <c r="I82" s="68">
        <v>1</v>
      </c>
      <c r="J82" s="68">
        <v>1</v>
      </c>
      <c r="K82" s="68">
        <v>1</v>
      </c>
      <c r="L82" s="68">
        <v>1</v>
      </c>
      <c r="M82" s="68">
        <v>1</v>
      </c>
      <c r="N82" s="68">
        <v>1</v>
      </c>
      <c r="O82" s="68">
        <v>1</v>
      </c>
      <c r="P82" s="68">
        <v>1</v>
      </c>
    </row>
    <row r="83" spans="1:16" ht="15.95" customHeight="1">
      <c r="A83" s="45" t="s">
        <v>270</v>
      </c>
      <c r="B83" s="46"/>
      <c r="C83" s="46"/>
      <c r="D83" s="71" t="s">
        <v>234</v>
      </c>
      <c r="E83" s="72">
        <v>350</v>
      </c>
      <c r="F83" s="72">
        <v>460</v>
      </c>
      <c r="G83" s="72">
        <v>79</v>
      </c>
      <c r="H83" s="72">
        <v>1600</v>
      </c>
      <c r="I83" s="72">
        <v>9200</v>
      </c>
      <c r="J83" s="72">
        <v>9200</v>
      </c>
      <c r="K83" s="72">
        <v>16000</v>
      </c>
      <c r="L83" s="72">
        <v>5400</v>
      </c>
      <c r="M83" s="72">
        <v>1100</v>
      </c>
      <c r="N83" s="72">
        <v>540</v>
      </c>
      <c r="O83" s="72">
        <v>240</v>
      </c>
      <c r="P83" s="72">
        <v>460</v>
      </c>
    </row>
    <row r="84" spans="1:16" ht="15.95" customHeight="1">
      <c r="A84" s="45" t="s">
        <v>269</v>
      </c>
      <c r="B84" s="46"/>
      <c r="C84" s="46"/>
      <c r="D84" s="48" t="s">
        <v>228</v>
      </c>
      <c r="E84" s="110"/>
      <c r="F84" s="110"/>
      <c r="G84" s="110"/>
      <c r="H84" s="110"/>
      <c r="I84" s="110"/>
      <c r="J84" s="110"/>
      <c r="K84" s="110"/>
      <c r="L84" s="110"/>
      <c r="M84" s="110"/>
      <c r="N84" s="110"/>
      <c r="O84" s="110"/>
      <c r="P84" s="110"/>
    </row>
    <row r="85" spans="1:16" ht="15.95" customHeight="1">
      <c r="A85" s="45" t="s">
        <v>236</v>
      </c>
      <c r="B85" s="46"/>
      <c r="C85" s="46"/>
      <c r="D85" s="48" t="s">
        <v>228</v>
      </c>
      <c r="E85" s="128">
        <v>0.14000000000000001</v>
      </c>
      <c r="F85" s="128">
        <v>0.16</v>
      </c>
      <c r="G85" s="128">
        <v>0.15</v>
      </c>
      <c r="H85" s="128">
        <v>0.13</v>
      </c>
      <c r="I85" s="128">
        <v>0.11</v>
      </c>
      <c r="J85" s="128">
        <v>0.14000000000000001</v>
      </c>
      <c r="K85" s="128">
        <v>0.11</v>
      </c>
      <c r="L85" s="128">
        <v>0.17</v>
      </c>
      <c r="M85" s="128">
        <v>0.16</v>
      </c>
      <c r="N85" s="128">
        <v>0.17</v>
      </c>
      <c r="O85" s="128">
        <v>0.2</v>
      </c>
      <c r="P85" s="128">
        <v>0.17</v>
      </c>
    </row>
    <row r="86" spans="1:16" ht="15.95" customHeight="1">
      <c r="A86" s="45" t="s">
        <v>237</v>
      </c>
      <c r="B86" s="46"/>
      <c r="C86" s="46"/>
      <c r="D86" s="48" t="s">
        <v>228</v>
      </c>
      <c r="E86" s="127">
        <v>4.0000000000000001E-3</v>
      </c>
      <c r="F86" s="127">
        <v>5.0000000000000001E-3</v>
      </c>
      <c r="G86" s="127">
        <v>5.0000000000000001E-3</v>
      </c>
      <c r="H86" s="127">
        <v>7.0000000000000001E-3</v>
      </c>
      <c r="I86" s="127">
        <v>5.0000000000000001E-3</v>
      </c>
      <c r="J86" s="127">
        <v>5.0000000000000001E-3</v>
      </c>
      <c r="K86" s="127">
        <v>5.0000000000000001E-3</v>
      </c>
      <c r="L86" s="127">
        <v>7.0000000000000001E-3</v>
      </c>
      <c r="M86" s="127">
        <v>5.0000000000000001E-3</v>
      </c>
      <c r="N86" s="127">
        <v>5.0000000000000001E-3</v>
      </c>
      <c r="O86" s="127">
        <v>4.0000000000000001E-3</v>
      </c>
      <c r="P86" s="127">
        <v>5.0000000000000001E-3</v>
      </c>
    </row>
    <row r="87" spans="1:16" ht="15.95" customHeight="1">
      <c r="A87" s="45" t="s">
        <v>238</v>
      </c>
      <c r="B87" s="46"/>
      <c r="C87" s="46"/>
      <c r="D87" s="48"/>
      <c r="E87" s="129"/>
      <c r="F87" s="109"/>
      <c r="G87" s="109"/>
      <c r="H87" s="109"/>
      <c r="I87" s="109"/>
      <c r="J87" s="109"/>
      <c r="K87" s="109"/>
      <c r="L87" s="109"/>
      <c r="M87" s="109"/>
      <c r="N87" s="109"/>
      <c r="O87" s="109"/>
      <c r="P87" s="114"/>
    </row>
    <row r="88" spans="1:16" ht="15.95" customHeight="1">
      <c r="A88" s="45" t="s">
        <v>239</v>
      </c>
      <c r="B88" s="46"/>
      <c r="C88" s="46"/>
      <c r="D88" s="48" t="s">
        <v>240</v>
      </c>
      <c r="E88" s="58"/>
      <c r="F88" s="58"/>
      <c r="G88" s="58"/>
      <c r="H88" s="58"/>
      <c r="I88" s="58"/>
      <c r="J88" s="58"/>
      <c r="K88" s="101"/>
      <c r="L88" s="58"/>
      <c r="M88" s="58"/>
      <c r="N88" s="58"/>
      <c r="O88" s="58"/>
      <c r="P88" s="58"/>
    </row>
    <row r="89" spans="1:16" ht="15.95" customHeight="1">
      <c r="A89" s="39"/>
      <c r="B89" s="39"/>
      <c r="C89" s="39"/>
      <c r="D89" s="39"/>
      <c r="E89" s="39"/>
      <c r="F89" s="39"/>
      <c r="G89" s="39"/>
      <c r="H89" s="39"/>
      <c r="I89" s="39"/>
      <c r="J89" s="39"/>
      <c r="K89" s="39"/>
      <c r="L89" s="39"/>
      <c r="M89" s="39"/>
      <c r="N89" s="39"/>
      <c r="O89" s="39"/>
      <c r="P89" s="39"/>
    </row>
    <row r="90" spans="1:16" ht="15" customHeight="1">
      <c r="A90" s="39"/>
      <c r="B90" s="39"/>
      <c r="C90" s="39"/>
      <c r="D90" s="39"/>
      <c r="E90" s="39"/>
      <c r="F90" s="39"/>
      <c r="G90" s="39"/>
      <c r="H90" s="39"/>
      <c r="I90" s="39"/>
      <c r="J90" s="39"/>
      <c r="K90" s="39"/>
      <c r="L90" s="39"/>
      <c r="M90" s="39"/>
      <c r="N90" s="39"/>
      <c r="O90" s="39"/>
      <c r="P90" s="39"/>
    </row>
    <row r="91" spans="1:16" ht="15" customHeight="1">
      <c r="A91" s="39"/>
      <c r="B91" s="39"/>
      <c r="C91" s="39"/>
      <c r="D91" s="39"/>
      <c r="E91" s="39"/>
      <c r="F91" s="39"/>
      <c r="G91" s="39"/>
      <c r="H91" s="39"/>
      <c r="I91" s="39"/>
      <c r="J91" s="39"/>
      <c r="K91" s="39"/>
      <c r="L91" s="39"/>
      <c r="M91" s="39"/>
      <c r="N91" s="39"/>
      <c r="O91" s="39"/>
      <c r="P91" s="39"/>
    </row>
    <row r="92" spans="1:16" ht="15" customHeight="1">
      <c r="A92" s="39"/>
      <c r="B92" s="39"/>
      <c r="C92" s="39"/>
      <c r="D92" s="39"/>
      <c r="E92" s="39"/>
      <c r="F92" s="39"/>
      <c r="G92" s="39"/>
      <c r="H92" s="39"/>
      <c r="I92" s="39"/>
      <c r="J92" s="39"/>
      <c r="K92" s="39"/>
      <c r="L92" s="39"/>
      <c r="M92" s="39"/>
      <c r="N92" s="39"/>
      <c r="O92" s="39"/>
      <c r="P92" s="39"/>
    </row>
    <row r="93" spans="1:16" ht="15" customHeight="1">
      <c r="A93" s="39"/>
      <c r="B93" s="39"/>
      <c r="C93" s="39"/>
      <c r="D93" s="39"/>
      <c r="E93" s="39"/>
      <c r="F93" s="39"/>
      <c r="G93" s="39"/>
      <c r="H93" s="39"/>
      <c r="I93" s="39"/>
      <c r="J93" s="39"/>
      <c r="K93" s="39"/>
      <c r="L93" s="39"/>
      <c r="M93" s="39"/>
      <c r="N93" s="39"/>
      <c r="O93" s="39"/>
      <c r="P93" s="39"/>
    </row>
    <row r="94" spans="1:16" ht="15" customHeight="1">
      <c r="A94" s="39"/>
      <c r="B94" s="39"/>
      <c r="C94" s="39"/>
      <c r="D94" s="39"/>
      <c r="E94" s="39"/>
      <c r="F94" s="39"/>
      <c r="G94" s="39"/>
      <c r="H94" s="39"/>
      <c r="I94" s="39"/>
      <c r="J94" s="39"/>
      <c r="K94" s="39"/>
      <c r="L94" s="39"/>
      <c r="M94" s="39"/>
      <c r="N94" s="39"/>
      <c r="O94" s="39"/>
      <c r="P94" s="39"/>
    </row>
    <row r="95" spans="1:16" ht="15" customHeight="1">
      <c r="A95" s="39"/>
      <c r="B95" s="39"/>
      <c r="C95" s="39"/>
      <c r="D95" s="39"/>
      <c r="E95" s="39"/>
      <c r="F95" s="39"/>
      <c r="G95" s="39"/>
      <c r="H95" s="39"/>
      <c r="I95" s="39"/>
      <c r="J95" s="39"/>
      <c r="K95" s="39"/>
      <c r="L95" s="39"/>
      <c r="M95" s="39"/>
      <c r="N95" s="39"/>
      <c r="O95" s="39"/>
      <c r="P95" s="39"/>
    </row>
    <row r="96" spans="1:16" ht="15" customHeight="1">
      <c r="A96" s="39"/>
      <c r="B96" s="39"/>
      <c r="C96" s="39"/>
      <c r="D96" s="39"/>
      <c r="E96" s="39"/>
      <c r="F96" s="39"/>
      <c r="G96" s="39"/>
      <c r="H96" s="39"/>
      <c r="I96" s="39"/>
      <c r="J96" s="39"/>
      <c r="K96" s="39"/>
      <c r="L96" s="39"/>
      <c r="M96" s="39"/>
      <c r="N96" s="39"/>
      <c r="O96" s="39"/>
      <c r="P96" s="39"/>
    </row>
    <row r="97" spans="1:16" ht="15" customHeight="1">
      <c r="A97" s="39"/>
      <c r="B97" s="39"/>
      <c r="C97" s="39"/>
      <c r="D97" s="39"/>
      <c r="E97" s="39"/>
      <c r="F97" s="39"/>
      <c r="G97" s="39"/>
      <c r="H97" s="39"/>
      <c r="I97" s="39"/>
      <c r="J97" s="39"/>
      <c r="K97" s="39"/>
      <c r="L97" s="39"/>
      <c r="M97" s="39"/>
      <c r="N97" s="39"/>
      <c r="O97" s="39"/>
      <c r="P97" s="39"/>
    </row>
    <row r="98" spans="1:16" ht="15" customHeight="1">
      <c r="A98" s="39"/>
      <c r="B98" s="39"/>
      <c r="C98" s="39"/>
      <c r="D98" s="39"/>
      <c r="E98" s="39"/>
      <c r="F98" s="39"/>
      <c r="G98" s="39"/>
      <c r="H98" s="39"/>
      <c r="I98" s="39"/>
      <c r="J98" s="39"/>
      <c r="K98" s="39"/>
      <c r="L98" s="39"/>
      <c r="M98" s="39"/>
      <c r="N98" s="39"/>
      <c r="O98" s="39"/>
      <c r="P98" s="39"/>
    </row>
    <row r="99" spans="1:16" ht="15" customHeight="1">
      <c r="A99" s="39"/>
      <c r="B99" s="39"/>
      <c r="C99" s="39"/>
      <c r="D99" s="39"/>
      <c r="E99" s="39"/>
      <c r="F99" s="39"/>
      <c r="G99" s="39"/>
      <c r="H99" s="39"/>
      <c r="I99" s="39"/>
      <c r="J99" s="39"/>
      <c r="K99" s="39"/>
      <c r="L99" s="39"/>
      <c r="M99" s="39"/>
      <c r="N99" s="39"/>
      <c r="O99" s="39"/>
      <c r="P99" s="39"/>
    </row>
    <row r="100" spans="1:16" ht="15" customHeight="1">
      <c r="A100" s="39"/>
      <c r="B100" s="39"/>
      <c r="C100" s="39"/>
      <c r="D100" s="39"/>
      <c r="E100" s="39"/>
      <c r="F100" s="39"/>
      <c r="G100" s="39"/>
      <c r="H100" s="39"/>
      <c r="I100" s="39"/>
      <c r="J100" s="39"/>
      <c r="K100" s="39"/>
      <c r="L100" s="39"/>
      <c r="M100" s="39"/>
      <c r="N100" s="39"/>
      <c r="O100" s="39"/>
      <c r="P100" s="39"/>
    </row>
    <row r="101" spans="1:16" ht="15" customHeight="1">
      <c r="A101" s="39"/>
      <c r="B101" s="39"/>
      <c r="C101" s="39"/>
      <c r="D101" s="39"/>
      <c r="E101" s="39"/>
      <c r="F101" s="39"/>
      <c r="G101" s="39"/>
      <c r="H101" s="39"/>
      <c r="I101" s="39"/>
      <c r="J101" s="39"/>
      <c r="K101" s="39"/>
      <c r="L101" s="39"/>
      <c r="M101" s="39"/>
      <c r="N101" s="39"/>
      <c r="O101" s="39"/>
      <c r="P101" s="39"/>
    </row>
    <row r="102" spans="1:16" ht="15" customHeight="1">
      <c r="A102" s="39"/>
      <c r="B102" s="39"/>
      <c r="C102" s="39"/>
      <c r="D102" s="39"/>
      <c r="E102" s="39"/>
      <c r="F102" s="39"/>
      <c r="G102" s="39"/>
      <c r="H102" s="39"/>
      <c r="I102" s="39"/>
      <c r="J102" s="39"/>
      <c r="K102" s="39"/>
      <c r="L102" s="39"/>
      <c r="M102" s="39"/>
      <c r="N102" s="39"/>
      <c r="O102" s="39"/>
      <c r="P102" s="39"/>
    </row>
    <row r="103" spans="1:16" ht="15" customHeight="1">
      <c r="A103" s="39"/>
      <c r="B103" s="39"/>
      <c r="C103" s="39"/>
      <c r="D103" s="39"/>
      <c r="E103" s="39"/>
      <c r="F103" s="39"/>
      <c r="G103" s="39"/>
      <c r="H103" s="39"/>
      <c r="I103" s="39"/>
      <c r="J103" s="39"/>
      <c r="K103" s="39"/>
      <c r="L103" s="39"/>
      <c r="M103" s="39"/>
      <c r="N103" s="39"/>
      <c r="O103" s="39"/>
      <c r="P103" s="39"/>
    </row>
    <row r="104" spans="1:16" ht="15" customHeight="1">
      <c r="A104" s="39"/>
      <c r="B104" s="39"/>
      <c r="C104" s="39"/>
      <c r="D104" s="39"/>
      <c r="E104" s="39"/>
      <c r="F104" s="39"/>
      <c r="G104" s="39"/>
      <c r="H104" s="39"/>
      <c r="I104" s="39"/>
      <c r="J104" s="39"/>
      <c r="K104" s="39"/>
      <c r="L104" s="39"/>
      <c r="M104" s="39"/>
      <c r="N104" s="39"/>
      <c r="O104" s="39"/>
      <c r="P104" s="39"/>
    </row>
    <row r="105" spans="1:16" ht="15" customHeight="1">
      <c r="A105" s="39"/>
      <c r="B105" s="39"/>
      <c r="C105" s="39"/>
      <c r="D105" s="39"/>
      <c r="E105" s="39"/>
      <c r="F105" s="39"/>
      <c r="G105" s="39"/>
      <c r="H105" s="39"/>
      <c r="I105" s="39"/>
      <c r="J105" s="39"/>
      <c r="K105" s="39"/>
      <c r="L105" s="39"/>
      <c r="M105" s="39"/>
      <c r="N105" s="39"/>
      <c r="O105" s="39"/>
      <c r="P105" s="39"/>
    </row>
    <row r="106" spans="1:16" ht="15" customHeight="1">
      <c r="A106" s="39"/>
      <c r="B106" s="39"/>
      <c r="C106" s="39"/>
      <c r="D106" s="39"/>
      <c r="E106" s="39"/>
      <c r="F106" s="39"/>
      <c r="G106" s="39"/>
      <c r="H106" s="39"/>
      <c r="I106" s="39"/>
      <c r="J106" s="39"/>
      <c r="K106" s="39"/>
      <c r="L106" s="39"/>
      <c r="M106" s="39"/>
      <c r="N106" s="39"/>
      <c r="O106" s="39"/>
      <c r="P106" s="39"/>
    </row>
    <row r="107" spans="1:16" ht="15" customHeight="1">
      <c r="A107" s="39"/>
      <c r="B107" s="39"/>
      <c r="C107" s="39"/>
      <c r="D107" s="39"/>
      <c r="E107" s="39"/>
      <c r="F107" s="39"/>
      <c r="G107" s="39"/>
      <c r="H107" s="39"/>
      <c r="I107" s="39"/>
      <c r="J107" s="39"/>
      <c r="K107" s="39"/>
      <c r="L107" s="39"/>
      <c r="M107" s="39"/>
      <c r="N107" s="39"/>
      <c r="O107" s="39"/>
      <c r="P107" s="39"/>
    </row>
    <row r="108" spans="1:16" ht="15" customHeight="1">
      <c r="A108" s="39"/>
      <c r="B108" s="39"/>
      <c r="C108" s="39"/>
      <c r="D108" s="39"/>
      <c r="E108" s="39"/>
      <c r="F108" s="39"/>
      <c r="G108" s="39"/>
      <c r="H108" s="39"/>
      <c r="I108" s="39"/>
      <c r="J108" s="39"/>
      <c r="K108" s="39"/>
      <c r="L108" s="39"/>
      <c r="M108" s="39"/>
      <c r="N108" s="39"/>
      <c r="O108" s="39"/>
      <c r="P108" s="39"/>
    </row>
    <row r="109" spans="1:16" ht="15" customHeight="1">
      <c r="A109" s="39"/>
      <c r="B109" s="39"/>
      <c r="C109" s="39"/>
      <c r="D109" s="39"/>
      <c r="E109" s="39"/>
      <c r="F109" s="39"/>
      <c r="G109" s="39"/>
      <c r="H109" s="39"/>
      <c r="I109" s="39"/>
      <c r="J109" s="39"/>
      <c r="K109" s="39"/>
      <c r="L109" s="39"/>
      <c r="M109" s="39"/>
      <c r="N109" s="39"/>
      <c r="O109" s="39"/>
      <c r="P109" s="39"/>
    </row>
    <row r="110" spans="1:16" ht="15" customHeight="1">
      <c r="A110" s="39"/>
      <c r="B110" s="39"/>
      <c r="C110" s="39"/>
      <c r="D110" s="39"/>
      <c r="E110" s="39"/>
      <c r="F110" s="39"/>
      <c r="G110" s="39"/>
      <c r="H110" s="39"/>
      <c r="I110" s="39"/>
      <c r="J110" s="39"/>
      <c r="K110" s="39"/>
      <c r="L110" s="39"/>
      <c r="M110" s="39"/>
      <c r="N110" s="39"/>
      <c r="O110" s="39"/>
      <c r="P110" s="39"/>
    </row>
    <row r="111" spans="1:16" ht="15" customHeight="1">
      <c r="A111" s="39"/>
      <c r="B111" s="39"/>
      <c r="C111" s="39"/>
      <c r="D111" s="39"/>
      <c r="E111" s="39"/>
      <c r="F111" s="39"/>
      <c r="G111" s="39"/>
      <c r="H111" s="39"/>
      <c r="I111" s="39"/>
      <c r="J111" s="39"/>
      <c r="K111" s="39"/>
      <c r="L111" s="39"/>
      <c r="M111" s="39"/>
      <c r="N111" s="39"/>
      <c r="O111" s="39"/>
      <c r="P111" s="39"/>
    </row>
    <row r="112" spans="1:16" ht="15" customHeight="1">
      <c r="A112" s="39"/>
      <c r="B112" s="39"/>
      <c r="C112" s="39"/>
      <c r="D112" s="39"/>
      <c r="E112" s="39"/>
      <c r="F112" s="39"/>
      <c r="G112" s="39"/>
      <c r="H112" s="39"/>
      <c r="I112" s="39"/>
      <c r="J112" s="39"/>
      <c r="K112" s="39"/>
      <c r="L112" s="39"/>
      <c r="M112" s="39"/>
      <c r="N112" s="39"/>
      <c r="O112" s="39"/>
      <c r="P112" s="39"/>
    </row>
    <row r="113" spans="1:16" ht="15" customHeight="1">
      <c r="A113" s="39"/>
      <c r="B113" s="39"/>
      <c r="C113" s="39"/>
      <c r="D113" s="39"/>
      <c r="E113" s="39"/>
      <c r="F113" s="39"/>
      <c r="G113" s="39"/>
      <c r="H113" s="39"/>
      <c r="I113" s="39"/>
      <c r="J113" s="39"/>
      <c r="K113" s="39"/>
      <c r="L113" s="39"/>
      <c r="M113" s="39"/>
      <c r="N113" s="39"/>
      <c r="O113" s="39"/>
      <c r="P113" s="39"/>
    </row>
    <row r="114" spans="1:16" ht="15" customHeight="1">
      <c r="A114" s="39"/>
      <c r="B114" s="39"/>
      <c r="C114" s="39"/>
      <c r="D114" s="39"/>
      <c r="E114" s="39"/>
      <c r="F114" s="39"/>
      <c r="G114" s="39"/>
      <c r="H114" s="39"/>
      <c r="I114" s="39"/>
      <c r="J114" s="39"/>
      <c r="K114" s="39"/>
      <c r="L114" s="39"/>
      <c r="M114" s="39"/>
      <c r="N114" s="39"/>
      <c r="O114" s="39"/>
      <c r="P114" s="39"/>
    </row>
    <row r="115" spans="1:16" ht="15" customHeight="1">
      <c r="A115" s="39"/>
      <c r="B115" s="39"/>
      <c r="C115" s="39"/>
      <c r="D115" s="39"/>
      <c r="E115" s="39"/>
      <c r="F115" s="39"/>
      <c r="G115" s="39"/>
      <c r="H115" s="39"/>
      <c r="I115" s="39"/>
      <c r="J115" s="39"/>
      <c r="K115" s="39"/>
      <c r="L115" s="39"/>
      <c r="M115" s="39"/>
      <c r="N115" s="39"/>
      <c r="O115" s="39"/>
      <c r="P115" s="39"/>
    </row>
    <row r="116" spans="1:16" ht="15" customHeight="1">
      <c r="A116" s="39"/>
      <c r="B116" s="39"/>
      <c r="C116" s="39"/>
      <c r="D116" s="39"/>
      <c r="E116" s="39"/>
      <c r="F116" s="39"/>
      <c r="G116" s="39"/>
      <c r="H116" s="39"/>
      <c r="I116" s="39"/>
      <c r="J116" s="39"/>
      <c r="K116" s="39"/>
      <c r="L116" s="39"/>
      <c r="M116" s="39"/>
      <c r="N116" s="39"/>
      <c r="O116" s="39"/>
      <c r="P116" s="39"/>
    </row>
    <row r="117" spans="1:16" ht="15" customHeight="1">
      <c r="A117" s="39"/>
      <c r="B117" s="39"/>
      <c r="C117" s="39"/>
      <c r="D117" s="39"/>
      <c r="E117" s="39"/>
      <c r="F117" s="39"/>
      <c r="G117" s="39"/>
      <c r="H117" s="39"/>
      <c r="I117" s="39"/>
      <c r="J117" s="39"/>
      <c r="K117" s="39"/>
      <c r="L117" s="39"/>
      <c r="M117" s="39"/>
      <c r="N117" s="39"/>
      <c r="O117" s="39"/>
      <c r="P117" s="39"/>
    </row>
    <row r="118" spans="1:16" ht="15" customHeight="1">
      <c r="A118" s="39"/>
      <c r="B118" s="39"/>
      <c r="C118" s="39"/>
      <c r="D118" s="39"/>
      <c r="E118" s="39"/>
      <c r="F118" s="39"/>
      <c r="G118" s="39"/>
      <c r="H118" s="39"/>
      <c r="I118" s="39"/>
      <c r="J118" s="39"/>
      <c r="K118" s="39"/>
      <c r="L118" s="39"/>
      <c r="M118" s="39"/>
      <c r="N118" s="39"/>
      <c r="O118" s="39"/>
      <c r="P118" s="39"/>
    </row>
    <row r="119" spans="1:16" ht="15" customHeight="1">
      <c r="A119" s="39"/>
      <c r="B119" s="39"/>
      <c r="C119" s="39"/>
      <c r="D119" s="39"/>
      <c r="E119" s="39"/>
      <c r="F119" s="39"/>
      <c r="G119" s="39"/>
      <c r="H119" s="39"/>
      <c r="I119" s="39"/>
      <c r="J119" s="39"/>
      <c r="K119" s="39"/>
      <c r="L119" s="39"/>
      <c r="M119" s="39"/>
      <c r="N119" s="39"/>
      <c r="O119" s="39"/>
      <c r="P119" s="39"/>
    </row>
    <row r="120" spans="1:16" ht="15" customHeight="1">
      <c r="A120" s="39"/>
      <c r="B120" s="39"/>
      <c r="C120" s="39"/>
      <c r="D120" s="39"/>
      <c r="E120" s="39"/>
      <c r="F120" s="39"/>
      <c r="G120" s="39"/>
      <c r="H120" s="39"/>
      <c r="I120" s="39"/>
      <c r="J120" s="39"/>
      <c r="K120" s="39"/>
      <c r="L120" s="39"/>
      <c r="M120" s="39"/>
      <c r="N120" s="39"/>
      <c r="O120" s="39"/>
      <c r="P120" s="39"/>
    </row>
    <row r="121" spans="1:16" ht="15" customHeight="1">
      <c r="A121" s="39"/>
      <c r="B121" s="39"/>
      <c r="C121" s="39"/>
      <c r="D121" s="39"/>
      <c r="E121" s="39"/>
      <c r="F121" s="39"/>
      <c r="G121" s="39"/>
      <c r="H121" s="39"/>
      <c r="I121" s="39"/>
      <c r="J121" s="39"/>
      <c r="K121" s="39"/>
      <c r="L121" s="39"/>
      <c r="M121" s="39"/>
      <c r="N121" s="39"/>
      <c r="O121" s="39"/>
      <c r="P121" s="39"/>
    </row>
    <row r="122" spans="1:16" ht="15" customHeight="1">
      <c r="A122" s="39"/>
      <c r="B122" s="39"/>
      <c r="C122" s="39"/>
      <c r="D122" s="39"/>
      <c r="E122" s="39"/>
      <c r="F122" s="39"/>
      <c r="G122" s="39"/>
      <c r="H122" s="39"/>
      <c r="I122" s="39"/>
      <c r="J122" s="39"/>
      <c r="K122" s="39"/>
      <c r="L122" s="39"/>
      <c r="M122" s="39"/>
      <c r="N122" s="39"/>
      <c r="O122" s="39"/>
      <c r="P122" s="39"/>
    </row>
    <row r="123" spans="1:16" ht="15" customHeight="1">
      <c r="A123" s="39"/>
      <c r="B123" s="39"/>
      <c r="C123" s="39"/>
      <c r="D123" s="39"/>
      <c r="E123" s="39"/>
      <c r="F123" s="39"/>
      <c r="G123" s="39"/>
      <c r="H123" s="39"/>
      <c r="I123" s="39"/>
      <c r="J123" s="39"/>
      <c r="K123" s="39"/>
      <c r="L123" s="39"/>
      <c r="M123" s="39"/>
      <c r="N123" s="39"/>
      <c r="O123" s="39"/>
      <c r="P123" s="39"/>
    </row>
    <row r="124" spans="1:16" ht="15" customHeight="1">
      <c r="A124" s="39"/>
      <c r="B124" s="39"/>
      <c r="C124" s="39"/>
      <c r="D124" s="39"/>
      <c r="E124" s="39"/>
      <c r="F124" s="39"/>
      <c r="G124" s="39"/>
      <c r="H124" s="39"/>
      <c r="I124" s="39"/>
      <c r="J124" s="39"/>
      <c r="K124" s="39"/>
      <c r="L124" s="39"/>
      <c r="M124" s="39"/>
      <c r="N124" s="39"/>
      <c r="O124" s="39"/>
      <c r="P124" s="39"/>
    </row>
    <row r="125" spans="1:16" ht="15" customHeight="1">
      <c r="A125" s="39"/>
      <c r="B125" s="39"/>
      <c r="C125" s="39"/>
      <c r="D125" s="39"/>
      <c r="E125" s="39"/>
      <c r="F125" s="39"/>
      <c r="G125" s="39"/>
      <c r="H125" s="39"/>
      <c r="I125" s="39"/>
      <c r="J125" s="39"/>
      <c r="K125" s="39"/>
      <c r="L125" s="39"/>
      <c r="M125" s="39"/>
      <c r="N125" s="39"/>
      <c r="O125" s="39"/>
      <c r="P125" s="39"/>
    </row>
    <row r="126" spans="1:16" ht="15" customHeight="1">
      <c r="A126" s="39"/>
      <c r="B126" s="39"/>
      <c r="C126" s="39"/>
      <c r="D126" s="39"/>
      <c r="E126" s="39"/>
      <c r="F126" s="39"/>
      <c r="G126" s="39"/>
      <c r="H126" s="39"/>
      <c r="I126" s="39"/>
      <c r="J126" s="39"/>
      <c r="K126" s="39"/>
      <c r="L126" s="39"/>
      <c r="M126" s="39"/>
      <c r="N126" s="39"/>
      <c r="O126" s="39"/>
      <c r="P126" s="39"/>
    </row>
    <row r="127" spans="1:16" ht="15" customHeight="1">
      <c r="A127" s="39"/>
      <c r="B127" s="39"/>
      <c r="C127" s="39"/>
      <c r="D127" s="39"/>
      <c r="E127" s="39"/>
      <c r="F127" s="39"/>
      <c r="G127" s="39"/>
      <c r="H127" s="39"/>
      <c r="I127" s="39"/>
      <c r="J127" s="39"/>
      <c r="K127" s="39"/>
      <c r="L127" s="39"/>
      <c r="M127" s="39"/>
      <c r="N127" s="39"/>
      <c r="O127" s="39"/>
      <c r="P127" s="39"/>
    </row>
    <row r="128" spans="1:16" ht="15" customHeight="1">
      <c r="A128" s="39"/>
      <c r="B128" s="39"/>
      <c r="C128" s="39"/>
      <c r="D128" s="39"/>
      <c r="E128" s="39"/>
      <c r="F128" s="39"/>
      <c r="G128" s="39"/>
      <c r="H128" s="39"/>
      <c r="I128" s="39"/>
      <c r="J128" s="39"/>
      <c r="K128" s="39"/>
      <c r="L128" s="39"/>
      <c r="M128" s="39"/>
      <c r="N128" s="39"/>
      <c r="O128" s="39"/>
      <c r="P128" s="39"/>
    </row>
    <row r="129" spans="1:16" ht="15" customHeight="1">
      <c r="A129" s="39"/>
      <c r="B129" s="39"/>
      <c r="C129" s="39"/>
      <c r="D129" s="39"/>
      <c r="E129" s="39"/>
      <c r="F129" s="39"/>
      <c r="G129" s="39"/>
      <c r="H129" s="39"/>
      <c r="I129" s="39"/>
      <c r="J129" s="39"/>
      <c r="K129" s="39"/>
      <c r="L129" s="39"/>
      <c r="M129" s="39"/>
      <c r="N129" s="39"/>
      <c r="O129" s="39"/>
      <c r="P129" s="39"/>
    </row>
    <row r="130" spans="1:16" ht="15" customHeight="1">
      <c r="A130" s="39"/>
      <c r="B130" s="39"/>
      <c r="C130" s="39"/>
      <c r="D130" s="39"/>
      <c r="E130" s="39"/>
      <c r="F130" s="39"/>
      <c r="G130" s="39"/>
      <c r="H130" s="39"/>
      <c r="I130" s="39"/>
      <c r="J130" s="39"/>
      <c r="K130" s="39"/>
      <c r="L130" s="39"/>
      <c r="M130" s="39"/>
      <c r="N130" s="39"/>
      <c r="O130" s="39"/>
      <c r="P130" s="39"/>
    </row>
    <row r="131" spans="1:16" ht="15" customHeight="1">
      <c r="A131" s="39"/>
      <c r="B131" s="39"/>
      <c r="C131" s="39"/>
      <c r="D131" s="39"/>
      <c r="E131" s="39"/>
      <c r="F131" s="39"/>
      <c r="G131" s="39"/>
      <c r="H131" s="39"/>
      <c r="I131" s="39"/>
      <c r="J131" s="39"/>
      <c r="K131" s="39"/>
      <c r="L131" s="39"/>
      <c r="M131" s="39"/>
      <c r="N131" s="39"/>
      <c r="O131" s="39"/>
      <c r="P131" s="39"/>
    </row>
    <row r="132" spans="1:16" ht="15" customHeight="1">
      <c r="A132" s="39"/>
      <c r="B132" s="39"/>
      <c r="C132" s="39"/>
      <c r="D132" s="39"/>
      <c r="E132" s="39"/>
      <c r="F132" s="39"/>
      <c r="G132" s="39"/>
      <c r="H132" s="39"/>
      <c r="I132" s="39"/>
      <c r="J132" s="39"/>
      <c r="K132" s="39"/>
      <c r="L132" s="39"/>
      <c r="M132" s="39"/>
      <c r="N132" s="39"/>
      <c r="O132" s="39"/>
      <c r="P132" s="39"/>
    </row>
    <row r="133" spans="1:16" ht="15" customHeight="1">
      <c r="A133" s="39"/>
      <c r="B133" s="39"/>
      <c r="C133" s="39"/>
      <c r="D133" s="39"/>
      <c r="E133" s="39"/>
      <c r="F133" s="39"/>
      <c r="G133" s="39"/>
      <c r="H133" s="39"/>
      <c r="I133" s="39"/>
      <c r="J133" s="39"/>
      <c r="K133" s="39"/>
      <c r="L133" s="39"/>
      <c r="M133" s="39"/>
      <c r="N133" s="39"/>
      <c r="O133" s="39"/>
      <c r="P133" s="39"/>
    </row>
    <row r="134" spans="1:16" ht="15" customHeight="1">
      <c r="A134" s="39"/>
      <c r="B134" s="39"/>
      <c r="C134" s="39"/>
      <c r="D134" s="39"/>
      <c r="E134" s="39"/>
      <c r="F134" s="39"/>
      <c r="G134" s="39"/>
      <c r="H134" s="39"/>
      <c r="I134" s="39"/>
      <c r="J134" s="39"/>
      <c r="K134" s="39"/>
      <c r="L134" s="39"/>
      <c r="M134" s="39"/>
      <c r="N134" s="39"/>
      <c r="O134" s="39"/>
      <c r="P134" s="39"/>
    </row>
    <row r="135" spans="1:16" ht="15" customHeight="1">
      <c r="A135" s="39"/>
      <c r="B135" s="39"/>
      <c r="C135" s="39"/>
      <c r="D135" s="39"/>
      <c r="E135" s="39"/>
      <c r="F135" s="39"/>
      <c r="G135" s="39"/>
      <c r="H135" s="39"/>
      <c r="I135" s="39"/>
      <c r="J135" s="39"/>
      <c r="K135" s="39"/>
      <c r="L135" s="39"/>
      <c r="M135" s="39"/>
      <c r="N135" s="39"/>
      <c r="O135" s="39"/>
      <c r="P135" s="39"/>
    </row>
    <row r="136" spans="1:16" ht="15" customHeight="1">
      <c r="A136" s="39"/>
      <c r="B136" s="39"/>
      <c r="C136" s="39"/>
      <c r="D136" s="39"/>
      <c r="E136" s="39"/>
      <c r="F136" s="39"/>
      <c r="G136" s="39"/>
      <c r="H136" s="39"/>
      <c r="I136" s="39"/>
      <c r="J136" s="39"/>
      <c r="K136" s="39"/>
      <c r="L136" s="39"/>
      <c r="M136" s="39"/>
      <c r="N136" s="39"/>
      <c r="O136" s="39"/>
      <c r="P136" s="39"/>
    </row>
    <row r="137" spans="1:16" ht="15" customHeight="1">
      <c r="A137" s="39"/>
      <c r="B137" s="39"/>
      <c r="C137" s="39"/>
      <c r="D137" s="39"/>
      <c r="E137" s="39"/>
      <c r="F137" s="39"/>
      <c r="G137" s="39"/>
      <c r="H137" s="39"/>
      <c r="I137" s="39"/>
      <c r="J137" s="39"/>
      <c r="K137" s="39"/>
      <c r="L137" s="39"/>
      <c r="M137" s="39"/>
      <c r="N137" s="39"/>
      <c r="O137" s="39"/>
      <c r="P137" s="39"/>
    </row>
    <row r="138" spans="1:16" ht="15" customHeight="1">
      <c r="A138" s="39"/>
      <c r="B138" s="39"/>
      <c r="C138" s="39"/>
      <c r="D138" s="39"/>
      <c r="E138" s="39"/>
      <c r="F138" s="39"/>
      <c r="G138" s="39"/>
      <c r="H138" s="39"/>
      <c r="I138" s="39"/>
      <c r="J138" s="39"/>
      <c r="K138" s="39"/>
      <c r="L138" s="39"/>
      <c r="M138" s="39"/>
      <c r="N138" s="39"/>
      <c r="O138" s="39"/>
      <c r="P138" s="39"/>
    </row>
    <row r="139" spans="1:16" ht="15" customHeight="1">
      <c r="A139" s="39"/>
      <c r="B139" s="39"/>
      <c r="C139" s="39"/>
      <c r="D139" s="39"/>
      <c r="E139" s="39"/>
      <c r="F139" s="39"/>
      <c r="G139" s="39"/>
      <c r="H139" s="39"/>
      <c r="I139" s="39"/>
      <c r="J139" s="39"/>
      <c r="K139" s="39"/>
      <c r="L139" s="39"/>
      <c r="M139" s="39"/>
      <c r="N139" s="39"/>
      <c r="O139" s="39"/>
      <c r="P139" s="39"/>
    </row>
    <row r="140" spans="1:16" ht="15" customHeight="1">
      <c r="A140" s="39"/>
      <c r="B140" s="39"/>
      <c r="C140" s="39"/>
      <c r="D140" s="39"/>
      <c r="E140" s="39"/>
      <c r="F140" s="39"/>
      <c r="G140" s="39"/>
      <c r="H140" s="39"/>
      <c r="I140" s="39"/>
      <c r="J140" s="39"/>
      <c r="K140" s="39"/>
      <c r="L140" s="39"/>
      <c r="M140" s="39"/>
      <c r="N140" s="39"/>
      <c r="O140" s="39"/>
      <c r="P140" s="39"/>
    </row>
    <row r="141" spans="1:16" ht="15" customHeight="1">
      <c r="A141" s="39"/>
      <c r="B141" s="39"/>
      <c r="C141" s="39"/>
      <c r="D141" s="39"/>
      <c r="E141" s="39"/>
      <c r="F141" s="39"/>
      <c r="G141" s="39"/>
      <c r="H141" s="39"/>
      <c r="I141" s="39"/>
      <c r="J141" s="39"/>
      <c r="K141" s="39"/>
      <c r="L141" s="39"/>
      <c r="M141" s="39"/>
      <c r="N141" s="39"/>
      <c r="O141" s="39"/>
      <c r="P141" s="39"/>
    </row>
    <row r="142" spans="1:16" ht="15" customHeight="1">
      <c r="A142" s="39"/>
      <c r="B142" s="39"/>
      <c r="C142" s="39"/>
      <c r="D142" s="39"/>
      <c r="E142" s="39"/>
      <c r="F142" s="39"/>
      <c r="G142" s="39"/>
      <c r="H142" s="39"/>
      <c r="I142" s="39"/>
      <c r="J142" s="39"/>
      <c r="K142" s="39"/>
      <c r="L142" s="39"/>
      <c r="M142" s="39"/>
      <c r="N142" s="39"/>
      <c r="O142" s="39"/>
      <c r="P142" s="39"/>
    </row>
    <row r="143" spans="1:16" ht="15" customHeight="1">
      <c r="A143" s="39"/>
      <c r="B143" s="39"/>
      <c r="C143" s="39"/>
      <c r="D143" s="39"/>
      <c r="E143" s="39"/>
      <c r="F143" s="39"/>
      <c r="G143" s="39"/>
      <c r="H143" s="39"/>
      <c r="I143" s="39"/>
      <c r="J143" s="39"/>
      <c r="K143" s="39"/>
      <c r="L143" s="39"/>
      <c r="M143" s="39"/>
      <c r="N143" s="39"/>
      <c r="O143" s="39"/>
      <c r="P143" s="39"/>
    </row>
    <row r="144" spans="1:16" ht="15" customHeight="1">
      <c r="A144" s="39"/>
      <c r="B144" s="39"/>
      <c r="C144" s="39"/>
      <c r="D144" s="39"/>
      <c r="E144" s="39"/>
      <c r="F144" s="39"/>
      <c r="G144" s="39"/>
      <c r="H144" s="39"/>
      <c r="I144" s="39"/>
      <c r="J144" s="39"/>
      <c r="K144" s="39"/>
      <c r="L144" s="39"/>
      <c r="M144" s="39"/>
      <c r="N144" s="39"/>
      <c r="O144" s="39"/>
      <c r="P144" s="39"/>
    </row>
    <row r="145" spans="1:16" ht="15" customHeight="1">
      <c r="A145" s="39"/>
      <c r="B145" s="39"/>
      <c r="C145" s="39"/>
      <c r="D145" s="39"/>
      <c r="E145" s="39"/>
      <c r="F145" s="39"/>
      <c r="G145" s="39"/>
      <c r="H145" s="39"/>
      <c r="I145" s="39"/>
      <c r="J145" s="39"/>
      <c r="K145" s="39"/>
      <c r="L145" s="39"/>
      <c r="M145" s="39"/>
      <c r="N145" s="39"/>
      <c r="O145" s="39"/>
      <c r="P145" s="39"/>
    </row>
    <row r="146" spans="1:16" ht="15" customHeight="1">
      <c r="A146" s="39"/>
      <c r="B146" s="39"/>
      <c r="C146" s="39"/>
      <c r="D146" s="39"/>
      <c r="E146" s="39"/>
      <c r="F146" s="39"/>
      <c r="G146" s="39"/>
      <c r="H146" s="39"/>
      <c r="I146" s="39"/>
      <c r="J146" s="39"/>
      <c r="K146" s="39"/>
      <c r="L146" s="39"/>
      <c r="M146" s="39"/>
      <c r="N146" s="39"/>
      <c r="O146" s="39"/>
      <c r="P146" s="39"/>
    </row>
    <row r="147" spans="1:16" ht="15" customHeight="1">
      <c r="A147" s="39"/>
      <c r="B147" s="39"/>
      <c r="C147" s="39"/>
      <c r="D147" s="39"/>
      <c r="E147" s="39"/>
      <c r="F147" s="39"/>
      <c r="G147" s="39"/>
      <c r="H147" s="39"/>
      <c r="I147" s="39"/>
      <c r="J147" s="39"/>
      <c r="K147" s="39"/>
      <c r="L147" s="39"/>
      <c r="M147" s="39"/>
      <c r="N147" s="39"/>
      <c r="O147" s="39"/>
      <c r="P147" s="39"/>
    </row>
    <row r="148" spans="1:16" ht="15" customHeight="1">
      <c r="A148" s="39"/>
      <c r="B148" s="39"/>
      <c r="C148" s="39"/>
      <c r="D148" s="39"/>
      <c r="E148" s="39"/>
      <c r="F148" s="39"/>
      <c r="G148" s="39"/>
      <c r="H148" s="39"/>
      <c r="I148" s="39"/>
      <c r="J148" s="39"/>
      <c r="K148" s="39"/>
      <c r="L148" s="39"/>
      <c r="M148" s="39"/>
      <c r="N148" s="39"/>
      <c r="O148" s="39"/>
      <c r="P148" s="39"/>
    </row>
    <row r="149" spans="1:16" ht="15" customHeight="1">
      <c r="A149" s="39"/>
      <c r="B149" s="39"/>
      <c r="C149" s="39"/>
      <c r="D149" s="39"/>
      <c r="E149" s="39"/>
      <c r="F149" s="39"/>
      <c r="G149" s="39"/>
      <c r="H149" s="39"/>
      <c r="I149" s="39"/>
      <c r="J149" s="39"/>
      <c r="K149" s="39"/>
      <c r="L149" s="39"/>
      <c r="M149" s="39"/>
      <c r="N149" s="39"/>
      <c r="O149" s="39"/>
      <c r="P149" s="39"/>
    </row>
    <row r="150" spans="1:16" ht="15" customHeight="1">
      <c r="A150" s="39"/>
      <c r="B150" s="39"/>
      <c r="C150" s="39"/>
      <c r="D150" s="39"/>
      <c r="E150" s="39"/>
      <c r="F150" s="39"/>
      <c r="G150" s="39"/>
      <c r="H150" s="39"/>
      <c r="I150" s="39"/>
      <c r="J150" s="39"/>
      <c r="K150" s="39"/>
      <c r="L150" s="39"/>
      <c r="M150" s="39"/>
      <c r="N150" s="39"/>
      <c r="O150" s="39"/>
      <c r="P150" s="39"/>
    </row>
    <row r="151" spans="1:16" ht="15" customHeight="1">
      <c r="A151" s="39"/>
      <c r="B151" s="39"/>
      <c r="C151" s="39"/>
      <c r="D151" s="39"/>
      <c r="E151" s="39"/>
      <c r="F151" s="39"/>
      <c r="G151" s="39"/>
      <c r="H151" s="39"/>
      <c r="I151" s="39"/>
      <c r="J151" s="39"/>
      <c r="K151" s="39"/>
      <c r="L151" s="39"/>
      <c r="M151" s="39"/>
      <c r="N151" s="39"/>
      <c r="O151" s="39"/>
      <c r="P151" s="39"/>
    </row>
    <row r="152" spans="1:16" ht="15" customHeight="1">
      <c r="A152" s="39"/>
      <c r="B152" s="39"/>
      <c r="C152" s="39"/>
      <c r="D152" s="39"/>
      <c r="E152" s="39"/>
      <c r="F152" s="39"/>
      <c r="G152" s="39"/>
      <c r="H152" s="39"/>
      <c r="I152" s="39"/>
      <c r="J152" s="39"/>
      <c r="K152" s="39"/>
      <c r="L152" s="39"/>
      <c r="M152" s="39"/>
      <c r="N152" s="39"/>
      <c r="O152" s="39"/>
      <c r="P152" s="39"/>
    </row>
    <row r="153" spans="1:16" ht="15" customHeight="1">
      <c r="A153" s="39"/>
      <c r="B153" s="39"/>
      <c r="C153" s="39"/>
      <c r="D153" s="39"/>
      <c r="E153" s="39"/>
      <c r="F153" s="39"/>
      <c r="G153" s="39"/>
      <c r="H153" s="39"/>
      <c r="I153" s="39"/>
      <c r="J153" s="39"/>
      <c r="K153" s="39"/>
      <c r="L153" s="39"/>
      <c r="M153" s="39"/>
      <c r="N153" s="39"/>
      <c r="O153" s="39"/>
      <c r="P153" s="39"/>
    </row>
    <row r="154" spans="1:16" ht="15" customHeight="1">
      <c r="A154" s="39"/>
      <c r="B154" s="39"/>
      <c r="C154" s="39"/>
      <c r="D154" s="39"/>
      <c r="E154" s="39"/>
      <c r="F154" s="39"/>
      <c r="G154" s="39"/>
      <c r="H154" s="39"/>
      <c r="I154" s="39"/>
      <c r="J154" s="39"/>
      <c r="K154" s="39"/>
      <c r="L154" s="39"/>
      <c r="M154" s="39"/>
      <c r="N154" s="39"/>
      <c r="O154" s="39"/>
      <c r="P154" s="39"/>
    </row>
    <row r="155" spans="1:16" ht="15" customHeight="1">
      <c r="A155" s="39"/>
      <c r="B155" s="39"/>
      <c r="C155" s="39"/>
      <c r="D155" s="39"/>
      <c r="E155" s="39"/>
      <c r="F155" s="39"/>
      <c r="G155" s="39"/>
      <c r="H155" s="39"/>
      <c r="I155" s="39"/>
      <c r="J155" s="39"/>
      <c r="K155" s="39"/>
      <c r="L155" s="39"/>
      <c r="M155" s="39"/>
      <c r="N155" s="39"/>
      <c r="O155" s="39"/>
      <c r="P155" s="39"/>
    </row>
    <row r="156" spans="1:16" ht="15" customHeight="1">
      <c r="A156" s="39"/>
      <c r="B156" s="39"/>
      <c r="C156" s="39"/>
      <c r="D156" s="39"/>
      <c r="E156" s="39"/>
      <c r="F156" s="39"/>
      <c r="G156" s="39"/>
      <c r="H156" s="39"/>
      <c r="I156" s="39"/>
      <c r="J156" s="39"/>
      <c r="K156" s="39"/>
      <c r="L156" s="39"/>
      <c r="M156" s="39"/>
      <c r="N156" s="39"/>
      <c r="O156" s="39"/>
      <c r="P156" s="39"/>
    </row>
    <row r="157" spans="1:16" ht="15" customHeight="1">
      <c r="A157" s="39"/>
      <c r="B157" s="39"/>
      <c r="C157" s="39"/>
      <c r="D157" s="39"/>
      <c r="E157" s="39"/>
      <c r="F157" s="39"/>
      <c r="G157" s="39"/>
      <c r="H157" s="39"/>
      <c r="I157" s="39"/>
      <c r="J157" s="39"/>
      <c r="K157" s="39"/>
      <c r="L157" s="39"/>
      <c r="M157" s="39"/>
      <c r="N157" s="39"/>
      <c r="O157" s="39"/>
      <c r="P157" s="39"/>
    </row>
    <row r="158" spans="1:16" ht="15" customHeight="1">
      <c r="A158" s="39"/>
      <c r="B158" s="39"/>
      <c r="C158" s="39"/>
      <c r="D158" s="39"/>
      <c r="E158" s="39"/>
      <c r="F158" s="39"/>
      <c r="G158" s="39"/>
      <c r="H158" s="39"/>
      <c r="I158" s="39"/>
      <c r="J158" s="39"/>
      <c r="K158" s="39"/>
      <c r="L158" s="39"/>
      <c r="M158" s="39"/>
      <c r="N158" s="39"/>
      <c r="O158" s="39"/>
      <c r="P158" s="39"/>
    </row>
    <row r="159" spans="1:16" ht="15" customHeight="1">
      <c r="A159" s="39"/>
      <c r="B159" s="39"/>
      <c r="C159" s="39"/>
      <c r="D159" s="39"/>
      <c r="E159" s="39"/>
      <c r="F159" s="39"/>
      <c r="G159" s="39"/>
      <c r="H159" s="39"/>
      <c r="I159" s="39"/>
      <c r="J159" s="39"/>
      <c r="K159" s="39"/>
      <c r="L159" s="39"/>
      <c r="M159" s="39"/>
      <c r="N159" s="39"/>
      <c r="O159" s="39"/>
      <c r="P159" s="39"/>
    </row>
    <row r="160" spans="1:16" ht="15" customHeight="1">
      <c r="A160" s="39"/>
      <c r="B160" s="39"/>
      <c r="C160" s="39"/>
      <c r="D160" s="39"/>
      <c r="E160" s="39"/>
      <c r="F160" s="39"/>
      <c r="G160" s="39"/>
      <c r="H160" s="39"/>
      <c r="I160" s="39"/>
      <c r="J160" s="39"/>
      <c r="K160" s="39"/>
      <c r="L160" s="39"/>
      <c r="M160" s="39"/>
      <c r="N160" s="39"/>
      <c r="O160" s="39"/>
      <c r="P160" s="39"/>
    </row>
    <row r="161" spans="1:16" ht="15" customHeight="1">
      <c r="A161" s="39"/>
      <c r="B161" s="39"/>
      <c r="C161" s="39"/>
      <c r="D161" s="39"/>
      <c r="E161" s="39"/>
      <c r="F161" s="39"/>
      <c r="G161" s="39"/>
      <c r="H161" s="39"/>
      <c r="I161" s="39"/>
      <c r="J161" s="39"/>
      <c r="K161" s="39"/>
      <c r="L161" s="39"/>
      <c r="M161" s="39"/>
      <c r="N161" s="39"/>
      <c r="O161" s="39"/>
      <c r="P161" s="39"/>
    </row>
    <row r="162" spans="1:16" ht="15" customHeight="1">
      <c r="A162" s="39"/>
      <c r="B162" s="39"/>
      <c r="C162" s="39"/>
      <c r="D162" s="39"/>
      <c r="E162" s="39"/>
      <c r="F162" s="39"/>
      <c r="G162" s="39"/>
      <c r="H162" s="39"/>
      <c r="I162" s="39"/>
      <c r="J162" s="39"/>
      <c r="K162" s="39"/>
      <c r="L162" s="39"/>
      <c r="M162" s="39"/>
      <c r="N162" s="39"/>
      <c r="O162" s="39"/>
      <c r="P162" s="39"/>
    </row>
    <row r="163" spans="1:16" ht="15" customHeight="1">
      <c r="A163" s="39"/>
      <c r="B163" s="39"/>
      <c r="C163" s="39"/>
      <c r="D163" s="39"/>
      <c r="E163" s="39"/>
      <c r="F163" s="39"/>
      <c r="G163" s="39"/>
      <c r="H163" s="39"/>
      <c r="I163" s="39"/>
      <c r="J163" s="39"/>
      <c r="K163" s="39"/>
      <c r="L163" s="39"/>
      <c r="M163" s="39"/>
      <c r="N163" s="39"/>
      <c r="O163" s="39"/>
      <c r="P163" s="39"/>
    </row>
    <row r="164" spans="1:16" ht="15" customHeight="1">
      <c r="A164" s="39"/>
      <c r="B164" s="39"/>
      <c r="C164" s="39"/>
      <c r="D164" s="39"/>
      <c r="E164" s="39"/>
      <c r="F164" s="39"/>
      <c r="G164" s="39"/>
      <c r="H164" s="39"/>
      <c r="I164" s="39"/>
      <c r="J164" s="39"/>
      <c r="K164" s="39"/>
      <c r="L164" s="39"/>
      <c r="M164" s="39"/>
      <c r="N164" s="39"/>
      <c r="O164" s="39"/>
      <c r="P164" s="39"/>
    </row>
    <row r="165" spans="1:16" ht="15" customHeight="1">
      <c r="A165" s="39"/>
      <c r="B165" s="39"/>
      <c r="C165" s="39"/>
      <c r="D165" s="39"/>
      <c r="E165" s="39"/>
      <c r="F165" s="39"/>
      <c r="G165" s="39"/>
      <c r="H165" s="39"/>
      <c r="I165" s="39"/>
      <c r="J165" s="39"/>
      <c r="K165" s="39"/>
      <c r="L165" s="39"/>
      <c r="M165" s="39"/>
      <c r="N165" s="39"/>
      <c r="O165" s="39"/>
      <c r="P165" s="39"/>
    </row>
    <row r="166" spans="1:16" ht="15" customHeight="1">
      <c r="A166" s="39"/>
      <c r="B166" s="39"/>
      <c r="C166" s="39"/>
      <c r="D166" s="39"/>
      <c r="E166" s="39"/>
      <c r="F166" s="39"/>
      <c r="G166" s="39"/>
      <c r="H166" s="39"/>
      <c r="I166" s="39"/>
      <c r="J166" s="39"/>
      <c r="K166" s="39"/>
      <c r="L166" s="39"/>
      <c r="M166" s="39"/>
      <c r="N166" s="39"/>
      <c r="O166" s="39"/>
      <c r="P166" s="39"/>
    </row>
    <row r="167" spans="1:16" ht="15" customHeight="1">
      <c r="A167" s="39"/>
      <c r="B167" s="39"/>
      <c r="C167" s="39"/>
      <c r="D167" s="39"/>
      <c r="E167" s="39"/>
      <c r="F167" s="39"/>
      <c r="G167" s="39"/>
      <c r="H167" s="39"/>
      <c r="I167" s="39"/>
      <c r="J167" s="39"/>
      <c r="K167" s="39"/>
      <c r="L167" s="39"/>
      <c r="M167" s="39"/>
      <c r="N167" s="39"/>
      <c r="O167" s="39"/>
      <c r="P167" s="39"/>
    </row>
    <row r="168" spans="1:16" ht="15" customHeight="1">
      <c r="A168" s="39"/>
      <c r="B168" s="39"/>
      <c r="C168" s="39"/>
      <c r="D168" s="39"/>
      <c r="E168" s="39"/>
      <c r="F168" s="39"/>
      <c r="G168" s="39"/>
      <c r="H168" s="39"/>
      <c r="I168" s="39"/>
      <c r="J168" s="39"/>
      <c r="K168" s="39"/>
      <c r="L168" s="39"/>
      <c r="M168" s="39"/>
      <c r="N168" s="39"/>
      <c r="O168" s="39"/>
      <c r="P168" s="39"/>
    </row>
    <row r="169" spans="1:16" ht="15" customHeight="1">
      <c r="A169" s="39"/>
      <c r="B169" s="39"/>
      <c r="C169" s="39"/>
      <c r="D169" s="39"/>
      <c r="E169" s="39"/>
      <c r="F169" s="39"/>
      <c r="G169" s="39"/>
      <c r="H169" s="39"/>
      <c r="I169" s="39"/>
      <c r="J169" s="39"/>
      <c r="K169" s="39"/>
      <c r="L169" s="39"/>
      <c r="M169" s="39"/>
      <c r="N169" s="39"/>
      <c r="O169" s="39"/>
      <c r="P169" s="39"/>
    </row>
    <row r="170" spans="1:16" ht="15" customHeight="1">
      <c r="A170" s="39"/>
      <c r="B170" s="39"/>
      <c r="C170" s="39"/>
      <c r="D170" s="39"/>
      <c r="E170" s="39"/>
      <c r="F170" s="39"/>
      <c r="G170" s="39"/>
      <c r="H170" s="39"/>
      <c r="I170" s="39"/>
      <c r="J170" s="39"/>
      <c r="K170" s="39"/>
      <c r="L170" s="39"/>
      <c r="M170" s="39"/>
      <c r="N170" s="39"/>
      <c r="O170" s="39"/>
      <c r="P170" s="39"/>
    </row>
    <row r="171" spans="1:16" ht="15" customHeight="1">
      <c r="A171" s="39"/>
      <c r="B171" s="39"/>
      <c r="C171" s="39"/>
      <c r="D171" s="39"/>
      <c r="E171" s="39"/>
      <c r="F171" s="39"/>
      <c r="G171" s="39"/>
      <c r="H171" s="39"/>
      <c r="I171" s="39"/>
      <c r="J171" s="39"/>
      <c r="K171" s="39"/>
      <c r="L171" s="39"/>
      <c r="M171" s="39"/>
      <c r="N171" s="39"/>
      <c r="O171" s="39"/>
      <c r="P171" s="39"/>
    </row>
    <row r="172" spans="1:16" ht="15" customHeight="1">
      <c r="A172" s="39"/>
      <c r="B172" s="39"/>
      <c r="C172" s="39"/>
      <c r="D172" s="39"/>
      <c r="E172" s="39"/>
      <c r="F172" s="39"/>
      <c r="G172" s="39"/>
      <c r="H172" s="39"/>
      <c r="I172" s="39"/>
      <c r="J172" s="39"/>
      <c r="K172" s="39"/>
      <c r="L172" s="39"/>
      <c r="M172" s="39"/>
      <c r="N172" s="39"/>
      <c r="O172" s="39"/>
      <c r="P172" s="39"/>
    </row>
    <row r="173" spans="1:16" ht="15" customHeight="1">
      <c r="A173" s="39"/>
      <c r="B173" s="39"/>
      <c r="C173" s="39"/>
      <c r="D173" s="39"/>
      <c r="E173" s="39"/>
      <c r="F173" s="39"/>
      <c r="G173" s="39"/>
      <c r="H173" s="39"/>
      <c r="I173" s="39"/>
      <c r="J173" s="39"/>
      <c r="K173" s="39"/>
      <c r="L173" s="39"/>
      <c r="M173" s="39"/>
      <c r="N173" s="39"/>
      <c r="O173" s="39"/>
      <c r="P173" s="39"/>
    </row>
    <row r="174" spans="1:16" ht="15" customHeight="1">
      <c r="A174" s="39"/>
      <c r="B174" s="39"/>
      <c r="C174" s="39"/>
      <c r="D174" s="39"/>
      <c r="E174" s="39"/>
      <c r="F174" s="39"/>
      <c r="G174" s="39"/>
      <c r="H174" s="39"/>
      <c r="I174" s="39"/>
      <c r="J174" s="39"/>
      <c r="K174" s="39"/>
      <c r="L174" s="39"/>
      <c r="M174" s="39"/>
      <c r="N174" s="39"/>
      <c r="O174" s="39"/>
      <c r="P174" s="39"/>
    </row>
    <row r="175" spans="1:16" ht="15" customHeight="1">
      <c r="A175" s="39"/>
      <c r="B175" s="39"/>
      <c r="C175" s="39"/>
      <c r="D175" s="39"/>
      <c r="E175" s="39"/>
      <c r="F175" s="39"/>
      <c r="G175" s="39"/>
      <c r="H175" s="39"/>
      <c r="I175" s="39"/>
      <c r="J175" s="39"/>
      <c r="K175" s="39"/>
      <c r="L175" s="39"/>
      <c r="M175" s="39"/>
      <c r="N175" s="39"/>
      <c r="O175" s="39"/>
      <c r="P175" s="39"/>
    </row>
    <row r="176" spans="1:16" ht="1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45">
    <mergeCell ref="H35:K36"/>
    <mergeCell ref="L35:M36"/>
    <mergeCell ref="N35:P36"/>
    <mergeCell ref="G4:G5"/>
    <mergeCell ref="G6:G7"/>
    <mergeCell ref="G33:G34"/>
    <mergeCell ref="G35:G36"/>
    <mergeCell ref="L4:M5"/>
    <mergeCell ref="N4:P5"/>
    <mergeCell ref="H6:K7"/>
    <mergeCell ref="L6:M7"/>
    <mergeCell ref="N6:P7"/>
    <mergeCell ref="H33:K34"/>
    <mergeCell ref="L33:M34"/>
    <mergeCell ref="N33:P34"/>
    <mergeCell ref="H4:K5"/>
    <mergeCell ref="A33:A35"/>
    <mergeCell ref="B33:D33"/>
    <mergeCell ref="E33:E35"/>
    <mergeCell ref="F33:F35"/>
    <mergeCell ref="B34:B35"/>
    <mergeCell ref="C34:C35"/>
    <mergeCell ref="D34:D35"/>
    <mergeCell ref="A4:A6"/>
    <mergeCell ref="B4:D4"/>
    <mergeCell ref="E4:E6"/>
    <mergeCell ref="F4:F6"/>
    <mergeCell ref="B5:B6"/>
    <mergeCell ref="C5:C6"/>
    <mergeCell ref="D5:D6"/>
    <mergeCell ref="L64:M65"/>
    <mergeCell ref="N64:P65"/>
    <mergeCell ref="G62:G63"/>
    <mergeCell ref="A62:A64"/>
    <mergeCell ref="B62:D62"/>
    <mergeCell ref="E62:E64"/>
    <mergeCell ref="F62:F64"/>
    <mergeCell ref="L62:M63"/>
    <mergeCell ref="N62:P63"/>
    <mergeCell ref="H62:K63"/>
    <mergeCell ref="H64:K65"/>
    <mergeCell ref="B63:B64"/>
    <mergeCell ref="C63:C64"/>
    <mergeCell ref="D63:D64"/>
    <mergeCell ref="G64:G65"/>
  </mergeCells>
  <phoneticPr fontId="3"/>
  <conditionalFormatting sqref="E51:P51">
    <cfRule type="cellIs" dxfId="501" priority="16" operator="between">
      <formula>2.001</formula>
      <formula>100000</formula>
    </cfRule>
  </conditionalFormatting>
  <conditionalFormatting sqref="E49:P49">
    <cfRule type="cellIs" dxfId="500" priority="14" operator="equal">
      <formula>0</formula>
    </cfRule>
    <cfRule type="cellIs" dxfId="499" priority="15" operator="notBetween">
      <formula>6.5</formula>
      <formula>8.5</formula>
    </cfRule>
  </conditionalFormatting>
  <conditionalFormatting sqref="E50:P50">
    <cfRule type="cellIs" dxfId="498" priority="12" operator="equal">
      <formula>0</formula>
    </cfRule>
    <cfRule type="cellIs" dxfId="497" priority="13" operator="lessThan">
      <formula>7.5</formula>
    </cfRule>
  </conditionalFormatting>
  <conditionalFormatting sqref="E53:P53">
    <cfRule type="cellIs" dxfId="496" priority="10" operator="equal">
      <formula>"&lt;1"</formula>
    </cfRule>
    <cfRule type="cellIs" dxfId="495" priority="11" operator="greaterThan">
      <formula>25</formula>
    </cfRule>
  </conditionalFormatting>
  <conditionalFormatting sqref="E80:P80">
    <cfRule type="cellIs" dxfId="494" priority="9" operator="between">
      <formula>2.001</formula>
      <formula>100000</formula>
    </cfRule>
  </conditionalFormatting>
  <conditionalFormatting sqref="E78:P78">
    <cfRule type="cellIs" dxfId="493" priority="7" operator="equal">
      <formula>0</formula>
    </cfRule>
    <cfRule type="cellIs" dxfId="492" priority="8" operator="notBetween">
      <formula>6.5</formula>
      <formula>8.5</formula>
    </cfRule>
  </conditionalFormatting>
  <conditionalFormatting sqref="E79:P79">
    <cfRule type="cellIs" dxfId="491" priority="5" operator="equal">
      <formula>0</formula>
    </cfRule>
    <cfRule type="cellIs" dxfId="490" priority="6" operator="lessThan">
      <formula>7.5</formula>
    </cfRule>
  </conditionalFormatting>
  <conditionalFormatting sqref="E82:P82">
    <cfRule type="cellIs" dxfId="489" priority="3" operator="equal">
      <formula>"&lt;1"</formula>
    </cfRule>
    <cfRule type="cellIs" dxfId="488" priority="4" operator="greaterThan">
      <formula>25</formula>
    </cfRule>
  </conditionalFormatting>
  <conditionalFormatting sqref="E54:P54">
    <cfRule type="cellIs" dxfId="487" priority="2" operator="between">
      <formula>1001</formula>
      <formula>1000000000000</formula>
    </cfRule>
  </conditionalFormatting>
  <conditionalFormatting sqref="E83:P83">
    <cfRule type="cellIs" dxfId="486"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1" manualBreakCount="1">
    <brk id="59"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262"/>
  <sheetViews>
    <sheetView view="pageBreakPreview" zoomScaleNormal="75" zoomScaleSheetLayoutView="100" workbookViewId="0">
      <selection activeCell="M43" sqref="M43"/>
    </sheetView>
  </sheetViews>
  <sheetFormatPr defaultRowHeight="15" customHeight="1"/>
  <cols>
    <col min="1" max="4" width="5.625" style="38" customWidth="1"/>
    <col min="5" max="16" width="7.125" style="38" customWidth="1"/>
    <col min="17" max="19" width="5.75" style="38" customWidth="1"/>
    <col min="20" max="16384" width="9" style="38"/>
  </cols>
  <sheetData>
    <row r="1" spans="1:22" ht="20.25" customHeight="1">
      <c r="A1" s="37" t="s">
        <v>188</v>
      </c>
    </row>
    <row r="2" spans="1:22" ht="16.5" customHeight="1">
      <c r="A2" s="37"/>
    </row>
    <row r="3" spans="1:22" ht="16.5" customHeight="1"/>
    <row r="4" spans="1:22" s="39" customFormat="1" ht="15.95" customHeight="1">
      <c r="A4" s="228" t="s">
        <v>189</v>
      </c>
      <c r="B4" s="229" t="s">
        <v>280</v>
      </c>
      <c r="C4" s="230"/>
      <c r="D4" s="231"/>
      <c r="E4" s="232" t="s">
        <v>191</v>
      </c>
      <c r="F4" s="235" t="s">
        <v>192</v>
      </c>
      <c r="G4" s="238" t="s">
        <v>193</v>
      </c>
      <c r="H4" s="239" t="s">
        <v>406</v>
      </c>
      <c r="I4" s="239"/>
      <c r="J4" s="239"/>
      <c r="K4" s="239"/>
      <c r="L4" s="240" t="s">
        <v>195</v>
      </c>
      <c r="M4" s="240"/>
      <c r="N4" s="241" t="s">
        <v>196</v>
      </c>
      <c r="O4" s="242"/>
      <c r="P4" s="243"/>
    </row>
    <row r="5" spans="1:22" s="39" customFormat="1" ht="15.95" customHeight="1">
      <c r="A5" s="228"/>
      <c r="B5" s="228" t="s">
        <v>197</v>
      </c>
      <c r="C5" s="247" t="s">
        <v>198</v>
      </c>
      <c r="D5" s="247" t="s">
        <v>199</v>
      </c>
      <c r="E5" s="233"/>
      <c r="F5" s="236"/>
      <c r="G5" s="238"/>
      <c r="H5" s="239"/>
      <c r="I5" s="239"/>
      <c r="J5" s="239"/>
      <c r="K5" s="239"/>
      <c r="L5" s="240"/>
      <c r="M5" s="240"/>
      <c r="N5" s="244"/>
      <c r="O5" s="245"/>
      <c r="P5" s="246"/>
    </row>
    <row r="6" spans="1:22" s="39" customFormat="1" ht="15.95" customHeight="1">
      <c r="A6" s="228"/>
      <c r="B6" s="228"/>
      <c r="C6" s="248"/>
      <c r="D6" s="248"/>
      <c r="E6" s="234"/>
      <c r="F6" s="237"/>
      <c r="G6" s="232" t="s">
        <v>200</v>
      </c>
      <c r="H6" s="264" t="s">
        <v>405</v>
      </c>
      <c r="I6" s="250"/>
      <c r="J6" s="250"/>
      <c r="K6" s="251"/>
      <c r="L6" s="255" t="s">
        <v>277</v>
      </c>
      <c r="M6" s="256"/>
      <c r="N6" s="238" t="s">
        <v>382</v>
      </c>
      <c r="O6" s="238"/>
      <c r="P6" s="238"/>
    </row>
    <row r="7" spans="1:22" s="39" customFormat="1" ht="15.95" customHeight="1">
      <c r="A7" s="40">
        <v>51</v>
      </c>
      <c r="B7" s="40">
        <v>47</v>
      </c>
      <c r="C7" s="41" t="s">
        <v>404</v>
      </c>
      <c r="D7" s="41" t="s">
        <v>282</v>
      </c>
      <c r="E7" s="40" t="s">
        <v>371</v>
      </c>
      <c r="F7" s="40">
        <v>2014</v>
      </c>
      <c r="G7" s="234"/>
      <c r="H7" s="252"/>
      <c r="I7" s="253"/>
      <c r="J7" s="253"/>
      <c r="K7" s="254"/>
      <c r="L7" s="257"/>
      <c r="M7" s="258"/>
      <c r="N7" s="238"/>
      <c r="O7" s="238"/>
      <c r="P7" s="238"/>
    </row>
    <row r="8" spans="1:22" ht="15.95" customHeight="1">
      <c r="A8" s="42" t="s">
        <v>207</v>
      </c>
      <c r="B8" s="43"/>
      <c r="C8" s="39"/>
      <c r="D8" s="44"/>
      <c r="E8" s="45"/>
      <c r="F8" s="46"/>
      <c r="G8" s="46"/>
      <c r="H8" s="46"/>
      <c r="I8" s="46"/>
      <c r="J8" s="46"/>
      <c r="K8" s="47"/>
      <c r="L8" s="46"/>
      <c r="M8" s="46"/>
      <c r="N8" s="46"/>
      <c r="O8" s="46"/>
      <c r="P8" s="48"/>
    </row>
    <row r="9" spans="1:22" ht="15.95" customHeight="1">
      <c r="A9" s="45" t="s">
        <v>208</v>
      </c>
      <c r="B9" s="46"/>
      <c r="C9" s="46"/>
      <c r="D9" s="48"/>
      <c r="E9" s="112">
        <v>41739</v>
      </c>
      <c r="F9" s="112">
        <v>41780</v>
      </c>
      <c r="G9" s="112">
        <v>41802</v>
      </c>
      <c r="H9" s="112">
        <v>41843</v>
      </c>
      <c r="I9" s="112">
        <v>41865</v>
      </c>
      <c r="J9" s="112">
        <v>41892</v>
      </c>
      <c r="K9" s="112">
        <v>41920</v>
      </c>
      <c r="L9" s="112">
        <v>41948</v>
      </c>
      <c r="M9" s="112">
        <v>41976</v>
      </c>
      <c r="N9" s="112">
        <v>42011</v>
      </c>
      <c r="O9" s="112">
        <v>42053</v>
      </c>
      <c r="P9" s="112">
        <v>42067</v>
      </c>
    </row>
    <row r="10" spans="1:22" ht="15.95" customHeight="1">
      <c r="A10" s="45" t="s">
        <v>209</v>
      </c>
      <c r="B10" s="46"/>
      <c r="C10" s="46"/>
      <c r="D10" s="48"/>
      <c r="E10" s="82">
        <v>0.4375</v>
      </c>
      <c r="F10" s="82">
        <v>0.4548611111111111</v>
      </c>
      <c r="G10" s="82">
        <v>0.39930555555555558</v>
      </c>
      <c r="H10" s="82">
        <v>0.46319444444444446</v>
      </c>
      <c r="I10" s="82">
        <v>0.39583333333333331</v>
      </c>
      <c r="J10" s="82">
        <v>0.51041666666666663</v>
      </c>
      <c r="K10" s="82">
        <v>0.42708333333333331</v>
      </c>
      <c r="L10" s="82">
        <v>0.4826388888888889</v>
      </c>
      <c r="M10" s="82">
        <v>0.38194444444444442</v>
      </c>
      <c r="N10" s="82">
        <v>0.48958333333333331</v>
      </c>
      <c r="O10" s="82">
        <v>0.44444444444444442</v>
      </c>
      <c r="P10" s="82">
        <v>0.4375</v>
      </c>
    </row>
    <row r="11" spans="1:22" ht="15.95" customHeight="1">
      <c r="A11" s="45" t="s">
        <v>272</v>
      </c>
      <c r="B11" s="46"/>
      <c r="C11" s="46"/>
      <c r="D11" s="48"/>
      <c r="E11" s="85" t="s">
        <v>212</v>
      </c>
      <c r="F11" s="85" t="s">
        <v>212</v>
      </c>
      <c r="G11" s="85" t="s">
        <v>211</v>
      </c>
      <c r="H11" s="85" t="s">
        <v>212</v>
      </c>
      <c r="I11" s="85" t="s">
        <v>211</v>
      </c>
      <c r="J11" s="85" t="s">
        <v>211</v>
      </c>
      <c r="K11" s="85" t="s">
        <v>211</v>
      </c>
      <c r="L11" s="85" t="s">
        <v>212</v>
      </c>
      <c r="M11" s="85" t="s">
        <v>211</v>
      </c>
      <c r="N11" s="85" t="s">
        <v>211</v>
      </c>
      <c r="O11" s="85" t="s">
        <v>212</v>
      </c>
      <c r="P11" s="85" t="s">
        <v>211</v>
      </c>
      <c r="R11" s="57"/>
      <c r="S11" s="57"/>
      <c r="T11" s="57"/>
      <c r="U11" s="57"/>
      <c r="V11" s="57"/>
    </row>
    <row r="12" spans="1:22" ht="15.95" customHeight="1">
      <c r="A12" s="45" t="s">
        <v>213</v>
      </c>
      <c r="B12" s="46"/>
      <c r="C12" s="46"/>
      <c r="D12" s="48" t="s">
        <v>214</v>
      </c>
      <c r="E12" s="58">
        <v>22</v>
      </c>
      <c r="F12" s="58">
        <v>25.5</v>
      </c>
      <c r="G12" s="58">
        <v>27</v>
      </c>
      <c r="H12" s="58">
        <v>33</v>
      </c>
      <c r="I12" s="58">
        <v>28.8</v>
      </c>
      <c r="J12" s="58">
        <v>30</v>
      </c>
      <c r="K12" s="58">
        <v>26.7</v>
      </c>
      <c r="L12" s="58">
        <v>22</v>
      </c>
      <c r="M12" s="58">
        <v>15.5</v>
      </c>
      <c r="N12" s="58">
        <v>15.8</v>
      </c>
      <c r="O12" s="58">
        <v>18</v>
      </c>
      <c r="P12" s="58">
        <v>18</v>
      </c>
      <c r="R12" s="59"/>
      <c r="S12" s="59"/>
      <c r="T12" s="59"/>
      <c r="U12" s="59"/>
      <c r="V12" s="59"/>
    </row>
    <row r="13" spans="1:22" ht="15.95" customHeight="1">
      <c r="A13" s="45" t="s">
        <v>215</v>
      </c>
      <c r="B13" s="46"/>
      <c r="C13" s="46"/>
      <c r="D13" s="48" t="s">
        <v>214</v>
      </c>
      <c r="E13" s="58">
        <v>20</v>
      </c>
      <c r="F13" s="58">
        <v>22.5</v>
      </c>
      <c r="G13" s="58">
        <v>23.4</v>
      </c>
      <c r="H13" s="58">
        <v>27.6</v>
      </c>
      <c r="I13" s="58">
        <v>26.5</v>
      </c>
      <c r="J13" s="58">
        <v>26.5</v>
      </c>
      <c r="K13" s="58">
        <v>24</v>
      </c>
      <c r="L13" s="58">
        <v>21.2</v>
      </c>
      <c r="M13" s="58">
        <v>18</v>
      </c>
      <c r="N13" s="58">
        <v>19.399999999999999</v>
      </c>
      <c r="O13" s="58">
        <v>21</v>
      </c>
      <c r="P13" s="58">
        <v>22</v>
      </c>
    </row>
    <row r="14" spans="1:22" ht="15.95" customHeight="1">
      <c r="A14" s="45" t="s">
        <v>216</v>
      </c>
      <c r="B14" s="46"/>
      <c r="C14" s="46"/>
      <c r="D14" s="48" t="s">
        <v>217</v>
      </c>
      <c r="E14" s="70"/>
      <c r="F14" s="70"/>
      <c r="G14" s="70"/>
      <c r="H14" s="70"/>
      <c r="I14" s="70"/>
      <c r="J14" s="70"/>
      <c r="K14" s="70"/>
      <c r="L14" s="70"/>
      <c r="M14" s="70"/>
      <c r="N14" s="70"/>
      <c r="O14" s="70"/>
      <c r="P14" s="70"/>
    </row>
    <row r="15" spans="1:22" ht="15.95" customHeight="1">
      <c r="A15" s="45" t="s">
        <v>218</v>
      </c>
      <c r="B15" s="46"/>
      <c r="C15" s="46"/>
      <c r="D15" s="48"/>
      <c r="E15" s="85" t="s">
        <v>248</v>
      </c>
      <c r="F15" s="85" t="s">
        <v>248</v>
      </c>
      <c r="G15" s="85" t="s">
        <v>248</v>
      </c>
      <c r="H15" s="85" t="s">
        <v>248</v>
      </c>
      <c r="I15" s="85" t="s">
        <v>248</v>
      </c>
      <c r="J15" s="85" t="s">
        <v>248</v>
      </c>
      <c r="K15" s="85" t="s">
        <v>248</v>
      </c>
      <c r="L15" s="85" t="s">
        <v>248</v>
      </c>
      <c r="M15" s="85" t="s">
        <v>248</v>
      </c>
      <c r="N15" s="85" t="s">
        <v>248</v>
      </c>
      <c r="O15" s="85" t="s">
        <v>248</v>
      </c>
      <c r="P15" s="85" t="s">
        <v>248</v>
      </c>
    </row>
    <row r="16" spans="1:22" ht="15.95" customHeight="1">
      <c r="A16" s="45" t="s">
        <v>220</v>
      </c>
      <c r="B16" s="46"/>
      <c r="C16" s="46"/>
      <c r="D16" s="48" t="s">
        <v>221</v>
      </c>
      <c r="E16" s="86" t="s">
        <v>222</v>
      </c>
      <c r="F16" s="86" t="s">
        <v>222</v>
      </c>
      <c r="G16" s="86" t="s">
        <v>222</v>
      </c>
      <c r="H16" s="86" t="s">
        <v>222</v>
      </c>
      <c r="I16" s="86" t="s">
        <v>222</v>
      </c>
      <c r="J16" s="86" t="s">
        <v>222</v>
      </c>
      <c r="K16" s="86" t="s">
        <v>222</v>
      </c>
      <c r="L16" s="86" t="s">
        <v>222</v>
      </c>
      <c r="M16" s="86" t="s">
        <v>222</v>
      </c>
      <c r="N16" s="86" t="s">
        <v>222</v>
      </c>
      <c r="O16" s="86" t="s">
        <v>222</v>
      </c>
      <c r="P16" s="86" t="s">
        <v>222</v>
      </c>
    </row>
    <row r="17" spans="1:16" ht="15.95" customHeight="1">
      <c r="A17" s="45" t="s">
        <v>223</v>
      </c>
      <c r="B17" s="46"/>
      <c r="C17" s="46"/>
      <c r="D17" s="48" t="s">
        <v>221</v>
      </c>
      <c r="E17" s="70"/>
      <c r="F17" s="70"/>
      <c r="G17" s="70"/>
      <c r="H17" s="70"/>
      <c r="I17" s="70"/>
      <c r="J17" s="70"/>
      <c r="K17" s="70"/>
      <c r="L17" s="70"/>
      <c r="M17" s="70"/>
      <c r="N17" s="70"/>
      <c r="O17" s="70"/>
      <c r="P17" s="70"/>
    </row>
    <row r="18" spans="1:16" ht="15.95" customHeight="1">
      <c r="A18" s="45" t="s">
        <v>224</v>
      </c>
      <c r="B18" s="46"/>
      <c r="C18" s="46"/>
      <c r="D18" s="48" t="s">
        <v>221</v>
      </c>
      <c r="E18" s="70"/>
      <c r="F18" s="70"/>
      <c r="G18" s="70"/>
      <c r="H18" s="70"/>
      <c r="I18" s="70"/>
      <c r="J18" s="70"/>
      <c r="K18" s="70"/>
      <c r="L18" s="70"/>
      <c r="M18" s="70"/>
      <c r="N18" s="70"/>
      <c r="O18" s="70"/>
      <c r="P18" s="70"/>
    </row>
    <row r="19" spans="1:16" ht="15.95" customHeight="1">
      <c r="A19" s="45" t="s">
        <v>225</v>
      </c>
      <c r="B19" s="46"/>
      <c r="C19" s="46"/>
      <c r="D19" s="48"/>
      <c r="E19" s="87"/>
      <c r="F19" s="88"/>
      <c r="G19" s="88"/>
      <c r="H19" s="88"/>
      <c r="I19" s="88"/>
      <c r="J19" s="88"/>
      <c r="K19" s="88"/>
      <c r="L19" s="88"/>
      <c r="M19" s="88"/>
      <c r="N19" s="88"/>
      <c r="O19" s="88"/>
      <c r="P19" s="106"/>
    </row>
    <row r="20" spans="1:16" ht="15.95" customHeight="1">
      <c r="A20" s="45" t="s">
        <v>226</v>
      </c>
      <c r="B20" s="46"/>
      <c r="C20" s="46"/>
      <c r="D20" s="48"/>
      <c r="E20" s="78">
        <v>8.3000000000000007</v>
      </c>
      <c r="F20" s="78">
        <v>8</v>
      </c>
      <c r="G20" s="78">
        <v>7.3</v>
      </c>
      <c r="H20" s="78">
        <v>8</v>
      </c>
      <c r="I20" s="78">
        <v>7.9</v>
      </c>
      <c r="J20" s="78">
        <v>8</v>
      </c>
      <c r="K20" s="78">
        <v>7.4</v>
      </c>
      <c r="L20" s="78">
        <v>7.7</v>
      </c>
      <c r="M20" s="78">
        <v>8</v>
      </c>
      <c r="N20" s="78">
        <v>7.8</v>
      </c>
      <c r="O20" s="78">
        <v>8.3000000000000007</v>
      </c>
      <c r="P20" s="78">
        <v>7.9</v>
      </c>
    </row>
    <row r="21" spans="1:16" ht="15.95" customHeight="1">
      <c r="A21" s="45" t="s">
        <v>227</v>
      </c>
      <c r="B21" s="46"/>
      <c r="C21" s="46"/>
      <c r="D21" s="48" t="s">
        <v>228</v>
      </c>
      <c r="E21" s="78">
        <v>9.6</v>
      </c>
      <c r="F21" s="78">
        <v>8.6999999999999993</v>
      </c>
      <c r="G21" s="78">
        <v>8.3000000000000007</v>
      </c>
      <c r="H21" s="78">
        <v>8.5</v>
      </c>
      <c r="I21" s="78">
        <v>7.5</v>
      </c>
      <c r="J21" s="78">
        <v>8.1999999999999993</v>
      </c>
      <c r="K21" s="78">
        <v>7.8</v>
      </c>
      <c r="L21" s="78">
        <v>8.6999999999999993</v>
      </c>
      <c r="M21" s="78">
        <v>8.4</v>
      </c>
      <c r="N21" s="78">
        <v>8.6999999999999993</v>
      </c>
      <c r="O21" s="78">
        <v>9.6</v>
      </c>
      <c r="P21" s="78">
        <v>8.6</v>
      </c>
    </row>
    <row r="22" spans="1:16" ht="15.95" customHeight="1">
      <c r="A22" s="45" t="s">
        <v>229</v>
      </c>
      <c r="B22" s="46"/>
      <c r="C22" s="46"/>
      <c r="D22" s="48" t="s">
        <v>228</v>
      </c>
      <c r="E22" s="78">
        <v>1.4</v>
      </c>
      <c r="F22" s="78">
        <v>0.8</v>
      </c>
      <c r="G22" s="78">
        <v>0.8</v>
      </c>
      <c r="H22" s="78">
        <v>2.1</v>
      </c>
      <c r="I22" s="78">
        <v>2.9</v>
      </c>
      <c r="J22" s="78">
        <v>1.2</v>
      </c>
      <c r="K22" s="78">
        <v>2.8</v>
      </c>
      <c r="L22" s="78">
        <v>1.8</v>
      </c>
      <c r="M22" s="78">
        <v>2.7</v>
      </c>
      <c r="N22" s="78">
        <v>5.2</v>
      </c>
      <c r="O22" s="78">
        <v>5.9</v>
      </c>
      <c r="P22" s="78">
        <v>4.2</v>
      </c>
    </row>
    <row r="23" spans="1:16" ht="15.95" customHeight="1">
      <c r="A23" s="45" t="s">
        <v>231</v>
      </c>
      <c r="B23" s="46"/>
      <c r="C23" s="46"/>
      <c r="D23" s="48" t="s">
        <v>228</v>
      </c>
      <c r="E23" s="67"/>
      <c r="F23" s="67"/>
      <c r="G23" s="67"/>
      <c r="H23" s="67"/>
      <c r="I23" s="67"/>
      <c r="J23" s="67"/>
      <c r="K23" s="70"/>
      <c r="L23" s="70"/>
      <c r="M23" s="70"/>
      <c r="N23" s="70"/>
      <c r="O23" s="70"/>
      <c r="P23" s="70"/>
    </row>
    <row r="24" spans="1:16" ht="15.95" customHeight="1">
      <c r="A24" s="45" t="s">
        <v>232</v>
      </c>
      <c r="B24" s="46"/>
      <c r="C24" s="46"/>
      <c r="D24" s="48" t="s">
        <v>228</v>
      </c>
      <c r="E24" s="68" t="s">
        <v>245</v>
      </c>
      <c r="F24" s="68">
        <v>4</v>
      </c>
      <c r="G24" s="68">
        <v>2</v>
      </c>
      <c r="H24" s="68">
        <v>2</v>
      </c>
      <c r="I24" s="68">
        <v>4</v>
      </c>
      <c r="J24" s="68">
        <v>3</v>
      </c>
      <c r="K24" s="68">
        <v>3</v>
      </c>
      <c r="L24" s="68">
        <v>1</v>
      </c>
      <c r="M24" s="68">
        <v>2</v>
      </c>
      <c r="N24" s="68">
        <v>2</v>
      </c>
      <c r="O24" s="68">
        <v>2</v>
      </c>
      <c r="P24" s="68">
        <v>2</v>
      </c>
    </row>
    <row r="25" spans="1:16" ht="15.95" customHeight="1">
      <c r="A25" s="45" t="s">
        <v>270</v>
      </c>
      <c r="B25" s="46"/>
      <c r="C25" s="46"/>
      <c r="D25" s="71" t="s">
        <v>234</v>
      </c>
      <c r="E25" s="72">
        <v>54000</v>
      </c>
      <c r="F25" s="72">
        <v>22000</v>
      </c>
      <c r="G25" s="72">
        <v>35000</v>
      </c>
      <c r="H25" s="72">
        <v>92000</v>
      </c>
      <c r="I25" s="72">
        <v>240000</v>
      </c>
      <c r="J25" s="72">
        <v>170000</v>
      </c>
      <c r="K25" s="72">
        <v>54000</v>
      </c>
      <c r="L25" s="72">
        <v>54000</v>
      </c>
      <c r="M25" s="72">
        <v>160000</v>
      </c>
      <c r="N25" s="72">
        <v>92000</v>
      </c>
      <c r="O25" s="72">
        <v>54000</v>
      </c>
      <c r="P25" s="72">
        <v>24000</v>
      </c>
    </row>
    <row r="26" spans="1:16" ht="15.95" customHeight="1">
      <c r="A26" s="45" t="s">
        <v>269</v>
      </c>
      <c r="B26" s="46"/>
      <c r="C26" s="46"/>
      <c r="D26" s="48" t="s">
        <v>228</v>
      </c>
      <c r="E26" s="70"/>
      <c r="F26" s="70"/>
      <c r="G26" s="70"/>
      <c r="H26" s="70"/>
      <c r="I26" s="70"/>
      <c r="J26" s="70"/>
      <c r="K26" s="70"/>
      <c r="L26" s="70"/>
      <c r="M26" s="70"/>
      <c r="N26" s="70"/>
      <c r="O26" s="70"/>
      <c r="P26" s="70"/>
    </row>
    <row r="27" spans="1:16" ht="15.95" customHeight="1">
      <c r="A27" s="45" t="s">
        <v>236</v>
      </c>
      <c r="B27" s="46"/>
      <c r="C27" s="46"/>
      <c r="D27" s="48" t="s">
        <v>228</v>
      </c>
      <c r="E27" s="70"/>
      <c r="F27" s="70"/>
      <c r="G27" s="70"/>
      <c r="H27" s="70"/>
      <c r="I27" s="70"/>
      <c r="J27" s="70"/>
      <c r="K27" s="70"/>
      <c r="L27" s="70"/>
      <c r="M27" s="70"/>
      <c r="N27" s="70"/>
      <c r="O27" s="70"/>
      <c r="P27" s="70"/>
    </row>
    <row r="28" spans="1:16" ht="15.95" customHeight="1">
      <c r="A28" s="45" t="s">
        <v>237</v>
      </c>
      <c r="B28" s="46"/>
      <c r="C28" s="46"/>
      <c r="D28" s="48" t="s">
        <v>228</v>
      </c>
      <c r="E28" s="70"/>
      <c r="F28" s="70"/>
      <c r="G28" s="70"/>
      <c r="H28" s="70"/>
      <c r="I28" s="70"/>
      <c r="J28" s="70"/>
      <c r="K28" s="70"/>
      <c r="L28" s="70"/>
      <c r="M28" s="70"/>
      <c r="N28" s="70"/>
      <c r="O28" s="70"/>
      <c r="P28" s="70"/>
    </row>
    <row r="29" spans="1:16" ht="15.95" customHeight="1">
      <c r="A29" s="45" t="s">
        <v>238</v>
      </c>
      <c r="B29" s="46"/>
      <c r="C29" s="46"/>
      <c r="D29" s="48"/>
      <c r="E29" s="87"/>
      <c r="F29" s="88"/>
      <c r="G29" s="88"/>
      <c r="H29" s="88"/>
      <c r="I29" s="88"/>
      <c r="J29" s="88"/>
      <c r="K29" s="88"/>
      <c r="L29" s="88"/>
      <c r="M29" s="88"/>
      <c r="N29" s="88"/>
      <c r="O29" s="88"/>
      <c r="P29" s="106"/>
    </row>
    <row r="30" spans="1:16" ht="15.95" customHeight="1">
      <c r="A30" s="45" t="s">
        <v>239</v>
      </c>
      <c r="B30" s="46"/>
      <c r="C30" s="46"/>
      <c r="D30" s="48" t="s">
        <v>240</v>
      </c>
      <c r="E30" s="69"/>
      <c r="F30" s="69"/>
      <c r="G30" s="69"/>
      <c r="H30" s="69"/>
      <c r="I30" s="141"/>
      <c r="J30" s="69"/>
      <c r="K30" s="69"/>
      <c r="L30" s="69"/>
      <c r="M30" s="69"/>
      <c r="N30" s="69"/>
      <c r="O30" s="69"/>
      <c r="P30" s="69"/>
    </row>
    <row r="31" spans="1:16" ht="15.95" customHeight="1">
      <c r="A31" s="39"/>
      <c r="B31" s="39"/>
      <c r="C31" s="39"/>
      <c r="D31" s="39"/>
      <c r="E31" s="39"/>
      <c r="F31" s="39"/>
      <c r="G31" s="39"/>
      <c r="H31" s="39"/>
      <c r="I31" s="39"/>
      <c r="J31" s="39"/>
      <c r="K31" s="39"/>
      <c r="L31" s="39"/>
      <c r="M31" s="39"/>
      <c r="N31" s="39"/>
      <c r="O31" s="39"/>
      <c r="P31" s="39"/>
    </row>
    <row r="32" spans="1:16" ht="15.95" customHeight="1">
      <c r="A32" s="39"/>
      <c r="B32" s="39"/>
      <c r="C32" s="39"/>
      <c r="D32" s="39"/>
      <c r="E32" s="39"/>
      <c r="F32" s="39"/>
      <c r="G32" s="39"/>
      <c r="H32" s="39"/>
      <c r="I32" s="39"/>
      <c r="J32" s="39"/>
      <c r="K32" s="39"/>
      <c r="L32" s="39"/>
      <c r="M32" s="39"/>
      <c r="N32" s="39"/>
      <c r="O32" s="39"/>
      <c r="P32" s="39"/>
    </row>
    <row r="33" spans="1:17" s="39" customFormat="1" ht="15.95" customHeight="1">
      <c r="A33" s="228" t="s">
        <v>189</v>
      </c>
      <c r="B33" s="229" t="s">
        <v>280</v>
      </c>
      <c r="C33" s="230"/>
      <c r="D33" s="231"/>
      <c r="E33" s="232" t="s">
        <v>191</v>
      </c>
      <c r="F33" s="235" t="s">
        <v>192</v>
      </c>
      <c r="G33" s="238" t="s">
        <v>193</v>
      </c>
      <c r="H33" s="239" t="s">
        <v>395</v>
      </c>
      <c r="I33" s="239"/>
      <c r="J33" s="239"/>
      <c r="K33" s="239"/>
      <c r="L33" s="240" t="s">
        <v>195</v>
      </c>
      <c r="M33" s="240"/>
      <c r="N33" s="241" t="s">
        <v>196</v>
      </c>
      <c r="O33" s="242"/>
      <c r="P33" s="243"/>
    </row>
    <row r="34" spans="1:17" s="39" customFormat="1" ht="15.95" customHeight="1">
      <c r="A34" s="228"/>
      <c r="B34" s="228" t="s">
        <v>197</v>
      </c>
      <c r="C34" s="247" t="s">
        <v>198</v>
      </c>
      <c r="D34" s="247" t="s">
        <v>199</v>
      </c>
      <c r="E34" s="233"/>
      <c r="F34" s="236"/>
      <c r="G34" s="238"/>
      <c r="H34" s="239"/>
      <c r="I34" s="239"/>
      <c r="J34" s="239"/>
      <c r="K34" s="239"/>
      <c r="L34" s="240"/>
      <c r="M34" s="240"/>
      <c r="N34" s="244"/>
      <c r="O34" s="245"/>
      <c r="P34" s="246"/>
    </row>
    <row r="35" spans="1:17" s="39" customFormat="1" ht="15.95" customHeight="1">
      <c r="A35" s="228"/>
      <c r="B35" s="228"/>
      <c r="C35" s="248"/>
      <c r="D35" s="248"/>
      <c r="E35" s="234"/>
      <c r="F35" s="237"/>
      <c r="G35" s="232" t="s">
        <v>200</v>
      </c>
      <c r="H35" s="264" t="s">
        <v>403</v>
      </c>
      <c r="I35" s="250"/>
      <c r="J35" s="250"/>
      <c r="K35" s="251"/>
      <c r="L35" s="255" t="s">
        <v>277</v>
      </c>
      <c r="M35" s="256"/>
      <c r="N35" s="238" t="s">
        <v>382</v>
      </c>
      <c r="O35" s="238"/>
      <c r="P35" s="238"/>
    </row>
    <row r="36" spans="1:17" s="39" customFormat="1" ht="15.95" customHeight="1">
      <c r="A36" s="40" t="s">
        <v>402</v>
      </c>
      <c r="B36" s="40">
        <v>47</v>
      </c>
      <c r="C36" s="41" t="s">
        <v>401</v>
      </c>
      <c r="D36" s="41" t="s">
        <v>282</v>
      </c>
      <c r="E36" s="40" t="s">
        <v>371</v>
      </c>
      <c r="F36" s="40">
        <f>F7</f>
        <v>2014</v>
      </c>
      <c r="G36" s="234"/>
      <c r="H36" s="252"/>
      <c r="I36" s="253"/>
      <c r="J36" s="253"/>
      <c r="K36" s="254"/>
      <c r="L36" s="257"/>
      <c r="M36" s="258"/>
      <c r="N36" s="238"/>
      <c r="O36" s="238"/>
      <c r="P36" s="238"/>
    </row>
    <row r="37" spans="1:17" ht="15.95" customHeight="1">
      <c r="A37" s="42" t="s">
        <v>207</v>
      </c>
      <c r="B37" s="43"/>
      <c r="C37" s="39"/>
      <c r="D37" s="44"/>
      <c r="E37" s="45"/>
      <c r="F37" s="46"/>
      <c r="G37" s="46"/>
      <c r="H37" s="46"/>
      <c r="I37" s="46"/>
      <c r="J37" s="46"/>
      <c r="K37" s="47"/>
      <c r="L37" s="46"/>
      <c r="M37" s="46"/>
      <c r="N37" s="46"/>
      <c r="O37" s="46"/>
      <c r="P37" s="48"/>
      <c r="Q37" s="74"/>
    </row>
    <row r="38" spans="1:17" ht="15.95" customHeight="1">
      <c r="A38" s="45" t="s">
        <v>208</v>
      </c>
      <c r="B38" s="46"/>
      <c r="C38" s="46"/>
      <c r="D38" s="48"/>
      <c r="E38" s="112">
        <v>41739</v>
      </c>
      <c r="F38" s="112">
        <v>41780</v>
      </c>
      <c r="G38" s="112">
        <v>41802</v>
      </c>
      <c r="H38" s="112">
        <v>41843</v>
      </c>
      <c r="I38" s="112">
        <v>41892</v>
      </c>
      <c r="J38" s="112">
        <v>41906</v>
      </c>
      <c r="K38" s="112">
        <v>41920</v>
      </c>
      <c r="L38" s="112">
        <v>41948</v>
      </c>
      <c r="M38" s="112">
        <v>41976</v>
      </c>
      <c r="N38" s="112">
        <v>42011</v>
      </c>
      <c r="O38" s="112">
        <v>42053</v>
      </c>
      <c r="P38" s="112">
        <v>42067</v>
      </c>
      <c r="Q38" s="74"/>
    </row>
    <row r="39" spans="1:17" ht="15.95" customHeight="1">
      <c r="A39" s="45" t="s">
        <v>209</v>
      </c>
      <c r="B39" s="46"/>
      <c r="C39" s="46"/>
      <c r="D39" s="48"/>
      <c r="E39" s="82">
        <v>0.4548611111111111</v>
      </c>
      <c r="F39" s="82">
        <v>0.44097222222222227</v>
      </c>
      <c r="G39" s="82">
        <v>0.4201388888888889</v>
      </c>
      <c r="H39" s="82">
        <v>0.4777777777777778</v>
      </c>
      <c r="I39" s="82">
        <v>0.53125</v>
      </c>
      <c r="J39" s="82">
        <v>0.47916666666666669</v>
      </c>
      <c r="K39" s="82">
        <v>0.44791666666666669</v>
      </c>
      <c r="L39" s="82">
        <v>0.46180555555555558</v>
      </c>
      <c r="M39" s="82">
        <v>0.39930555555555558</v>
      </c>
      <c r="N39" s="82">
        <v>0.50208333333333333</v>
      </c>
      <c r="O39" s="82">
        <v>0.46527777777777773</v>
      </c>
      <c r="P39" s="82">
        <v>0.45833333333333331</v>
      </c>
      <c r="Q39" s="74"/>
    </row>
    <row r="40" spans="1:17" ht="15.95" customHeight="1">
      <c r="A40" s="45" t="s">
        <v>272</v>
      </c>
      <c r="B40" s="46"/>
      <c r="C40" s="46"/>
      <c r="D40" s="48"/>
      <c r="E40" s="85" t="s">
        <v>212</v>
      </c>
      <c r="F40" s="85" t="s">
        <v>211</v>
      </c>
      <c r="G40" s="85" t="s">
        <v>211</v>
      </c>
      <c r="H40" s="85" t="s">
        <v>212</v>
      </c>
      <c r="I40" s="85" t="s">
        <v>211</v>
      </c>
      <c r="J40" s="85" t="s">
        <v>211</v>
      </c>
      <c r="K40" s="85" t="s">
        <v>211</v>
      </c>
      <c r="L40" s="85" t="s">
        <v>212</v>
      </c>
      <c r="M40" s="85" t="s">
        <v>211</v>
      </c>
      <c r="N40" s="85" t="s">
        <v>211</v>
      </c>
      <c r="O40" s="85" t="s">
        <v>212</v>
      </c>
      <c r="P40" s="85" t="s">
        <v>211</v>
      </c>
      <c r="Q40" s="74"/>
    </row>
    <row r="41" spans="1:17" ht="15.95" customHeight="1">
      <c r="A41" s="45" t="s">
        <v>213</v>
      </c>
      <c r="B41" s="46"/>
      <c r="C41" s="46"/>
      <c r="D41" s="48" t="s">
        <v>214</v>
      </c>
      <c r="E41" s="58">
        <v>21.5</v>
      </c>
      <c r="F41" s="58">
        <v>25</v>
      </c>
      <c r="G41" s="58">
        <v>27</v>
      </c>
      <c r="H41" s="58">
        <v>33.1</v>
      </c>
      <c r="I41" s="58">
        <v>28.8</v>
      </c>
      <c r="J41" s="58">
        <v>28.5</v>
      </c>
      <c r="K41" s="58">
        <v>25.8</v>
      </c>
      <c r="L41" s="58">
        <v>24</v>
      </c>
      <c r="M41" s="58">
        <v>18</v>
      </c>
      <c r="N41" s="58">
        <v>16.2</v>
      </c>
      <c r="O41" s="58">
        <v>18</v>
      </c>
      <c r="P41" s="58">
        <v>18</v>
      </c>
      <c r="Q41" s="74"/>
    </row>
    <row r="42" spans="1:17" ht="15.95" customHeight="1">
      <c r="A42" s="45" t="s">
        <v>215</v>
      </c>
      <c r="B42" s="46"/>
      <c r="C42" s="46"/>
      <c r="D42" s="48" t="s">
        <v>214</v>
      </c>
      <c r="E42" s="58">
        <v>23</v>
      </c>
      <c r="F42" s="58">
        <v>24.3</v>
      </c>
      <c r="G42" s="58">
        <v>24.5</v>
      </c>
      <c r="H42" s="58">
        <v>32</v>
      </c>
      <c r="I42" s="58">
        <v>28.5</v>
      </c>
      <c r="J42" s="58">
        <v>30.5</v>
      </c>
      <c r="K42" s="58">
        <v>26</v>
      </c>
      <c r="L42" s="58">
        <v>22.8</v>
      </c>
      <c r="M42" s="58">
        <v>18.7</v>
      </c>
      <c r="N42" s="58">
        <v>19.8</v>
      </c>
      <c r="O42" s="58">
        <v>23.8</v>
      </c>
      <c r="P42" s="58">
        <v>23</v>
      </c>
      <c r="Q42" s="74"/>
    </row>
    <row r="43" spans="1:17" ht="15.95" customHeight="1">
      <c r="A43" s="45" t="s">
        <v>216</v>
      </c>
      <c r="B43" s="46"/>
      <c r="C43" s="46"/>
      <c r="D43" s="48" t="s">
        <v>217</v>
      </c>
      <c r="E43" s="68"/>
      <c r="F43" s="68"/>
      <c r="G43" s="68"/>
      <c r="H43" s="68"/>
      <c r="I43" s="68"/>
      <c r="J43" s="68"/>
      <c r="K43" s="68"/>
      <c r="L43" s="68"/>
      <c r="M43" s="68"/>
      <c r="N43" s="68"/>
      <c r="O43" s="68"/>
      <c r="P43" s="68"/>
      <c r="Q43" s="74"/>
    </row>
    <row r="44" spans="1:17" ht="15.95" customHeight="1">
      <c r="A44" s="45" t="s">
        <v>218</v>
      </c>
      <c r="B44" s="46"/>
      <c r="C44" s="46"/>
      <c r="D44" s="48"/>
      <c r="E44" s="85" t="s">
        <v>248</v>
      </c>
      <c r="F44" s="85" t="s">
        <v>248</v>
      </c>
      <c r="G44" s="85" t="s">
        <v>248</v>
      </c>
      <c r="H44" s="85" t="s">
        <v>248</v>
      </c>
      <c r="I44" s="85" t="s">
        <v>248</v>
      </c>
      <c r="J44" s="85" t="s">
        <v>248</v>
      </c>
      <c r="K44" s="85" t="s">
        <v>248</v>
      </c>
      <c r="L44" s="85" t="s">
        <v>248</v>
      </c>
      <c r="M44" s="85" t="s">
        <v>248</v>
      </c>
      <c r="N44" s="85" t="s">
        <v>248</v>
      </c>
      <c r="O44" s="85" t="s">
        <v>248</v>
      </c>
      <c r="P44" s="85" t="s">
        <v>248</v>
      </c>
      <c r="Q44" s="74"/>
    </row>
    <row r="45" spans="1:17" ht="15.95" customHeight="1">
      <c r="A45" s="45" t="s">
        <v>220</v>
      </c>
      <c r="B45" s="46"/>
      <c r="C45" s="46"/>
      <c r="D45" s="48" t="s">
        <v>221</v>
      </c>
      <c r="E45" s="86" t="s">
        <v>222</v>
      </c>
      <c r="F45" s="86" t="s">
        <v>222</v>
      </c>
      <c r="G45" s="86" t="s">
        <v>222</v>
      </c>
      <c r="H45" s="86" t="s">
        <v>222</v>
      </c>
      <c r="I45" s="86" t="s">
        <v>222</v>
      </c>
      <c r="J45" s="86" t="s">
        <v>222</v>
      </c>
      <c r="K45" s="68" t="s">
        <v>222</v>
      </c>
      <c r="L45" s="68" t="s">
        <v>222</v>
      </c>
      <c r="M45" s="68" t="s">
        <v>222</v>
      </c>
      <c r="N45" s="68" t="s">
        <v>222</v>
      </c>
      <c r="O45" s="68" t="s">
        <v>222</v>
      </c>
      <c r="P45" s="68" t="s">
        <v>222</v>
      </c>
      <c r="Q45" s="74"/>
    </row>
    <row r="46" spans="1:17" ht="15.95" customHeight="1">
      <c r="A46" s="45" t="s">
        <v>223</v>
      </c>
      <c r="B46" s="46"/>
      <c r="C46" s="46"/>
      <c r="D46" s="48" t="s">
        <v>221</v>
      </c>
      <c r="E46" s="70"/>
      <c r="F46" s="70"/>
      <c r="G46" s="70"/>
      <c r="H46" s="70"/>
      <c r="I46" s="70"/>
      <c r="J46" s="70"/>
      <c r="K46" s="70"/>
      <c r="L46" s="70"/>
      <c r="M46" s="70"/>
      <c r="N46" s="70"/>
      <c r="O46" s="70"/>
      <c r="P46" s="70"/>
      <c r="Q46" s="74"/>
    </row>
    <row r="47" spans="1:17" ht="15.95" customHeight="1">
      <c r="A47" s="45" t="s">
        <v>224</v>
      </c>
      <c r="B47" s="46"/>
      <c r="C47" s="46"/>
      <c r="D47" s="48" t="s">
        <v>221</v>
      </c>
      <c r="E47" s="70"/>
      <c r="F47" s="70"/>
      <c r="G47" s="70"/>
      <c r="H47" s="70"/>
      <c r="I47" s="70"/>
      <c r="J47" s="70"/>
      <c r="K47" s="70"/>
      <c r="L47" s="70"/>
      <c r="M47" s="70"/>
      <c r="N47" s="70"/>
      <c r="O47" s="70"/>
      <c r="P47" s="70"/>
      <c r="Q47" s="74"/>
    </row>
    <row r="48" spans="1:17" ht="15.95" customHeight="1">
      <c r="A48" s="45" t="s">
        <v>225</v>
      </c>
      <c r="B48" s="46"/>
      <c r="C48" s="46"/>
      <c r="D48" s="48"/>
      <c r="E48" s="87"/>
      <c r="F48" s="88"/>
      <c r="G48" s="88"/>
      <c r="H48" s="88"/>
      <c r="I48" s="88"/>
      <c r="J48" s="88"/>
      <c r="K48" s="88"/>
      <c r="L48" s="88"/>
      <c r="M48" s="88"/>
      <c r="N48" s="88"/>
      <c r="O48" s="88"/>
      <c r="P48" s="106"/>
      <c r="Q48" s="74"/>
    </row>
    <row r="49" spans="1:17" ht="15.95" customHeight="1">
      <c r="A49" s="45" t="s">
        <v>226</v>
      </c>
      <c r="B49" s="46"/>
      <c r="C49" s="46"/>
      <c r="D49" s="48"/>
      <c r="E49" s="78">
        <v>7.7</v>
      </c>
      <c r="F49" s="78">
        <v>7.9</v>
      </c>
      <c r="G49" s="78">
        <v>7.8</v>
      </c>
      <c r="H49" s="78">
        <v>7.7</v>
      </c>
      <c r="I49" s="78">
        <v>7.6</v>
      </c>
      <c r="J49" s="78">
        <v>7.4</v>
      </c>
      <c r="K49" s="78">
        <v>7.5</v>
      </c>
      <c r="L49" s="78">
        <v>7.8</v>
      </c>
      <c r="M49" s="78">
        <v>7.9</v>
      </c>
      <c r="N49" s="78">
        <v>7.1</v>
      </c>
      <c r="O49" s="78">
        <v>7.7</v>
      </c>
      <c r="P49" s="78">
        <v>7.9</v>
      </c>
      <c r="Q49" s="74"/>
    </row>
    <row r="50" spans="1:17" ht="15.95" customHeight="1">
      <c r="A50" s="45" t="s">
        <v>227</v>
      </c>
      <c r="B50" s="46"/>
      <c r="C50" s="46"/>
      <c r="D50" s="48" t="s">
        <v>228</v>
      </c>
      <c r="E50" s="78">
        <v>8.8000000000000007</v>
      </c>
      <c r="F50" s="78">
        <v>7</v>
      </c>
      <c r="G50" s="78">
        <v>7.7</v>
      </c>
      <c r="H50" s="78">
        <v>8.1</v>
      </c>
      <c r="I50" s="78">
        <v>6.8</v>
      </c>
      <c r="J50" s="78">
        <v>6.4</v>
      </c>
      <c r="K50" s="78">
        <v>7.1</v>
      </c>
      <c r="L50" s="78">
        <v>9.1999999999999993</v>
      </c>
      <c r="M50" s="78">
        <v>7.5</v>
      </c>
      <c r="N50" s="78">
        <v>6.5</v>
      </c>
      <c r="O50" s="102">
        <f>+ROUNDDOWN(13.7,0)</f>
        <v>13</v>
      </c>
      <c r="P50" s="78">
        <v>7.7</v>
      </c>
      <c r="Q50" s="74"/>
    </row>
    <row r="51" spans="1:17" ht="15.95" customHeight="1">
      <c r="A51" s="45" t="s">
        <v>229</v>
      </c>
      <c r="B51" s="46"/>
      <c r="C51" s="46"/>
      <c r="D51" s="48" t="s">
        <v>228</v>
      </c>
      <c r="E51" s="78">
        <v>1.6</v>
      </c>
      <c r="F51" s="78">
        <v>0.6</v>
      </c>
      <c r="G51" s="78">
        <v>1.1000000000000001</v>
      </c>
      <c r="H51" s="78">
        <v>0.8</v>
      </c>
      <c r="I51" s="78">
        <v>1</v>
      </c>
      <c r="J51" s="78">
        <v>0.9</v>
      </c>
      <c r="K51" s="78">
        <v>0.6</v>
      </c>
      <c r="L51" s="78">
        <v>0.6</v>
      </c>
      <c r="M51" s="78" t="s">
        <v>381</v>
      </c>
      <c r="N51" s="78">
        <v>0.7</v>
      </c>
      <c r="O51" s="78">
        <v>1.2</v>
      </c>
      <c r="P51" s="78">
        <v>1.1000000000000001</v>
      </c>
      <c r="Q51" s="74"/>
    </row>
    <row r="52" spans="1:17" ht="15.95" customHeight="1">
      <c r="A52" s="45" t="s">
        <v>231</v>
      </c>
      <c r="B52" s="46"/>
      <c r="C52" s="46"/>
      <c r="D52" s="48" t="s">
        <v>228</v>
      </c>
      <c r="E52" s="67"/>
      <c r="F52" s="67"/>
      <c r="G52" s="67"/>
      <c r="H52" s="67"/>
      <c r="I52" s="67"/>
      <c r="J52" s="67"/>
      <c r="K52" s="70"/>
      <c r="L52" s="70"/>
      <c r="M52" s="70"/>
      <c r="N52" s="70"/>
      <c r="O52" s="70"/>
      <c r="P52" s="70"/>
      <c r="Q52" s="74"/>
    </row>
    <row r="53" spans="1:17" ht="15.95" customHeight="1">
      <c r="A53" s="45" t="s">
        <v>232</v>
      </c>
      <c r="B53" s="46"/>
      <c r="C53" s="46"/>
      <c r="D53" s="48" t="s">
        <v>228</v>
      </c>
      <c r="E53" s="68">
        <v>11</v>
      </c>
      <c r="F53" s="68">
        <v>6</v>
      </c>
      <c r="G53" s="68">
        <v>11</v>
      </c>
      <c r="H53" s="68">
        <v>7</v>
      </c>
      <c r="I53" s="68">
        <v>9</v>
      </c>
      <c r="J53" s="68">
        <v>27</v>
      </c>
      <c r="K53" s="68">
        <v>7</v>
      </c>
      <c r="L53" s="68">
        <v>3</v>
      </c>
      <c r="M53" s="68">
        <v>5</v>
      </c>
      <c r="N53" s="68">
        <v>6</v>
      </c>
      <c r="O53" s="68">
        <v>2</v>
      </c>
      <c r="P53" s="68">
        <v>6</v>
      </c>
      <c r="Q53" s="74"/>
    </row>
    <row r="54" spans="1:17" ht="15.95" customHeight="1">
      <c r="A54" s="45" t="s">
        <v>270</v>
      </c>
      <c r="B54" s="46"/>
      <c r="C54" s="46"/>
      <c r="D54" s="71" t="s">
        <v>234</v>
      </c>
      <c r="E54" s="72">
        <v>13000</v>
      </c>
      <c r="F54" s="72">
        <v>24000</v>
      </c>
      <c r="G54" s="72">
        <v>92000</v>
      </c>
      <c r="H54" s="72">
        <v>35000</v>
      </c>
      <c r="I54" s="72">
        <v>54000</v>
      </c>
      <c r="J54" s="72">
        <v>35000</v>
      </c>
      <c r="K54" s="72">
        <v>7900</v>
      </c>
      <c r="L54" s="72">
        <v>17000</v>
      </c>
      <c r="M54" s="72">
        <v>17000</v>
      </c>
      <c r="N54" s="72">
        <v>13000</v>
      </c>
      <c r="O54" s="72">
        <v>3300</v>
      </c>
      <c r="P54" s="72">
        <v>54000</v>
      </c>
      <c r="Q54" s="74"/>
    </row>
    <row r="55" spans="1:17" ht="15.95" customHeight="1">
      <c r="A55" s="45" t="s">
        <v>269</v>
      </c>
      <c r="B55" s="46"/>
      <c r="C55" s="46"/>
      <c r="D55" s="48" t="s">
        <v>228</v>
      </c>
      <c r="E55" s="70"/>
      <c r="F55" s="70"/>
      <c r="G55" s="70"/>
      <c r="H55" s="70"/>
      <c r="I55" s="70"/>
      <c r="J55" s="70"/>
      <c r="K55" s="70"/>
      <c r="L55" s="70"/>
      <c r="M55" s="70"/>
      <c r="N55" s="70"/>
      <c r="O55" s="70"/>
      <c r="P55" s="70"/>
      <c r="Q55" s="74"/>
    </row>
    <row r="56" spans="1:17" ht="15.95" customHeight="1">
      <c r="A56" s="45" t="s">
        <v>236</v>
      </c>
      <c r="B56" s="46"/>
      <c r="C56" s="46"/>
      <c r="D56" s="48" t="s">
        <v>228</v>
      </c>
      <c r="E56" s="70"/>
      <c r="F56" s="70"/>
      <c r="G56" s="70"/>
      <c r="H56" s="70"/>
      <c r="I56" s="70"/>
      <c r="J56" s="70"/>
      <c r="K56" s="70"/>
      <c r="L56" s="70"/>
      <c r="M56" s="70"/>
      <c r="N56" s="70"/>
      <c r="O56" s="70"/>
      <c r="P56" s="70"/>
      <c r="Q56" s="74"/>
    </row>
    <row r="57" spans="1:17" ht="15.95" customHeight="1">
      <c r="A57" s="45" t="s">
        <v>237</v>
      </c>
      <c r="B57" s="46"/>
      <c r="C57" s="46"/>
      <c r="D57" s="48" t="s">
        <v>228</v>
      </c>
      <c r="E57" s="70"/>
      <c r="F57" s="70"/>
      <c r="G57" s="70"/>
      <c r="H57" s="70"/>
      <c r="I57" s="70"/>
      <c r="J57" s="70"/>
      <c r="K57" s="70"/>
      <c r="L57" s="70"/>
      <c r="M57" s="70"/>
      <c r="N57" s="70"/>
      <c r="O57" s="70"/>
      <c r="P57" s="70"/>
      <c r="Q57" s="74"/>
    </row>
    <row r="58" spans="1:17" ht="15.95" customHeight="1">
      <c r="A58" s="45" t="s">
        <v>238</v>
      </c>
      <c r="B58" s="46"/>
      <c r="C58" s="46"/>
      <c r="D58" s="48"/>
      <c r="E58" s="87"/>
      <c r="F58" s="88"/>
      <c r="G58" s="88"/>
      <c r="H58" s="88"/>
      <c r="I58" s="88"/>
      <c r="J58" s="88"/>
      <c r="K58" s="88"/>
      <c r="L58" s="88"/>
      <c r="M58" s="88"/>
      <c r="N58" s="88"/>
      <c r="O58" s="88"/>
      <c r="P58" s="106"/>
    </row>
    <row r="59" spans="1:17" ht="15.95" customHeight="1">
      <c r="A59" s="45" t="s">
        <v>239</v>
      </c>
      <c r="B59" s="46"/>
      <c r="C59" s="46"/>
      <c r="D59" s="48" t="s">
        <v>240</v>
      </c>
      <c r="E59" s="70"/>
      <c r="F59" s="70"/>
      <c r="G59" s="70"/>
      <c r="H59" s="70"/>
      <c r="I59" s="70"/>
      <c r="J59" s="70"/>
      <c r="K59" s="70"/>
      <c r="L59" s="70"/>
      <c r="M59" s="70"/>
      <c r="N59" s="70"/>
      <c r="O59" s="70"/>
      <c r="P59" s="70"/>
    </row>
    <row r="60" spans="1:17" ht="15.95" customHeight="1">
      <c r="A60" s="39"/>
      <c r="B60" s="39"/>
      <c r="C60" s="39"/>
      <c r="D60" s="39"/>
      <c r="E60" s="39"/>
      <c r="F60" s="39"/>
      <c r="G60" s="39"/>
      <c r="H60" s="39"/>
      <c r="I60" s="39"/>
      <c r="J60" s="39"/>
      <c r="K60" s="39"/>
      <c r="L60" s="39"/>
      <c r="M60" s="39"/>
      <c r="N60" s="39"/>
      <c r="O60" s="39"/>
      <c r="P60" s="39"/>
    </row>
    <row r="61" spans="1:17" ht="15.95" customHeight="1">
      <c r="A61" s="39"/>
      <c r="B61" s="39"/>
      <c r="C61" s="39"/>
      <c r="D61" s="39"/>
      <c r="E61" s="39"/>
      <c r="F61" s="39"/>
      <c r="G61" s="39"/>
      <c r="H61" s="39"/>
      <c r="I61" s="39"/>
      <c r="J61" s="39"/>
      <c r="K61" s="39"/>
      <c r="L61" s="39"/>
      <c r="M61" s="39"/>
      <c r="N61" s="39"/>
      <c r="O61" s="39"/>
      <c r="P61" s="39"/>
    </row>
    <row r="62" spans="1:17" s="39" customFormat="1" ht="15.95" customHeight="1">
      <c r="A62" s="228" t="s">
        <v>189</v>
      </c>
      <c r="B62" s="229" t="s">
        <v>280</v>
      </c>
      <c r="C62" s="230"/>
      <c r="D62" s="231"/>
      <c r="E62" s="232" t="s">
        <v>191</v>
      </c>
      <c r="F62" s="235" t="s">
        <v>192</v>
      </c>
      <c r="G62" s="238" t="s">
        <v>193</v>
      </c>
      <c r="H62" s="239" t="s">
        <v>395</v>
      </c>
      <c r="I62" s="239"/>
      <c r="J62" s="239"/>
      <c r="K62" s="239"/>
      <c r="L62" s="240" t="s">
        <v>195</v>
      </c>
      <c r="M62" s="240"/>
      <c r="N62" s="241" t="s">
        <v>196</v>
      </c>
      <c r="O62" s="242"/>
      <c r="P62" s="243"/>
    </row>
    <row r="63" spans="1:17" s="39" customFormat="1" ht="15.95" customHeight="1">
      <c r="A63" s="228"/>
      <c r="B63" s="228" t="s">
        <v>197</v>
      </c>
      <c r="C63" s="247" t="s">
        <v>198</v>
      </c>
      <c r="D63" s="247" t="s">
        <v>199</v>
      </c>
      <c r="E63" s="233"/>
      <c r="F63" s="236"/>
      <c r="G63" s="238"/>
      <c r="H63" s="239"/>
      <c r="I63" s="239"/>
      <c r="J63" s="239"/>
      <c r="K63" s="239"/>
      <c r="L63" s="240"/>
      <c r="M63" s="240"/>
      <c r="N63" s="244"/>
      <c r="O63" s="245"/>
      <c r="P63" s="246"/>
    </row>
    <row r="64" spans="1:17" s="39" customFormat="1" ht="15.95" customHeight="1">
      <c r="A64" s="228"/>
      <c r="B64" s="228"/>
      <c r="C64" s="248"/>
      <c r="D64" s="248"/>
      <c r="E64" s="234"/>
      <c r="F64" s="237"/>
      <c r="G64" s="232" t="s">
        <v>200</v>
      </c>
      <c r="H64" s="264" t="s">
        <v>400</v>
      </c>
      <c r="I64" s="250"/>
      <c r="J64" s="250"/>
      <c r="K64" s="251"/>
      <c r="L64" s="255" t="s">
        <v>277</v>
      </c>
      <c r="M64" s="256"/>
      <c r="N64" s="238" t="s">
        <v>382</v>
      </c>
      <c r="O64" s="238"/>
      <c r="P64" s="238"/>
    </row>
    <row r="65" spans="1:16" s="39" customFormat="1" ht="15.95" customHeight="1">
      <c r="A65" s="40" t="s">
        <v>399</v>
      </c>
      <c r="B65" s="40">
        <v>47</v>
      </c>
      <c r="C65" s="41" t="s">
        <v>398</v>
      </c>
      <c r="D65" s="41" t="s">
        <v>219</v>
      </c>
      <c r="E65" s="40" t="s">
        <v>387</v>
      </c>
      <c r="F65" s="40">
        <f>F7</f>
        <v>2014</v>
      </c>
      <c r="G65" s="234"/>
      <c r="H65" s="252"/>
      <c r="I65" s="253"/>
      <c r="J65" s="253"/>
      <c r="K65" s="254"/>
      <c r="L65" s="257"/>
      <c r="M65" s="258"/>
      <c r="N65" s="238"/>
      <c r="O65" s="238"/>
      <c r="P65" s="238"/>
    </row>
    <row r="66" spans="1:16" ht="15.95" customHeight="1">
      <c r="A66" s="42" t="s">
        <v>207</v>
      </c>
      <c r="B66" s="43"/>
      <c r="C66" s="39"/>
      <c r="D66" s="44"/>
      <c r="E66" s="45"/>
      <c r="F66" s="46"/>
      <c r="G66" s="46"/>
      <c r="H66" s="46"/>
      <c r="I66" s="46"/>
      <c r="J66" s="46"/>
      <c r="K66" s="47"/>
      <c r="L66" s="46"/>
      <c r="M66" s="46"/>
      <c r="N66" s="46"/>
      <c r="O66" s="46"/>
      <c r="P66" s="48"/>
    </row>
    <row r="67" spans="1:16" ht="15.95" customHeight="1">
      <c r="A67" s="45" t="s">
        <v>208</v>
      </c>
      <c r="B67" s="46"/>
      <c r="C67" s="46"/>
      <c r="D67" s="48"/>
      <c r="E67" s="113">
        <v>41739</v>
      </c>
      <c r="F67" s="112">
        <v>41802</v>
      </c>
      <c r="G67" s="112">
        <v>41892</v>
      </c>
      <c r="H67" s="112">
        <v>41920</v>
      </c>
      <c r="I67" s="112">
        <v>41976</v>
      </c>
      <c r="J67" s="112">
        <v>42053</v>
      </c>
      <c r="K67" s="140"/>
      <c r="L67" s="140"/>
      <c r="M67" s="140"/>
      <c r="N67" s="140"/>
      <c r="O67" s="140"/>
      <c r="P67" s="81"/>
    </row>
    <row r="68" spans="1:16" ht="15.95" customHeight="1">
      <c r="A68" s="45" t="s">
        <v>209</v>
      </c>
      <c r="B68" s="46"/>
      <c r="C68" s="46"/>
      <c r="D68" s="48"/>
      <c r="E68" s="82">
        <v>0.46875</v>
      </c>
      <c r="F68" s="82">
        <v>0.43263888888888885</v>
      </c>
      <c r="G68" s="82">
        <v>0.57291666666666663</v>
      </c>
      <c r="H68" s="82">
        <v>0.46180555555555558</v>
      </c>
      <c r="I68" s="82">
        <v>0.41319444444444442</v>
      </c>
      <c r="J68" s="82">
        <v>0.4826388888888889</v>
      </c>
      <c r="K68" s="125"/>
      <c r="L68" s="125"/>
      <c r="M68" s="125"/>
      <c r="N68" s="125"/>
      <c r="O68" s="125"/>
      <c r="P68" s="84"/>
    </row>
    <row r="69" spans="1:16" ht="15.95" customHeight="1">
      <c r="A69" s="45" t="s">
        <v>272</v>
      </c>
      <c r="B69" s="46"/>
      <c r="C69" s="46"/>
      <c r="D69" s="48"/>
      <c r="E69" s="85" t="s">
        <v>212</v>
      </c>
      <c r="F69" s="85" t="s">
        <v>211</v>
      </c>
      <c r="G69" s="85" t="s">
        <v>211</v>
      </c>
      <c r="H69" s="85" t="s">
        <v>211</v>
      </c>
      <c r="I69" s="85" t="s">
        <v>211</v>
      </c>
      <c r="J69" s="85" t="s">
        <v>211</v>
      </c>
      <c r="K69" s="85"/>
      <c r="L69" s="85"/>
      <c r="M69" s="85"/>
      <c r="N69" s="85"/>
      <c r="O69" s="85"/>
      <c r="P69" s="61"/>
    </row>
    <row r="70" spans="1:16" ht="15.95" customHeight="1">
      <c r="A70" s="45" t="s">
        <v>213</v>
      </c>
      <c r="B70" s="46"/>
      <c r="C70" s="46"/>
      <c r="D70" s="48" t="s">
        <v>214</v>
      </c>
      <c r="E70" s="58">
        <v>22</v>
      </c>
      <c r="F70" s="58">
        <v>26</v>
      </c>
      <c r="G70" s="58">
        <v>31</v>
      </c>
      <c r="H70" s="58">
        <v>27</v>
      </c>
      <c r="I70" s="58">
        <v>20</v>
      </c>
      <c r="J70" s="58">
        <v>18</v>
      </c>
      <c r="K70" s="58"/>
      <c r="L70" s="58"/>
      <c r="M70" s="58"/>
      <c r="N70" s="58"/>
      <c r="O70" s="58"/>
      <c r="P70" s="58"/>
    </row>
    <row r="71" spans="1:16" ht="15.95" customHeight="1">
      <c r="A71" s="45" t="s">
        <v>215</v>
      </c>
      <c r="B71" s="46"/>
      <c r="C71" s="46"/>
      <c r="D71" s="48" t="s">
        <v>214</v>
      </c>
      <c r="E71" s="58">
        <v>21.3</v>
      </c>
      <c r="F71" s="58">
        <v>25</v>
      </c>
      <c r="G71" s="58">
        <v>30</v>
      </c>
      <c r="H71" s="58">
        <v>24.5</v>
      </c>
      <c r="I71" s="58">
        <v>20</v>
      </c>
      <c r="J71" s="58">
        <v>22</v>
      </c>
      <c r="K71" s="58"/>
      <c r="L71" s="58"/>
      <c r="M71" s="58"/>
      <c r="N71" s="58"/>
      <c r="O71" s="58"/>
      <c r="P71" s="58"/>
    </row>
    <row r="72" spans="1:16" ht="15.95" customHeight="1">
      <c r="A72" s="45" t="s">
        <v>216</v>
      </c>
      <c r="B72" s="46"/>
      <c r="C72" s="46"/>
      <c r="D72" s="48" t="s">
        <v>217</v>
      </c>
      <c r="E72" s="70"/>
      <c r="F72" s="70"/>
      <c r="G72" s="70"/>
      <c r="H72" s="70"/>
      <c r="I72" s="70"/>
      <c r="J72" s="70"/>
      <c r="K72" s="70"/>
      <c r="L72" s="70"/>
      <c r="M72" s="70"/>
      <c r="N72" s="70"/>
      <c r="O72" s="70"/>
      <c r="P72" s="60"/>
    </row>
    <row r="73" spans="1:16" ht="15.95" customHeight="1">
      <c r="A73" s="45" t="s">
        <v>218</v>
      </c>
      <c r="B73" s="46"/>
      <c r="C73" s="46"/>
      <c r="D73" s="48"/>
      <c r="E73" s="85" t="s">
        <v>248</v>
      </c>
      <c r="F73" s="85" t="s">
        <v>248</v>
      </c>
      <c r="G73" s="85" t="s">
        <v>248</v>
      </c>
      <c r="H73" s="85" t="s">
        <v>248</v>
      </c>
      <c r="I73" s="85" t="s">
        <v>248</v>
      </c>
      <c r="J73" s="85" t="s">
        <v>248</v>
      </c>
      <c r="K73" s="85"/>
      <c r="L73" s="85"/>
      <c r="M73" s="85"/>
      <c r="N73" s="85"/>
      <c r="O73" s="85"/>
      <c r="P73" s="61"/>
    </row>
    <row r="74" spans="1:16" ht="15.95" customHeight="1">
      <c r="A74" s="45" t="s">
        <v>220</v>
      </c>
      <c r="B74" s="46"/>
      <c r="C74" s="46"/>
      <c r="D74" s="48" t="s">
        <v>221</v>
      </c>
      <c r="E74" s="86" t="s">
        <v>222</v>
      </c>
      <c r="F74" s="86" t="s">
        <v>222</v>
      </c>
      <c r="G74" s="86" t="s">
        <v>222</v>
      </c>
      <c r="H74" s="86" t="s">
        <v>222</v>
      </c>
      <c r="I74" s="86" t="s">
        <v>222</v>
      </c>
      <c r="J74" s="86" t="s">
        <v>222</v>
      </c>
      <c r="K74" s="68"/>
      <c r="L74" s="68"/>
      <c r="M74" s="68"/>
      <c r="N74" s="68"/>
      <c r="O74" s="68"/>
      <c r="P74" s="63"/>
    </row>
    <row r="75" spans="1:16" ht="15.95" customHeight="1">
      <c r="A75" s="45" t="s">
        <v>223</v>
      </c>
      <c r="B75" s="46"/>
      <c r="C75" s="46"/>
      <c r="D75" s="48" t="s">
        <v>221</v>
      </c>
      <c r="E75" s="85"/>
      <c r="F75" s="85"/>
      <c r="G75" s="85"/>
      <c r="H75" s="85"/>
      <c r="I75" s="85"/>
      <c r="J75" s="85"/>
      <c r="K75" s="85"/>
      <c r="L75" s="85"/>
      <c r="M75" s="85"/>
      <c r="N75" s="85"/>
      <c r="O75" s="70"/>
      <c r="P75" s="60"/>
    </row>
    <row r="76" spans="1:16" ht="15.95" customHeight="1">
      <c r="A76" s="45" t="s">
        <v>224</v>
      </c>
      <c r="B76" s="46"/>
      <c r="C76" s="46"/>
      <c r="D76" s="48" t="s">
        <v>221</v>
      </c>
      <c r="E76" s="86"/>
      <c r="F76" s="68"/>
      <c r="G76" s="68"/>
      <c r="H76" s="68"/>
      <c r="I76" s="68"/>
      <c r="J76" s="68"/>
      <c r="K76" s="68"/>
      <c r="L76" s="68"/>
      <c r="M76" s="68"/>
      <c r="N76" s="68"/>
      <c r="O76" s="70"/>
      <c r="P76" s="60"/>
    </row>
    <row r="77" spans="1:16" ht="15.95" customHeight="1">
      <c r="A77" s="45" t="s">
        <v>225</v>
      </c>
      <c r="B77" s="46"/>
      <c r="C77" s="46"/>
      <c r="D77" s="48"/>
      <c r="E77" s="87"/>
      <c r="F77" s="88"/>
      <c r="G77" s="88"/>
      <c r="H77" s="88"/>
      <c r="I77" s="88"/>
      <c r="J77" s="88"/>
      <c r="K77" s="88"/>
      <c r="L77" s="88"/>
      <c r="M77" s="88"/>
      <c r="N77" s="88"/>
      <c r="O77" s="88"/>
      <c r="P77" s="75"/>
    </row>
    <row r="78" spans="1:16" ht="15.95" customHeight="1">
      <c r="A78" s="45" t="s">
        <v>226</v>
      </c>
      <c r="B78" s="46"/>
      <c r="C78" s="46"/>
      <c r="D78" s="48"/>
      <c r="E78" s="78">
        <v>7.5</v>
      </c>
      <c r="F78" s="78">
        <v>7.7</v>
      </c>
      <c r="G78" s="78">
        <v>7.5</v>
      </c>
      <c r="H78" s="78">
        <v>7.4</v>
      </c>
      <c r="I78" s="78">
        <v>7.8</v>
      </c>
      <c r="J78" s="78">
        <v>7.7</v>
      </c>
      <c r="K78" s="78"/>
      <c r="L78" s="78"/>
      <c r="M78" s="78"/>
      <c r="N78" s="78"/>
      <c r="O78" s="78"/>
      <c r="P78" s="90"/>
    </row>
    <row r="79" spans="1:16" ht="15.95" customHeight="1">
      <c r="A79" s="45" t="s">
        <v>227</v>
      </c>
      <c r="B79" s="46"/>
      <c r="C79" s="46"/>
      <c r="D79" s="48" t="s">
        <v>228</v>
      </c>
      <c r="E79" s="78">
        <v>5.7</v>
      </c>
      <c r="F79" s="78">
        <v>6.7</v>
      </c>
      <c r="G79" s="78">
        <v>6.1</v>
      </c>
      <c r="H79" s="78">
        <v>6.4</v>
      </c>
      <c r="I79" s="78">
        <v>6.4</v>
      </c>
      <c r="J79" s="78">
        <v>7.2</v>
      </c>
      <c r="K79" s="78"/>
      <c r="L79" s="78"/>
      <c r="M79" s="78"/>
      <c r="N79" s="78"/>
      <c r="O79" s="78"/>
      <c r="P79" s="90"/>
    </row>
    <row r="80" spans="1:16" ht="15.95" customHeight="1">
      <c r="A80" s="45" t="s">
        <v>229</v>
      </c>
      <c r="B80" s="46"/>
      <c r="C80" s="46"/>
      <c r="D80" s="48" t="s">
        <v>228</v>
      </c>
      <c r="E80" s="78">
        <v>1</v>
      </c>
      <c r="F80" s="78">
        <v>0.6</v>
      </c>
      <c r="G80" s="78">
        <v>0.6</v>
      </c>
      <c r="H80" s="78">
        <v>0.5</v>
      </c>
      <c r="I80" s="78">
        <v>0.7</v>
      </c>
      <c r="J80" s="78">
        <v>0.9</v>
      </c>
      <c r="K80" s="78"/>
      <c r="L80" s="78"/>
      <c r="M80" s="78"/>
      <c r="N80" s="78"/>
      <c r="O80" s="78"/>
      <c r="P80" s="90"/>
    </row>
    <row r="81" spans="1:16" ht="15.95" customHeight="1">
      <c r="A81" s="45" t="s">
        <v>231</v>
      </c>
      <c r="B81" s="46"/>
      <c r="C81" s="46"/>
      <c r="D81" s="48" t="s">
        <v>228</v>
      </c>
      <c r="E81" s="67"/>
      <c r="F81" s="67"/>
      <c r="G81" s="67"/>
      <c r="H81" s="67"/>
      <c r="I81" s="67"/>
      <c r="J81" s="67"/>
      <c r="K81" s="70"/>
      <c r="L81" s="70"/>
      <c r="M81" s="70"/>
      <c r="N81" s="70"/>
      <c r="O81" s="70"/>
      <c r="P81" s="60"/>
    </row>
    <row r="82" spans="1:16" ht="15.95" customHeight="1">
      <c r="A82" s="45" t="s">
        <v>232</v>
      </c>
      <c r="B82" s="46"/>
      <c r="C82" s="46"/>
      <c r="D82" s="48" t="s">
        <v>228</v>
      </c>
      <c r="E82" s="68">
        <v>3</v>
      </c>
      <c r="F82" s="68">
        <v>5</v>
      </c>
      <c r="G82" s="68">
        <v>7</v>
      </c>
      <c r="H82" s="68">
        <v>7</v>
      </c>
      <c r="I82" s="68">
        <v>3</v>
      </c>
      <c r="J82" s="68">
        <v>2</v>
      </c>
      <c r="K82" s="70"/>
      <c r="L82" s="69"/>
      <c r="M82" s="70"/>
      <c r="N82" s="70"/>
      <c r="O82" s="70"/>
      <c r="P82" s="60"/>
    </row>
    <row r="83" spans="1:16" ht="15.95" customHeight="1">
      <c r="A83" s="45" t="s">
        <v>270</v>
      </c>
      <c r="B83" s="46"/>
      <c r="C83" s="46"/>
      <c r="D83" s="71" t="s">
        <v>234</v>
      </c>
      <c r="E83" s="72">
        <v>22000</v>
      </c>
      <c r="F83" s="72">
        <v>13000</v>
      </c>
      <c r="G83" s="72">
        <v>35000</v>
      </c>
      <c r="H83" s="72">
        <v>28000</v>
      </c>
      <c r="I83" s="72">
        <v>35000</v>
      </c>
      <c r="J83" s="72">
        <v>13000</v>
      </c>
      <c r="K83" s="72"/>
      <c r="L83" s="72"/>
      <c r="M83" s="72"/>
      <c r="N83" s="72"/>
      <c r="O83" s="72"/>
      <c r="P83" s="91"/>
    </row>
    <row r="84" spans="1:16" ht="15.95" customHeight="1">
      <c r="A84" s="45" t="s">
        <v>269</v>
      </c>
      <c r="B84" s="46"/>
      <c r="C84" s="46"/>
      <c r="D84" s="48" t="s">
        <v>228</v>
      </c>
      <c r="E84" s="70"/>
      <c r="F84" s="70"/>
      <c r="G84" s="70"/>
      <c r="H84" s="70"/>
      <c r="I84" s="70"/>
      <c r="J84" s="70"/>
      <c r="K84" s="70"/>
      <c r="L84" s="70"/>
      <c r="M84" s="70"/>
      <c r="N84" s="70"/>
      <c r="O84" s="70"/>
      <c r="P84" s="60"/>
    </row>
    <row r="85" spans="1:16" ht="15.95" customHeight="1">
      <c r="A85" s="45" t="s">
        <v>236</v>
      </c>
      <c r="B85" s="46"/>
      <c r="C85" s="46"/>
      <c r="D85" s="48" t="s">
        <v>228</v>
      </c>
      <c r="E85" s="70"/>
      <c r="F85" s="70"/>
      <c r="G85" s="70"/>
      <c r="H85" s="70"/>
      <c r="I85" s="70"/>
      <c r="J85" s="70"/>
      <c r="K85" s="70"/>
      <c r="L85" s="70"/>
      <c r="M85" s="70"/>
      <c r="N85" s="70"/>
      <c r="O85" s="70"/>
      <c r="P85" s="60"/>
    </row>
    <row r="86" spans="1:16" ht="15.95" customHeight="1">
      <c r="A86" s="45" t="s">
        <v>237</v>
      </c>
      <c r="B86" s="46"/>
      <c r="C86" s="46"/>
      <c r="D86" s="48" t="s">
        <v>228</v>
      </c>
      <c r="E86" s="70"/>
      <c r="F86" s="70"/>
      <c r="G86" s="70"/>
      <c r="H86" s="70"/>
      <c r="I86" s="70"/>
      <c r="J86" s="70"/>
      <c r="K86" s="70"/>
      <c r="L86" s="70"/>
      <c r="M86" s="70"/>
      <c r="N86" s="70"/>
      <c r="O86" s="70"/>
      <c r="P86" s="60"/>
    </row>
    <row r="87" spans="1:16" ht="15.95" customHeight="1">
      <c r="A87" s="45" t="s">
        <v>238</v>
      </c>
      <c r="B87" s="46"/>
      <c r="C87" s="46"/>
      <c r="D87" s="48"/>
      <c r="E87" s="87"/>
      <c r="F87" s="88"/>
      <c r="G87" s="88"/>
      <c r="H87" s="88"/>
      <c r="I87" s="88"/>
      <c r="J87" s="88"/>
      <c r="K87" s="88"/>
      <c r="L87" s="88"/>
      <c r="M87" s="88"/>
      <c r="N87" s="88"/>
      <c r="O87" s="88"/>
      <c r="P87" s="75"/>
    </row>
    <row r="88" spans="1:16" ht="15.95" customHeight="1">
      <c r="A88" s="45" t="s">
        <v>239</v>
      </c>
      <c r="B88" s="46"/>
      <c r="C88" s="46"/>
      <c r="D88" s="48" t="s">
        <v>240</v>
      </c>
      <c r="E88" s="69" t="s">
        <v>268</v>
      </c>
      <c r="F88" s="69" t="s">
        <v>268</v>
      </c>
      <c r="G88" s="69" t="s">
        <v>268</v>
      </c>
      <c r="H88" s="69" t="s">
        <v>268</v>
      </c>
      <c r="I88" s="69" t="s">
        <v>268</v>
      </c>
      <c r="J88" s="69" t="s">
        <v>268</v>
      </c>
      <c r="K88" s="69"/>
      <c r="L88" s="69"/>
      <c r="M88" s="69"/>
      <c r="N88" s="69"/>
      <c r="O88" s="69"/>
      <c r="P88" s="73"/>
    </row>
    <row r="89" spans="1:16" ht="15.95" customHeight="1">
      <c r="A89" s="39"/>
      <c r="B89" s="39"/>
      <c r="C89" s="39"/>
      <c r="D89" s="39"/>
      <c r="E89" s="39"/>
      <c r="F89" s="39"/>
      <c r="G89" s="39"/>
      <c r="H89" s="39"/>
      <c r="I89" s="39"/>
      <c r="J89" s="39"/>
      <c r="K89" s="39"/>
      <c r="L89" s="39"/>
      <c r="M89" s="39"/>
      <c r="N89" s="39"/>
      <c r="O89" s="39"/>
      <c r="P89" s="39"/>
    </row>
    <row r="90" spans="1:16" ht="15.95" customHeight="1">
      <c r="A90" s="39"/>
      <c r="B90" s="39"/>
      <c r="C90" s="39"/>
      <c r="D90" s="39"/>
      <c r="E90" s="39"/>
      <c r="F90" s="39"/>
      <c r="G90" s="39"/>
      <c r="H90" s="39"/>
      <c r="I90" s="39"/>
      <c r="J90" s="39"/>
      <c r="K90" s="39"/>
      <c r="L90" s="39"/>
      <c r="M90" s="39"/>
      <c r="N90" s="39"/>
      <c r="O90" s="39"/>
      <c r="P90" s="39"/>
    </row>
    <row r="91" spans="1:16" s="39" customFormat="1" ht="15.95" customHeight="1">
      <c r="A91" s="228" t="s">
        <v>189</v>
      </c>
      <c r="B91" s="229" t="s">
        <v>280</v>
      </c>
      <c r="C91" s="230"/>
      <c r="D91" s="231"/>
      <c r="E91" s="232" t="s">
        <v>191</v>
      </c>
      <c r="F91" s="235" t="s">
        <v>192</v>
      </c>
      <c r="G91" s="238" t="s">
        <v>193</v>
      </c>
      <c r="H91" s="239" t="s">
        <v>395</v>
      </c>
      <c r="I91" s="239"/>
      <c r="J91" s="239"/>
      <c r="K91" s="239"/>
      <c r="L91" s="240" t="s">
        <v>195</v>
      </c>
      <c r="M91" s="240"/>
      <c r="N91" s="241" t="s">
        <v>196</v>
      </c>
      <c r="O91" s="242"/>
      <c r="P91" s="243"/>
    </row>
    <row r="92" spans="1:16" s="39" customFormat="1" ht="15.95" customHeight="1">
      <c r="A92" s="228"/>
      <c r="B92" s="228" t="s">
        <v>197</v>
      </c>
      <c r="C92" s="247" t="s">
        <v>198</v>
      </c>
      <c r="D92" s="247" t="s">
        <v>199</v>
      </c>
      <c r="E92" s="233"/>
      <c r="F92" s="236"/>
      <c r="G92" s="238"/>
      <c r="H92" s="239"/>
      <c r="I92" s="239"/>
      <c r="J92" s="239"/>
      <c r="K92" s="239"/>
      <c r="L92" s="240"/>
      <c r="M92" s="240"/>
      <c r="N92" s="244"/>
      <c r="O92" s="245"/>
      <c r="P92" s="246"/>
    </row>
    <row r="93" spans="1:16" s="39" customFormat="1" ht="15.95" customHeight="1">
      <c r="A93" s="228"/>
      <c r="B93" s="228"/>
      <c r="C93" s="248"/>
      <c r="D93" s="248"/>
      <c r="E93" s="234"/>
      <c r="F93" s="237"/>
      <c r="G93" s="232" t="s">
        <v>200</v>
      </c>
      <c r="H93" s="266" t="s">
        <v>397</v>
      </c>
      <c r="I93" s="267"/>
      <c r="J93" s="267"/>
      <c r="K93" s="268"/>
      <c r="L93" s="255" t="s">
        <v>277</v>
      </c>
      <c r="M93" s="256"/>
      <c r="N93" s="238" t="s">
        <v>382</v>
      </c>
      <c r="O93" s="238"/>
      <c r="P93" s="238"/>
    </row>
    <row r="94" spans="1:16" s="39" customFormat="1" ht="15.95" customHeight="1">
      <c r="A94" s="40">
        <v>48</v>
      </c>
      <c r="B94" s="40">
        <v>47</v>
      </c>
      <c r="C94" s="41" t="s">
        <v>396</v>
      </c>
      <c r="D94" s="41" t="s">
        <v>248</v>
      </c>
      <c r="E94" s="40" t="s">
        <v>371</v>
      </c>
      <c r="F94" s="40">
        <f>F7</f>
        <v>2014</v>
      </c>
      <c r="G94" s="234"/>
      <c r="H94" s="269"/>
      <c r="I94" s="270"/>
      <c r="J94" s="270"/>
      <c r="K94" s="271"/>
      <c r="L94" s="257"/>
      <c r="M94" s="258"/>
      <c r="N94" s="238"/>
      <c r="O94" s="238"/>
      <c r="P94" s="238"/>
    </row>
    <row r="95" spans="1:16" ht="15.95" customHeight="1">
      <c r="A95" s="42" t="s">
        <v>207</v>
      </c>
      <c r="B95" s="43"/>
      <c r="C95" s="39"/>
      <c r="D95" s="44"/>
      <c r="E95" s="45"/>
      <c r="F95" s="46"/>
      <c r="G95" s="46"/>
      <c r="H95" s="46"/>
      <c r="I95" s="46"/>
      <c r="J95" s="46"/>
      <c r="K95" s="47"/>
      <c r="L95" s="46"/>
      <c r="M95" s="46"/>
      <c r="N95" s="46"/>
      <c r="O95" s="46"/>
      <c r="P95" s="48"/>
    </row>
    <row r="96" spans="1:16" ht="15.95" customHeight="1">
      <c r="A96" s="45" t="s">
        <v>208</v>
      </c>
      <c r="B96" s="46"/>
      <c r="C96" s="46"/>
      <c r="D96" s="48"/>
      <c r="E96" s="112">
        <v>41739</v>
      </c>
      <c r="F96" s="112">
        <v>41780</v>
      </c>
      <c r="G96" s="112">
        <v>41802</v>
      </c>
      <c r="H96" s="112">
        <v>41843</v>
      </c>
      <c r="I96" s="112">
        <v>41892</v>
      </c>
      <c r="J96" s="112">
        <v>41906</v>
      </c>
      <c r="K96" s="112">
        <v>41920</v>
      </c>
      <c r="L96" s="112">
        <v>41948</v>
      </c>
      <c r="M96" s="112">
        <v>41976</v>
      </c>
      <c r="N96" s="112">
        <v>42011</v>
      </c>
      <c r="O96" s="112">
        <v>42053</v>
      </c>
      <c r="P96" s="112">
        <v>42067</v>
      </c>
    </row>
    <row r="97" spans="1:22" ht="15.95" customHeight="1">
      <c r="A97" s="45" t="s">
        <v>209</v>
      </c>
      <c r="B97" s="46"/>
      <c r="C97" s="46"/>
      <c r="D97" s="48"/>
      <c r="E97" s="82">
        <v>0.46180555555555558</v>
      </c>
      <c r="F97" s="82">
        <v>0.43611111111111112</v>
      </c>
      <c r="G97" s="82">
        <v>0.42499999999999999</v>
      </c>
      <c r="H97" s="82">
        <v>0.48125000000000001</v>
      </c>
      <c r="I97" s="82">
        <v>0.53819444444444442</v>
      </c>
      <c r="J97" s="82">
        <v>0.48958333333333331</v>
      </c>
      <c r="K97" s="82">
        <v>0.4513888888888889</v>
      </c>
      <c r="L97" s="82">
        <v>0.46875</v>
      </c>
      <c r="M97" s="82">
        <v>0.40625</v>
      </c>
      <c r="N97" s="82">
        <v>0.50763888888888886</v>
      </c>
      <c r="O97" s="82">
        <v>0.47569444444444442</v>
      </c>
      <c r="P97" s="82">
        <v>0.46875</v>
      </c>
    </row>
    <row r="98" spans="1:22" ht="15.95" customHeight="1">
      <c r="A98" s="45" t="s">
        <v>272</v>
      </c>
      <c r="B98" s="46"/>
      <c r="C98" s="46"/>
      <c r="D98" s="48"/>
      <c r="E98" s="85" t="s">
        <v>212</v>
      </c>
      <c r="F98" s="85" t="s">
        <v>211</v>
      </c>
      <c r="G98" s="85" t="s">
        <v>211</v>
      </c>
      <c r="H98" s="85" t="s">
        <v>212</v>
      </c>
      <c r="I98" s="85" t="s">
        <v>211</v>
      </c>
      <c r="J98" s="85" t="s">
        <v>211</v>
      </c>
      <c r="K98" s="85" t="s">
        <v>211</v>
      </c>
      <c r="L98" s="85" t="s">
        <v>212</v>
      </c>
      <c r="M98" s="85" t="s">
        <v>211</v>
      </c>
      <c r="N98" s="85" t="s">
        <v>211</v>
      </c>
      <c r="O98" s="85" t="s">
        <v>211</v>
      </c>
      <c r="P98" s="85" t="s">
        <v>211</v>
      </c>
      <c r="R98" s="57"/>
      <c r="S98" s="57"/>
      <c r="T98" s="57"/>
      <c r="U98" s="57"/>
      <c r="V98" s="57"/>
    </row>
    <row r="99" spans="1:22" ht="15.95" customHeight="1">
      <c r="A99" s="45" t="s">
        <v>213</v>
      </c>
      <c r="B99" s="46"/>
      <c r="C99" s="46"/>
      <c r="D99" s="48" t="s">
        <v>214</v>
      </c>
      <c r="E99" s="58">
        <v>21.5</v>
      </c>
      <c r="F99" s="58">
        <v>25</v>
      </c>
      <c r="G99" s="58">
        <v>26.5</v>
      </c>
      <c r="H99" s="58">
        <v>33.200000000000003</v>
      </c>
      <c r="I99" s="58">
        <v>28.8</v>
      </c>
      <c r="J99" s="58">
        <v>28</v>
      </c>
      <c r="K99" s="58">
        <v>24.8</v>
      </c>
      <c r="L99" s="58">
        <v>23.2</v>
      </c>
      <c r="M99" s="58">
        <v>18.5</v>
      </c>
      <c r="N99" s="58">
        <v>16</v>
      </c>
      <c r="O99" s="58">
        <v>18</v>
      </c>
      <c r="P99" s="58">
        <v>16</v>
      </c>
      <c r="R99" s="59"/>
      <c r="S99" s="59"/>
      <c r="T99" s="59"/>
      <c r="U99" s="59"/>
      <c r="V99" s="59"/>
    </row>
    <row r="100" spans="1:22" ht="15.95" customHeight="1">
      <c r="A100" s="45" t="s">
        <v>215</v>
      </c>
      <c r="B100" s="46"/>
      <c r="C100" s="46"/>
      <c r="D100" s="48" t="s">
        <v>214</v>
      </c>
      <c r="E100" s="58">
        <v>23.8</v>
      </c>
      <c r="F100" s="58">
        <v>24.2</v>
      </c>
      <c r="G100" s="58">
        <v>24.5</v>
      </c>
      <c r="H100" s="58">
        <v>29</v>
      </c>
      <c r="I100" s="58">
        <v>26.6</v>
      </c>
      <c r="J100" s="58">
        <v>28.5</v>
      </c>
      <c r="K100" s="58">
        <v>26.5</v>
      </c>
      <c r="L100" s="58">
        <v>22.3</v>
      </c>
      <c r="M100" s="58">
        <v>18.8</v>
      </c>
      <c r="N100" s="58">
        <v>19.7</v>
      </c>
      <c r="O100" s="58">
        <v>22.5</v>
      </c>
      <c r="P100" s="58">
        <v>22.5</v>
      </c>
    </row>
    <row r="101" spans="1:22" ht="15.95" customHeight="1">
      <c r="A101" s="45" t="s">
        <v>216</v>
      </c>
      <c r="B101" s="46"/>
      <c r="C101" s="46"/>
      <c r="D101" s="48" t="s">
        <v>217</v>
      </c>
      <c r="E101" s="68"/>
      <c r="F101" s="68"/>
      <c r="G101" s="68"/>
      <c r="H101" s="68"/>
      <c r="I101" s="68"/>
      <c r="J101" s="68"/>
      <c r="K101" s="68"/>
      <c r="L101" s="68"/>
      <c r="M101" s="68"/>
      <c r="N101" s="68"/>
      <c r="O101" s="68"/>
      <c r="P101" s="68"/>
    </row>
    <row r="102" spans="1:22" ht="15.95" customHeight="1">
      <c r="A102" s="45" t="s">
        <v>218</v>
      </c>
      <c r="B102" s="46"/>
      <c r="C102" s="46"/>
      <c r="D102" s="48"/>
      <c r="E102" s="85" t="s">
        <v>248</v>
      </c>
      <c r="F102" s="85" t="s">
        <v>248</v>
      </c>
      <c r="G102" s="85" t="s">
        <v>248</v>
      </c>
      <c r="H102" s="85" t="s">
        <v>248</v>
      </c>
      <c r="I102" s="85" t="s">
        <v>248</v>
      </c>
      <c r="J102" s="85" t="s">
        <v>248</v>
      </c>
      <c r="K102" s="85" t="s">
        <v>248</v>
      </c>
      <c r="L102" s="85" t="s">
        <v>248</v>
      </c>
      <c r="M102" s="85" t="s">
        <v>248</v>
      </c>
      <c r="N102" s="85" t="s">
        <v>248</v>
      </c>
      <c r="O102" s="85" t="s">
        <v>248</v>
      </c>
      <c r="P102" s="85" t="s">
        <v>248</v>
      </c>
    </row>
    <row r="103" spans="1:22" ht="15.95" customHeight="1">
      <c r="A103" s="45" t="s">
        <v>220</v>
      </c>
      <c r="B103" s="46"/>
      <c r="C103" s="46"/>
      <c r="D103" s="48" t="s">
        <v>221</v>
      </c>
      <c r="E103" s="86" t="s">
        <v>222</v>
      </c>
      <c r="F103" s="86" t="s">
        <v>222</v>
      </c>
      <c r="G103" s="86" t="s">
        <v>222</v>
      </c>
      <c r="H103" s="86" t="s">
        <v>222</v>
      </c>
      <c r="I103" s="86" t="s">
        <v>222</v>
      </c>
      <c r="J103" s="86" t="s">
        <v>222</v>
      </c>
      <c r="K103" s="86" t="s">
        <v>222</v>
      </c>
      <c r="L103" s="86" t="s">
        <v>222</v>
      </c>
      <c r="M103" s="86" t="s">
        <v>222</v>
      </c>
      <c r="N103" s="86" t="s">
        <v>222</v>
      </c>
      <c r="O103" s="86" t="s">
        <v>222</v>
      </c>
      <c r="P103" s="86" t="s">
        <v>222</v>
      </c>
    </row>
    <row r="104" spans="1:22" ht="15.95" customHeight="1">
      <c r="A104" s="45" t="s">
        <v>223</v>
      </c>
      <c r="B104" s="46"/>
      <c r="C104" s="46"/>
      <c r="D104" s="48" t="s">
        <v>221</v>
      </c>
      <c r="E104" s="70"/>
      <c r="F104" s="70"/>
      <c r="G104" s="70"/>
      <c r="H104" s="70"/>
      <c r="I104" s="70"/>
      <c r="J104" s="70"/>
      <c r="K104" s="70"/>
      <c r="L104" s="70"/>
      <c r="M104" s="70"/>
      <c r="N104" s="70"/>
      <c r="O104" s="70"/>
      <c r="P104" s="70"/>
    </row>
    <row r="105" spans="1:22" ht="15.95" customHeight="1">
      <c r="A105" s="45" t="s">
        <v>224</v>
      </c>
      <c r="B105" s="46"/>
      <c r="C105" s="46"/>
      <c r="D105" s="48" t="s">
        <v>221</v>
      </c>
      <c r="E105" s="70"/>
      <c r="F105" s="70"/>
      <c r="G105" s="70"/>
      <c r="H105" s="70"/>
      <c r="I105" s="70"/>
      <c r="J105" s="70"/>
      <c r="K105" s="70"/>
      <c r="L105" s="70"/>
      <c r="M105" s="70"/>
      <c r="N105" s="70"/>
      <c r="O105" s="70"/>
      <c r="P105" s="70"/>
    </row>
    <row r="106" spans="1:22" ht="15.95" customHeight="1">
      <c r="A106" s="45" t="s">
        <v>225</v>
      </c>
      <c r="B106" s="46"/>
      <c r="C106" s="46"/>
      <c r="D106" s="48"/>
      <c r="E106" s="87"/>
      <c r="F106" s="88"/>
      <c r="G106" s="88"/>
      <c r="H106" s="88"/>
      <c r="I106" s="88"/>
      <c r="J106" s="88"/>
      <c r="K106" s="88"/>
      <c r="L106" s="88"/>
      <c r="M106" s="88"/>
      <c r="N106" s="88"/>
      <c r="O106" s="88"/>
      <c r="P106" s="106"/>
    </row>
    <row r="107" spans="1:22" ht="15.95" customHeight="1">
      <c r="A107" s="45" t="s">
        <v>226</v>
      </c>
      <c r="B107" s="46"/>
      <c r="C107" s="46"/>
      <c r="D107" s="48"/>
      <c r="E107" s="78">
        <v>8.1</v>
      </c>
      <c r="F107" s="78">
        <v>8</v>
      </c>
      <c r="G107" s="78">
        <v>7.9</v>
      </c>
      <c r="H107" s="78">
        <v>8.1</v>
      </c>
      <c r="I107" s="78">
        <v>8</v>
      </c>
      <c r="J107" s="78">
        <v>7.8</v>
      </c>
      <c r="K107" s="78">
        <v>7.5</v>
      </c>
      <c r="L107" s="78">
        <v>8.1</v>
      </c>
      <c r="M107" s="78">
        <v>8.1</v>
      </c>
      <c r="N107" s="78">
        <v>7.3</v>
      </c>
      <c r="O107" s="78">
        <v>8.1999999999999993</v>
      </c>
      <c r="P107" s="78">
        <v>8.1</v>
      </c>
    </row>
    <row r="108" spans="1:22" ht="15.95" customHeight="1">
      <c r="A108" s="45" t="s">
        <v>227</v>
      </c>
      <c r="B108" s="46"/>
      <c r="C108" s="46"/>
      <c r="D108" s="48" t="s">
        <v>228</v>
      </c>
      <c r="E108" s="102">
        <v>11.2</v>
      </c>
      <c r="F108" s="102">
        <v>10</v>
      </c>
      <c r="G108" s="78">
        <v>8.4</v>
      </c>
      <c r="H108" s="78">
        <v>9.1</v>
      </c>
      <c r="I108" s="78">
        <v>8.6</v>
      </c>
      <c r="J108" s="78">
        <v>8.5</v>
      </c>
      <c r="K108" s="78">
        <v>9.8000000000000007</v>
      </c>
      <c r="L108" s="102">
        <v>10.1</v>
      </c>
      <c r="M108" s="78">
        <v>9.6</v>
      </c>
      <c r="N108" s="102">
        <f>ROUNDDOWN(11.5,0)</f>
        <v>11</v>
      </c>
      <c r="O108" s="102">
        <v>13.4</v>
      </c>
      <c r="P108" s="102">
        <v>11.4</v>
      </c>
    </row>
    <row r="109" spans="1:22" ht="15.95" customHeight="1">
      <c r="A109" s="45" t="s">
        <v>229</v>
      </c>
      <c r="B109" s="46"/>
      <c r="C109" s="46"/>
      <c r="D109" s="48" t="s">
        <v>228</v>
      </c>
      <c r="E109" s="78">
        <v>0.8</v>
      </c>
      <c r="F109" s="78">
        <v>0.5</v>
      </c>
      <c r="G109" s="78" t="s">
        <v>381</v>
      </c>
      <c r="H109" s="78" t="s">
        <v>381</v>
      </c>
      <c r="I109" s="78">
        <v>0.7</v>
      </c>
      <c r="J109" s="78">
        <v>0.7</v>
      </c>
      <c r="K109" s="78">
        <v>0.6</v>
      </c>
      <c r="L109" s="78">
        <v>0.6</v>
      </c>
      <c r="M109" s="78" t="s">
        <v>381</v>
      </c>
      <c r="N109" s="78">
        <v>1</v>
      </c>
      <c r="O109" s="78">
        <v>1.3</v>
      </c>
      <c r="P109" s="78">
        <v>1.1000000000000001</v>
      </c>
    </row>
    <row r="110" spans="1:22" ht="15.95" customHeight="1">
      <c r="A110" s="45" t="s">
        <v>231</v>
      </c>
      <c r="B110" s="46"/>
      <c r="C110" s="46"/>
      <c r="D110" s="48" t="s">
        <v>228</v>
      </c>
      <c r="E110" s="67"/>
      <c r="F110" s="67"/>
      <c r="G110" s="67"/>
      <c r="H110" s="67"/>
      <c r="I110" s="67"/>
      <c r="J110" s="67"/>
      <c r="K110" s="70"/>
      <c r="L110" s="70"/>
      <c r="M110" s="70"/>
      <c r="N110" s="70"/>
      <c r="O110" s="70"/>
      <c r="P110" s="70"/>
    </row>
    <row r="111" spans="1:22" ht="15.95" customHeight="1">
      <c r="A111" s="45" t="s">
        <v>232</v>
      </c>
      <c r="B111" s="46"/>
      <c r="C111" s="46"/>
      <c r="D111" s="48" t="s">
        <v>228</v>
      </c>
      <c r="E111" s="68">
        <v>2</v>
      </c>
      <c r="F111" s="68">
        <v>6</v>
      </c>
      <c r="G111" s="68">
        <v>4</v>
      </c>
      <c r="H111" s="68">
        <v>1</v>
      </c>
      <c r="I111" s="68">
        <v>4</v>
      </c>
      <c r="J111" s="68">
        <v>3</v>
      </c>
      <c r="K111" s="68">
        <v>4</v>
      </c>
      <c r="L111" s="68">
        <v>1</v>
      </c>
      <c r="M111" s="68" t="s">
        <v>245</v>
      </c>
      <c r="N111" s="68" t="s">
        <v>245</v>
      </c>
      <c r="O111" s="68">
        <v>1</v>
      </c>
      <c r="P111" s="68">
        <v>2</v>
      </c>
    </row>
    <row r="112" spans="1:22" ht="15.95" customHeight="1">
      <c r="A112" s="45" t="s">
        <v>270</v>
      </c>
      <c r="B112" s="46"/>
      <c r="C112" s="46"/>
      <c r="D112" s="71" t="s">
        <v>234</v>
      </c>
      <c r="E112" s="72">
        <v>4900</v>
      </c>
      <c r="F112" s="72">
        <v>7900</v>
      </c>
      <c r="G112" s="72">
        <v>24000</v>
      </c>
      <c r="H112" s="72">
        <v>17000</v>
      </c>
      <c r="I112" s="72">
        <v>13000</v>
      </c>
      <c r="J112" s="72">
        <v>35000</v>
      </c>
      <c r="K112" s="72">
        <v>7000</v>
      </c>
      <c r="L112" s="72">
        <v>4900</v>
      </c>
      <c r="M112" s="72">
        <v>2200</v>
      </c>
      <c r="N112" s="72">
        <v>1700</v>
      </c>
      <c r="O112" s="72">
        <v>3300</v>
      </c>
      <c r="P112" s="72">
        <v>11000</v>
      </c>
    </row>
    <row r="113" spans="1:17" ht="15.95" customHeight="1">
      <c r="A113" s="45" t="s">
        <v>269</v>
      </c>
      <c r="B113" s="46"/>
      <c r="C113" s="46"/>
      <c r="D113" s="48" t="s">
        <v>228</v>
      </c>
      <c r="E113" s="70"/>
      <c r="F113" s="70"/>
      <c r="G113" s="70"/>
      <c r="H113" s="70"/>
      <c r="I113" s="70"/>
      <c r="J113" s="70"/>
      <c r="K113" s="70"/>
      <c r="L113" s="70"/>
      <c r="M113" s="70"/>
      <c r="N113" s="70"/>
      <c r="O113" s="70"/>
      <c r="P113" s="70"/>
    </row>
    <row r="114" spans="1:17" ht="15.95" customHeight="1">
      <c r="A114" s="45" t="s">
        <v>236</v>
      </c>
      <c r="B114" s="46"/>
      <c r="C114" s="46"/>
      <c r="D114" s="48" t="s">
        <v>228</v>
      </c>
      <c r="E114" s="70"/>
      <c r="F114" s="70"/>
      <c r="G114" s="70"/>
      <c r="H114" s="70"/>
      <c r="I114" s="70"/>
      <c r="J114" s="70"/>
      <c r="K114" s="70"/>
      <c r="L114" s="70"/>
      <c r="M114" s="70"/>
      <c r="N114" s="70"/>
      <c r="O114" s="70"/>
      <c r="P114" s="70"/>
    </row>
    <row r="115" spans="1:17" ht="15.95" customHeight="1">
      <c r="A115" s="45" t="s">
        <v>237</v>
      </c>
      <c r="B115" s="46"/>
      <c r="C115" s="46"/>
      <c r="D115" s="48" t="s">
        <v>228</v>
      </c>
      <c r="E115" s="70"/>
      <c r="F115" s="70"/>
      <c r="G115" s="70"/>
      <c r="H115" s="70"/>
      <c r="I115" s="70"/>
      <c r="J115" s="70"/>
      <c r="K115" s="70"/>
      <c r="L115" s="70"/>
      <c r="M115" s="70"/>
      <c r="N115" s="70"/>
      <c r="O115" s="70"/>
      <c r="P115" s="70"/>
    </row>
    <row r="116" spans="1:17" ht="15.95" customHeight="1">
      <c r="A116" s="45" t="s">
        <v>238</v>
      </c>
      <c r="B116" s="46"/>
      <c r="C116" s="46"/>
      <c r="D116" s="48"/>
      <c r="E116" s="87"/>
      <c r="F116" s="88"/>
      <c r="G116" s="88"/>
      <c r="H116" s="88"/>
      <c r="I116" s="88"/>
      <c r="J116" s="88"/>
      <c r="K116" s="88"/>
      <c r="L116" s="88"/>
      <c r="M116" s="88"/>
      <c r="N116" s="88"/>
      <c r="O116" s="88"/>
      <c r="P116" s="106"/>
    </row>
    <row r="117" spans="1:17" ht="15.95" customHeight="1">
      <c r="A117" s="45" t="s">
        <v>239</v>
      </c>
      <c r="B117" s="46"/>
      <c r="C117" s="46"/>
      <c r="D117" s="48" t="s">
        <v>240</v>
      </c>
      <c r="E117" s="68" t="s">
        <v>268</v>
      </c>
      <c r="F117" s="68" t="s">
        <v>268</v>
      </c>
      <c r="G117" s="68" t="s">
        <v>268</v>
      </c>
      <c r="H117" s="68" t="s">
        <v>268</v>
      </c>
      <c r="I117" s="68" t="s">
        <v>268</v>
      </c>
      <c r="J117" s="68" t="s">
        <v>268</v>
      </c>
      <c r="K117" s="68" t="s">
        <v>268</v>
      </c>
      <c r="L117" s="68" t="s">
        <v>268</v>
      </c>
      <c r="M117" s="68" t="s">
        <v>268</v>
      </c>
      <c r="N117" s="68" t="s">
        <v>268</v>
      </c>
      <c r="O117" s="68" t="s">
        <v>268</v>
      </c>
      <c r="P117" s="68" t="s">
        <v>268</v>
      </c>
    </row>
    <row r="118" spans="1:17" ht="15.95" customHeight="1">
      <c r="A118" s="39"/>
      <c r="B118" s="39"/>
      <c r="C118" s="39"/>
      <c r="D118" s="39"/>
      <c r="E118" s="39"/>
      <c r="F118" s="39"/>
      <c r="G118" s="39"/>
      <c r="H118" s="39"/>
      <c r="I118" s="39"/>
      <c r="J118" s="39"/>
      <c r="K118" s="39"/>
      <c r="L118" s="39"/>
      <c r="M118" s="39"/>
      <c r="N118" s="39"/>
      <c r="O118" s="39"/>
      <c r="P118" s="39"/>
    </row>
    <row r="119" spans="1:17" ht="15.95" customHeight="1">
      <c r="A119" s="39"/>
      <c r="B119" s="39"/>
      <c r="C119" s="39"/>
      <c r="D119" s="39"/>
      <c r="E119" s="39"/>
      <c r="F119" s="39"/>
      <c r="G119" s="39"/>
      <c r="H119" s="39"/>
      <c r="I119" s="39"/>
      <c r="J119" s="39"/>
      <c r="K119" s="39"/>
      <c r="L119" s="39"/>
      <c r="M119" s="39"/>
      <c r="N119" s="39"/>
      <c r="O119" s="39"/>
      <c r="P119" s="39"/>
    </row>
    <row r="120" spans="1:17" s="39" customFormat="1" ht="15.95" customHeight="1">
      <c r="A120" s="247" t="s">
        <v>189</v>
      </c>
      <c r="B120" s="229" t="s">
        <v>280</v>
      </c>
      <c r="C120" s="230"/>
      <c r="D120" s="231"/>
      <c r="E120" s="232" t="s">
        <v>191</v>
      </c>
      <c r="F120" s="235" t="s">
        <v>192</v>
      </c>
      <c r="G120" s="232" t="s">
        <v>193</v>
      </c>
      <c r="H120" s="264" t="s">
        <v>395</v>
      </c>
      <c r="I120" s="250"/>
      <c r="J120" s="250"/>
      <c r="K120" s="251"/>
      <c r="L120" s="255" t="s">
        <v>195</v>
      </c>
      <c r="M120" s="256"/>
      <c r="N120" s="241" t="s">
        <v>196</v>
      </c>
      <c r="O120" s="242"/>
      <c r="P120" s="243"/>
    </row>
    <row r="121" spans="1:17" s="39" customFormat="1" ht="15.95" customHeight="1">
      <c r="A121" s="272"/>
      <c r="B121" s="247" t="s">
        <v>197</v>
      </c>
      <c r="C121" s="247" t="s">
        <v>198</v>
      </c>
      <c r="D121" s="247" t="s">
        <v>199</v>
      </c>
      <c r="E121" s="233"/>
      <c r="F121" s="236"/>
      <c r="G121" s="234"/>
      <c r="H121" s="252"/>
      <c r="I121" s="253"/>
      <c r="J121" s="253"/>
      <c r="K121" s="254"/>
      <c r="L121" s="257"/>
      <c r="M121" s="258"/>
      <c r="N121" s="244"/>
      <c r="O121" s="245"/>
      <c r="P121" s="246"/>
    </row>
    <row r="122" spans="1:17" s="39" customFormat="1" ht="15.95" customHeight="1">
      <c r="A122" s="248"/>
      <c r="B122" s="248"/>
      <c r="C122" s="248"/>
      <c r="D122" s="248"/>
      <c r="E122" s="234"/>
      <c r="F122" s="237"/>
      <c r="G122" s="232" t="s">
        <v>200</v>
      </c>
      <c r="H122" s="264" t="s">
        <v>394</v>
      </c>
      <c r="I122" s="250"/>
      <c r="J122" s="250"/>
      <c r="K122" s="251"/>
      <c r="L122" s="255" t="s">
        <v>277</v>
      </c>
      <c r="M122" s="256"/>
      <c r="N122" s="241" t="s">
        <v>382</v>
      </c>
      <c r="O122" s="242"/>
      <c r="P122" s="243"/>
    </row>
    <row r="123" spans="1:17" s="39" customFormat="1" ht="15.95" customHeight="1">
      <c r="A123" s="40">
        <v>49</v>
      </c>
      <c r="B123" s="40">
        <v>47</v>
      </c>
      <c r="C123" s="41" t="s">
        <v>393</v>
      </c>
      <c r="D123" s="41" t="s">
        <v>392</v>
      </c>
      <c r="E123" s="40" t="s">
        <v>391</v>
      </c>
      <c r="F123" s="40">
        <f>F7</f>
        <v>2014</v>
      </c>
      <c r="G123" s="234"/>
      <c r="H123" s="252"/>
      <c r="I123" s="253"/>
      <c r="J123" s="253"/>
      <c r="K123" s="254"/>
      <c r="L123" s="257"/>
      <c r="M123" s="258"/>
      <c r="N123" s="244"/>
      <c r="O123" s="245"/>
      <c r="P123" s="246"/>
    </row>
    <row r="124" spans="1:17" ht="15.95" customHeight="1">
      <c r="A124" s="42" t="s">
        <v>207</v>
      </c>
      <c r="B124" s="43"/>
      <c r="C124" s="39"/>
      <c r="D124" s="44"/>
      <c r="E124" s="45"/>
      <c r="F124" s="46"/>
      <c r="G124" s="46"/>
      <c r="H124" s="46"/>
      <c r="I124" s="46"/>
      <c r="J124" s="46"/>
      <c r="K124" s="47"/>
      <c r="L124" s="46"/>
      <c r="M124" s="46"/>
      <c r="N124" s="46"/>
      <c r="O124" s="46"/>
      <c r="P124" s="48"/>
      <c r="Q124" s="74"/>
    </row>
    <row r="125" spans="1:17" ht="15.95" customHeight="1">
      <c r="A125" s="45" t="s">
        <v>208</v>
      </c>
      <c r="B125" s="46"/>
      <c r="C125" s="46"/>
      <c r="D125" s="48"/>
      <c r="E125" s="117">
        <v>41739</v>
      </c>
      <c r="F125" s="117">
        <v>41780</v>
      </c>
      <c r="G125" s="117">
        <v>41802</v>
      </c>
      <c r="H125" s="117">
        <v>41843</v>
      </c>
      <c r="I125" s="117">
        <v>41865</v>
      </c>
      <c r="J125" s="117">
        <v>41892</v>
      </c>
      <c r="K125" s="117">
        <v>41920</v>
      </c>
      <c r="L125" s="117">
        <v>41948</v>
      </c>
      <c r="M125" s="104">
        <v>41976</v>
      </c>
      <c r="N125" s="104">
        <v>42011</v>
      </c>
      <c r="O125" s="104">
        <v>42053</v>
      </c>
      <c r="P125" s="104">
        <v>42067</v>
      </c>
      <c r="Q125" s="74"/>
    </row>
    <row r="126" spans="1:17" ht="15.95" customHeight="1">
      <c r="A126" s="45" t="s">
        <v>209</v>
      </c>
      <c r="B126" s="46"/>
      <c r="C126" s="46"/>
      <c r="D126" s="48"/>
      <c r="E126" s="82">
        <v>0.4513888888888889</v>
      </c>
      <c r="F126" s="82">
        <v>0.4465277777777778</v>
      </c>
      <c r="G126" s="82">
        <v>0.41388888888888892</v>
      </c>
      <c r="H126" s="82">
        <v>0.47013888888888888</v>
      </c>
      <c r="I126" s="82">
        <v>0.4861111111111111</v>
      </c>
      <c r="J126" s="82">
        <v>0.52083333333333337</v>
      </c>
      <c r="K126" s="82">
        <v>0.44236111111111115</v>
      </c>
      <c r="L126" s="82">
        <v>0.47569444444444442</v>
      </c>
      <c r="M126" s="125">
        <v>0.3923611111111111</v>
      </c>
      <c r="N126" s="125">
        <v>0.49652777777777773</v>
      </c>
      <c r="O126" s="125">
        <v>0.4513888888888889</v>
      </c>
      <c r="P126" s="125">
        <v>0.4513888888888889</v>
      </c>
      <c r="Q126" s="74"/>
    </row>
    <row r="127" spans="1:17" ht="15.95" customHeight="1">
      <c r="A127" s="45" t="s">
        <v>272</v>
      </c>
      <c r="B127" s="46"/>
      <c r="C127" s="46"/>
      <c r="D127" s="48"/>
      <c r="E127" s="85" t="s">
        <v>212</v>
      </c>
      <c r="F127" s="85" t="s">
        <v>212</v>
      </c>
      <c r="G127" s="85" t="s">
        <v>211</v>
      </c>
      <c r="H127" s="85" t="s">
        <v>212</v>
      </c>
      <c r="I127" s="85" t="s">
        <v>211</v>
      </c>
      <c r="J127" s="85" t="s">
        <v>211</v>
      </c>
      <c r="K127" s="85" t="s">
        <v>211</v>
      </c>
      <c r="L127" s="85" t="s">
        <v>212</v>
      </c>
      <c r="M127" s="85" t="s">
        <v>211</v>
      </c>
      <c r="N127" s="85" t="s">
        <v>211</v>
      </c>
      <c r="O127" s="97" t="s">
        <v>212</v>
      </c>
      <c r="P127" s="85" t="s">
        <v>211</v>
      </c>
      <c r="Q127" s="74"/>
    </row>
    <row r="128" spans="1:17" ht="15.95" customHeight="1">
      <c r="A128" s="45" t="s">
        <v>213</v>
      </c>
      <c r="B128" s="46"/>
      <c r="C128" s="46"/>
      <c r="D128" s="48" t="s">
        <v>214</v>
      </c>
      <c r="E128" s="58">
        <v>21.8</v>
      </c>
      <c r="F128" s="58">
        <v>25.5</v>
      </c>
      <c r="G128" s="58">
        <v>27</v>
      </c>
      <c r="H128" s="58">
        <v>31.8</v>
      </c>
      <c r="I128" s="58">
        <v>33</v>
      </c>
      <c r="J128" s="58">
        <v>29.5</v>
      </c>
      <c r="K128" s="58">
        <v>26.5</v>
      </c>
      <c r="L128" s="58">
        <v>21.8</v>
      </c>
      <c r="M128" s="58">
        <v>17.5</v>
      </c>
      <c r="N128" s="58">
        <v>16</v>
      </c>
      <c r="O128" s="58">
        <v>18</v>
      </c>
      <c r="P128" s="58">
        <v>19</v>
      </c>
      <c r="Q128" s="74"/>
    </row>
    <row r="129" spans="1:17" ht="15.95" customHeight="1">
      <c r="A129" s="45" t="s">
        <v>215</v>
      </c>
      <c r="B129" s="46"/>
      <c r="C129" s="46"/>
      <c r="D129" s="48" t="s">
        <v>214</v>
      </c>
      <c r="E129" s="58">
        <v>20.5</v>
      </c>
      <c r="F129" s="58">
        <v>23.5</v>
      </c>
      <c r="G129" s="58">
        <v>23.8</v>
      </c>
      <c r="H129" s="58">
        <v>28.7</v>
      </c>
      <c r="I129" s="58">
        <v>25.3</v>
      </c>
      <c r="J129" s="58">
        <v>28.5</v>
      </c>
      <c r="K129" s="58">
        <v>24.4</v>
      </c>
      <c r="L129" s="58">
        <v>20.5</v>
      </c>
      <c r="M129" s="58">
        <v>18.5</v>
      </c>
      <c r="N129" s="58">
        <v>19.7</v>
      </c>
      <c r="O129" s="58">
        <v>21</v>
      </c>
      <c r="P129" s="58">
        <v>22.5</v>
      </c>
      <c r="Q129" s="74"/>
    </row>
    <row r="130" spans="1:17" ht="15.95" customHeight="1">
      <c r="A130" s="45" t="s">
        <v>216</v>
      </c>
      <c r="B130" s="46"/>
      <c r="C130" s="46"/>
      <c r="D130" s="48" t="s">
        <v>217</v>
      </c>
      <c r="E130" s="70"/>
      <c r="F130" s="70"/>
      <c r="G130" s="70"/>
      <c r="H130" s="70"/>
      <c r="I130" s="70"/>
      <c r="J130" s="70"/>
      <c r="K130" s="70"/>
      <c r="L130" s="70"/>
      <c r="M130" s="70"/>
      <c r="N130" s="70"/>
      <c r="O130" s="70"/>
      <c r="P130" s="70"/>
      <c r="Q130" s="74"/>
    </row>
    <row r="131" spans="1:17" ht="15.95" customHeight="1">
      <c r="A131" s="45" t="s">
        <v>218</v>
      </c>
      <c r="B131" s="46"/>
      <c r="C131" s="46"/>
      <c r="D131" s="48"/>
      <c r="E131" s="85" t="s">
        <v>248</v>
      </c>
      <c r="F131" s="85" t="s">
        <v>248</v>
      </c>
      <c r="G131" s="85" t="s">
        <v>248</v>
      </c>
      <c r="H131" s="85" t="s">
        <v>248</v>
      </c>
      <c r="I131" s="85" t="s">
        <v>248</v>
      </c>
      <c r="J131" s="85" t="s">
        <v>248</v>
      </c>
      <c r="K131" s="85" t="s">
        <v>248</v>
      </c>
      <c r="L131" s="85" t="s">
        <v>248</v>
      </c>
      <c r="M131" s="85" t="s">
        <v>248</v>
      </c>
      <c r="N131" s="85" t="s">
        <v>248</v>
      </c>
      <c r="O131" s="85" t="s">
        <v>248</v>
      </c>
      <c r="P131" s="85" t="s">
        <v>248</v>
      </c>
      <c r="Q131" s="74"/>
    </row>
    <row r="132" spans="1:17" ht="15.95" customHeight="1">
      <c r="A132" s="45" t="s">
        <v>220</v>
      </c>
      <c r="B132" s="46"/>
      <c r="C132" s="46"/>
      <c r="D132" s="48" t="s">
        <v>221</v>
      </c>
      <c r="E132" s="86" t="s">
        <v>222</v>
      </c>
      <c r="F132" s="86" t="s">
        <v>222</v>
      </c>
      <c r="G132" s="86" t="s">
        <v>222</v>
      </c>
      <c r="H132" s="86" t="s">
        <v>222</v>
      </c>
      <c r="I132" s="86" t="s">
        <v>222</v>
      </c>
      <c r="J132" s="86" t="s">
        <v>222</v>
      </c>
      <c r="K132" s="86" t="s">
        <v>222</v>
      </c>
      <c r="L132" s="86" t="s">
        <v>222</v>
      </c>
      <c r="M132" s="86" t="s">
        <v>222</v>
      </c>
      <c r="N132" s="86" t="s">
        <v>222</v>
      </c>
      <c r="O132" s="86" t="s">
        <v>222</v>
      </c>
      <c r="P132" s="86" t="s">
        <v>222</v>
      </c>
      <c r="Q132" s="74"/>
    </row>
    <row r="133" spans="1:17" ht="15.95" customHeight="1">
      <c r="A133" s="45" t="s">
        <v>223</v>
      </c>
      <c r="B133" s="46"/>
      <c r="C133" s="46"/>
      <c r="D133" s="48" t="s">
        <v>221</v>
      </c>
      <c r="E133" s="70"/>
      <c r="F133" s="70"/>
      <c r="G133" s="70"/>
      <c r="H133" s="70"/>
      <c r="I133" s="70"/>
      <c r="J133" s="70"/>
      <c r="K133" s="70"/>
      <c r="L133" s="70"/>
      <c r="M133" s="70"/>
      <c r="N133" s="70"/>
      <c r="O133" s="70"/>
      <c r="P133" s="70"/>
      <c r="Q133" s="74"/>
    </row>
    <row r="134" spans="1:17" ht="15.95" customHeight="1">
      <c r="A134" s="45" t="s">
        <v>224</v>
      </c>
      <c r="B134" s="46"/>
      <c r="C134" s="46"/>
      <c r="D134" s="48" t="s">
        <v>221</v>
      </c>
      <c r="E134" s="70"/>
      <c r="F134" s="70"/>
      <c r="G134" s="70"/>
      <c r="H134" s="70"/>
      <c r="I134" s="70"/>
      <c r="J134" s="70"/>
      <c r="K134" s="70"/>
      <c r="L134" s="70"/>
      <c r="M134" s="70"/>
      <c r="N134" s="70"/>
      <c r="O134" s="70"/>
      <c r="P134" s="70"/>
      <c r="Q134" s="74"/>
    </row>
    <row r="135" spans="1:17" ht="15.95" customHeight="1">
      <c r="A135" s="45" t="s">
        <v>225</v>
      </c>
      <c r="B135" s="46"/>
      <c r="C135" s="46"/>
      <c r="D135" s="48"/>
      <c r="E135" s="87"/>
      <c r="F135" s="88"/>
      <c r="G135" s="88"/>
      <c r="H135" s="88"/>
      <c r="I135" s="88"/>
      <c r="J135" s="88"/>
      <c r="K135" s="88"/>
      <c r="L135" s="88"/>
      <c r="M135" s="88"/>
      <c r="N135" s="88"/>
      <c r="O135" s="88"/>
      <c r="P135" s="106"/>
      <c r="Q135" s="74"/>
    </row>
    <row r="136" spans="1:17" ht="15.95" customHeight="1">
      <c r="A136" s="45" t="s">
        <v>226</v>
      </c>
      <c r="B136" s="46"/>
      <c r="C136" s="46"/>
      <c r="D136" s="48"/>
      <c r="E136" s="78">
        <v>7.9</v>
      </c>
      <c r="F136" s="78">
        <v>7.9</v>
      </c>
      <c r="G136" s="78">
        <v>8</v>
      </c>
      <c r="H136" s="78">
        <v>8</v>
      </c>
      <c r="I136" s="78">
        <v>7.7</v>
      </c>
      <c r="J136" s="78">
        <v>7.8</v>
      </c>
      <c r="K136" s="78">
        <v>7.5</v>
      </c>
      <c r="L136" s="78">
        <v>7.6</v>
      </c>
      <c r="M136" s="78">
        <v>7.9</v>
      </c>
      <c r="N136" s="78">
        <v>7.7</v>
      </c>
      <c r="O136" s="78">
        <v>8.1</v>
      </c>
      <c r="P136" s="78">
        <v>7.8</v>
      </c>
      <c r="Q136" s="74"/>
    </row>
    <row r="137" spans="1:17" ht="15.95" customHeight="1">
      <c r="A137" s="45" t="s">
        <v>227</v>
      </c>
      <c r="B137" s="46"/>
      <c r="C137" s="46"/>
      <c r="D137" s="48" t="s">
        <v>228</v>
      </c>
      <c r="E137" s="78">
        <v>8.3000000000000007</v>
      </c>
      <c r="F137" s="78">
        <v>8.5</v>
      </c>
      <c r="G137" s="78">
        <v>7.9</v>
      </c>
      <c r="H137" s="78">
        <v>7.3</v>
      </c>
      <c r="I137" s="78">
        <v>6.7</v>
      </c>
      <c r="J137" s="78">
        <v>7.3</v>
      </c>
      <c r="K137" s="78">
        <v>6</v>
      </c>
      <c r="L137" s="78">
        <v>7.8</v>
      </c>
      <c r="M137" s="78">
        <v>7</v>
      </c>
      <c r="N137" s="78">
        <v>6.5</v>
      </c>
      <c r="O137" s="78">
        <v>6.3</v>
      </c>
      <c r="P137" s="78">
        <v>6.3</v>
      </c>
      <c r="Q137" s="74"/>
    </row>
    <row r="138" spans="1:17" ht="15.95" customHeight="1">
      <c r="A138" s="45" t="s">
        <v>229</v>
      </c>
      <c r="B138" s="46"/>
      <c r="C138" s="46"/>
      <c r="D138" s="48" t="s">
        <v>228</v>
      </c>
      <c r="E138" s="78">
        <v>3.3</v>
      </c>
      <c r="F138" s="78">
        <v>1.5</v>
      </c>
      <c r="G138" s="78">
        <v>1.7</v>
      </c>
      <c r="H138" s="78">
        <v>2.8</v>
      </c>
      <c r="I138" s="78">
        <v>1.4</v>
      </c>
      <c r="J138" s="78">
        <v>1.6</v>
      </c>
      <c r="K138" s="78">
        <v>1.6</v>
      </c>
      <c r="L138" s="78">
        <v>1.8</v>
      </c>
      <c r="M138" s="78">
        <v>1</v>
      </c>
      <c r="N138" s="78">
        <v>3.6</v>
      </c>
      <c r="O138" s="78">
        <v>2.5</v>
      </c>
      <c r="P138" s="78">
        <v>3</v>
      </c>
      <c r="Q138" s="74"/>
    </row>
    <row r="139" spans="1:17" ht="15.95" customHeight="1">
      <c r="A139" s="45" t="s">
        <v>231</v>
      </c>
      <c r="B139" s="46"/>
      <c r="C139" s="46"/>
      <c r="D139" s="48" t="s">
        <v>228</v>
      </c>
      <c r="E139" s="67"/>
      <c r="F139" s="67"/>
      <c r="G139" s="67"/>
      <c r="H139" s="67"/>
      <c r="I139" s="67"/>
      <c r="J139" s="67"/>
      <c r="K139" s="70"/>
      <c r="L139" s="70"/>
      <c r="M139" s="70"/>
      <c r="N139" s="70"/>
      <c r="O139" s="70"/>
      <c r="P139" s="70"/>
      <c r="Q139" s="74"/>
    </row>
    <row r="140" spans="1:17" ht="15.95" customHeight="1">
      <c r="A140" s="45" t="s">
        <v>232</v>
      </c>
      <c r="B140" s="46"/>
      <c r="C140" s="46"/>
      <c r="D140" s="48" t="s">
        <v>228</v>
      </c>
      <c r="E140" s="68">
        <v>4</v>
      </c>
      <c r="F140" s="68">
        <v>7</v>
      </c>
      <c r="G140" s="68">
        <v>5</v>
      </c>
      <c r="H140" s="68">
        <v>5</v>
      </c>
      <c r="I140" s="68">
        <v>7</v>
      </c>
      <c r="J140" s="68">
        <v>5</v>
      </c>
      <c r="K140" s="68">
        <v>6</v>
      </c>
      <c r="L140" s="68">
        <v>3</v>
      </c>
      <c r="M140" s="68">
        <v>4</v>
      </c>
      <c r="N140" s="68">
        <v>6</v>
      </c>
      <c r="O140" s="68">
        <v>7</v>
      </c>
      <c r="P140" s="68">
        <v>9</v>
      </c>
      <c r="Q140" s="74"/>
    </row>
    <row r="141" spans="1:17" ht="15.95" customHeight="1">
      <c r="A141" s="45" t="s">
        <v>270</v>
      </c>
      <c r="B141" s="46"/>
      <c r="C141" s="46"/>
      <c r="D141" s="71" t="s">
        <v>234</v>
      </c>
      <c r="E141" s="72">
        <v>54000</v>
      </c>
      <c r="F141" s="72">
        <v>160000</v>
      </c>
      <c r="G141" s="72">
        <v>54000</v>
      </c>
      <c r="H141" s="72">
        <v>92000</v>
      </c>
      <c r="I141" s="72">
        <v>54000</v>
      </c>
      <c r="J141" s="72">
        <v>160000</v>
      </c>
      <c r="K141" s="72">
        <v>92000</v>
      </c>
      <c r="L141" s="72">
        <v>14000</v>
      </c>
      <c r="M141" s="72">
        <v>24000</v>
      </c>
      <c r="N141" s="72">
        <v>22000</v>
      </c>
      <c r="O141" s="72">
        <v>24000</v>
      </c>
      <c r="P141" s="72">
        <v>54000</v>
      </c>
      <c r="Q141" s="74"/>
    </row>
    <row r="142" spans="1:17" ht="15.95" customHeight="1">
      <c r="A142" s="45" t="s">
        <v>269</v>
      </c>
      <c r="B142" s="46"/>
      <c r="C142" s="46"/>
      <c r="D142" s="48" t="s">
        <v>228</v>
      </c>
      <c r="E142" s="70"/>
      <c r="F142" s="70"/>
      <c r="G142" s="70"/>
      <c r="H142" s="70"/>
      <c r="I142" s="70"/>
      <c r="J142" s="70"/>
      <c r="K142" s="70"/>
      <c r="L142" s="70"/>
      <c r="M142" s="70"/>
      <c r="N142" s="70"/>
      <c r="O142" s="70"/>
      <c r="P142" s="70"/>
      <c r="Q142" s="74"/>
    </row>
    <row r="143" spans="1:17" ht="15.95" customHeight="1">
      <c r="A143" s="45" t="s">
        <v>236</v>
      </c>
      <c r="B143" s="46"/>
      <c r="C143" s="46"/>
      <c r="D143" s="48" t="s">
        <v>228</v>
      </c>
      <c r="E143" s="70"/>
      <c r="F143" s="70"/>
      <c r="G143" s="70"/>
      <c r="H143" s="70"/>
      <c r="I143" s="70"/>
      <c r="J143" s="70"/>
      <c r="K143" s="70"/>
      <c r="L143" s="70"/>
      <c r="M143" s="70"/>
      <c r="N143" s="70"/>
      <c r="O143" s="70"/>
      <c r="P143" s="70"/>
      <c r="Q143" s="74"/>
    </row>
    <row r="144" spans="1:17" ht="15.95" customHeight="1">
      <c r="A144" s="45" t="s">
        <v>237</v>
      </c>
      <c r="B144" s="46"/>
      <c r="C144" s="46"/>
      <c r="D144" s="48" t="s">
        <v>228</v>
      </c>
      <c r="E144" s="70"/>
      <c r="F144" s="70"/>
      <c r="G144" s="70"/>
      <c r="H144" s="70"/>
      <c r="I144" s="70"/>
      <c r="J144" s="70"/>
      <c r="K144" s="70"/>
      <c r="L144" s="70"/>
      <c r="M144" s="70"/>
      <c r="N144" s="70"/>
      <c r="O144" s="70"/>
      <c r="P144" s="70"/>
      <c r="Q144" s="74"/>
    </row>
    <row r="145" spans="1:16" ht="15.95" customHeight="1">
      <c r="A145" s="45" t="s">
        <v>238</v>
      </c>
      <c r="B145" s="46"/>
      <c r="C145" s="46"/>
      <c r="D145" s="48"/>
      <c r="E145" s="87"/>
      <c r="F145" s="88"/>
      <c r="G145" s="88"/>
      <c r="H145" s="88"/>
      <c r="I145" s="88"/>
      <c r="J145" s="88"/>
      <c r="K145" s="88"/>
      <c r="L145" s="88"/>
      <c r="M145" s="88"/>
      <c r="N145" s="88"/>
      <c r="O145" s="88"/>
      <c r="P145" s="106"/>
    </row>
    <row r="146" spans="1:16" ht="15.95" customHeight="1">
      <c r="A146" s="45" t="s">
        <v>239</v>
      </c>
      <c r="B146" s="46"/>
      <c r="C146" s="46"/>
      <c r="D146" s="48" t="s">
        <v>240</v>
      </c>
      <c r="E146" s="70" t="s">
        <v>268</v>
      </c>
      <c r="F146" s="70" t="s">
        <v>268</v>
      </c>
      <c r="G146" s="70" t="s">
        <v>268</v>
      </c>
      <c r="H146" s="70" t="s">
        <v>268</v>
      </c>
      <c r="I146" s="70" t="s">
        <v>268</v>
      </c>
      <c r="J146" s="70" t="s">
        <v>268</v>
      </c>
      <c r="K146" s="70" t="s">
        <v>268</v>
      </c>
      <c r="L146" s="70" t="s">
        <v>268</v>
      </c>
      <c r="M146" s="70" t="s">
        <v>268</v>
      </c>
      <c r="N146" s="70" t="s">
        <v>268</v>
      </c>
      <c r="O146" s="70" t="s">
        <v>268</v>
      </c>
      <c r="P146" s="70" t="s">
        <v>268</v>
      </c>
    </row>
    <row r="147" spans="1:16" ht="15.95" customHeight="1">
      <c r="A147" s="39"/>
      <c r="B147" s="39"/>
      <c r="C147" s="39"/>
      <c r="D147" s="39"/>
      <c r="E147" s="39"/>
      <c r="F147" s="39"/>
      <c r="G147" s="39"/>
      <c r="H147" s="39"/>
      <c r="I147" s="39"/>
      <c r="J147" s="39"/>
      <c r="K147" s="39"/>
      <c r="L147" s="39"/>
      <c r="M147" s="39"/>
      <c r="N147" s="39"/>
      <c r="O147" s="39"/>
      <c r="P147" s="39"/>
    </row>
    <row r="148" spans="1:16" ht="15.95" customHeight="1">
      <c r="A148" s="39"/>
      <c r="B148" s="39"/>
      <c r="C148" s="39"/>
      <c r="D148" s="39"/>
      <c r="E148" s="39"/>
      <c r="F148" s="39"/>
      <c r="G148" s="39"/>
      <c r="H148" s="39"/>
      <c r="I148" s="39"/>
      <c r="J148" s="39"/>
      <c r="K148" s="39"/>
      <c r="L148" s="39"/>
      <c r="M148" s="39"/>
      <c r="N148" s="39"/>
      <c r="O148" s="39"/>
      <c r="P148" s="39"/>
    </row>
    <row r="149" spans="1:16" s="39" customFormat="1" ht="15.95" customHeight="1">
      <c r="A149" s="247" t="s">
        <v>189</v>
      </c>
      <c r="B149" s="229" t="s">
        <v>280</v>
      </c>
      <c r="C149" s="230"/>
      <c r="D149" s="231"/>
      <c r="E149" s="232" t="s">
        <v>191</v>
      </c>
      <c r="F149" s="235" t="s">
        <v>192</v>
      </c>
      <c r="G149" s="232" t="s">
        <v>193</v>
      </c>
      <c r="H149" s="264" t="s">
        <v>390</v>
      </c>
      <c r="I149" s="250"/>
      <c r="J149" s="250"/>
      <c r="K149" s="251"/>
      <c r="L149" s="255" t="s">
        <v>195</v>
      </c>
      <c r="M149" s="256"/>
      <c r="N149" s="241" t="s">
        <v>196</v>
      </c>
      <c r="O149" s="242"/>
      <c r="P149" s="243"/>
    </row>
    <row r="150" spans="1:16" s="39" customFormat="1" ht="15.95" customHeight="1">
      <c r="A150" s="272"/>
      <c r="B150" s="247" t="s">
        <v>197</v>
      </c>
      <c r="C150" s="247" t="s">
        <v>198</v>
      </c>
      <c r="D150" s="247" t="s">
        <v>199</v>
      </c>
      <c r="E150" s="233"/>
      <c r="F150" s="236"/>
      <c r="G150" s="234"/>
      <c r="H150" s="252"/>
      <c r="I150" s="253"/>
      <c r="J150" s="253"/>
      <c r="K150" s="254"/>
      <c r="L150" s="257"/>
      <c r="M150" s="258"/>
      <c r="N150" s="244"/>
      <c r="O150" s="245"/>
      <c r="P150" s="246"/>
    </row>
    <row r="151" spans="1:16" s="39" customFormat="1" ht="15.95" customHeight="1">
      <c r="A151" s="248"/>
      <c r="B151" s="248"/>
      <c r="C151" s="248"/>
      <c r="D151" s="248"/>
      <c r="E151" s="234"/>
      <c r="F151" s="237"/>
      <c r="G151" s="232" t="s">
        <v>200</v>
      </c>
      <c r="H151" s="266" t="s">
        <v>389</v>
      </c>
      <c r="I151" s="267"/>
      <c r="J151" s="267"/>
      <c r="K151" s="268"/>
      <c r="L151" s="255" t="s">
        <v>277</v>
      </c>
      <c r="M151" s="256"/>
      <c r="N151" s="241" t="s">
        <v>382</v>
      </c>
      <c r="O151" s="242"/>
      <c r="P151" s="243"/>
    </row>
    <row r="152" spans="1:16" s="39" customFormat="1" ht="15.95" customHeight="1">
      <c r="A152" s="40">
        <v>50</v>
      </c>
      <c r="B152" s="40">
        <v>47</v>
      </c>
      <c r="C152" s="41" t="s">
        <v>388</v>
      </c>
      <c r="D152" s="41" t="s">
        <v>212</v>
      </c>
      <c r="E152" s="40" t="s">
        <v>387</v>
      </c>
      <c r="F152" s="40">
        <f>F7</f>
        <v>2014</v>
      </c>
      <c r="G152" s="234"/>
      <c r="H152" s="269"/>
      <c r="I152" s="270"/>
      <c r="J152" s="270"/>
      <c r="K152" s="271"/>
      <c r="L152" s="257"/>
      <c r="M152" s="258"/>
      <c r="N152" s="244"/>
      <c r="O152" s="245"/>
      <c r="P152" s="246"/>
    </row>
    <row r="153" spans="1:16" ht="15.95" customHeight="1">
      <c r="A153" s="42" t="s">
        <v>207</v>
      </c>
      <c r="B153" s="43"/>
      <c r="C153" s="39"/>
      <c r="D153" s="44"/>
      <c r="E153" s="45"/>
      <c r="F153" s="46"/>
      <c r="G153" s="46"/>
      <c r="H153" s="46"/>
      <c r="I153" s="46"/>
      <c r="J153" s="46"/>
      <c r="K153" s="47"/>
      <c r="L153" s="46"/>
      <c r="M153" s="46"/>
      <c r="N153" s="46"/>
      <c r="O153" s="46"/>
      <c r="P153" s="48"/>
    </row>
    <row r="154" spans="1:16" ht="15.95" customHeight="1">
      <c r="A154" s="45" t="s">
        <v>208</v>
      </c>
      <c r="B154" s="46"/>
      <c r="C154" s="46"/>
      <c r="D154" s="48"/>
      <c r="E154" s="112">
        <v>41739</v>
      </c>
      <c r="F154" s="112">
        <v>41802</v>
      </c>
      <c r="G154" s="112">
        <v>41865</v>
      </c>
      <c r="H154" s="112">
        <v>41920</v>
      </c>
      <c r="I154" s="112">
        <v>41976</v>
      </c>
      <c r="J154" s="112">
        <v>42053</v>
      </c>
      <c r="K154" s="140"/>
      <c r="L154" s="140"/>
      <c r="M154" s="140"/>
      <c r="N154" s="140"/>
      <c r="O154" s="140"/>
      <c r="P154" s="140"/>
    </row>
    <row r="155" spans="1:16" ht="15.95" customHeight="1">
      <c r="A155" s="45" t="s">
        <v>209</v>
      </c>
      <c r="B155" s="46"/>
      <c r="C155" s="46"/>
      <c r="D155" s="48"/>
      <c r="E155" s="82">
        <v>0.44444444444444442</v>
      </c>
      <c r="F155" s="82">
        <v>0.40625</v>
      </c>
      <c r="G155" s="82">
        <v>0.47916666666666669</v>
      </c>
      <c r="H155" s="82">
        <v>0.43402777777777773</v>
      </c>
      <c r="I155" s="82">
        <v>0.38541666666666669</v>
      </c>
      <c r="J155" s="82">
        <v>0.44791666666666669</v>
      </c>
      <c r="K155" s="82"/>
      <c r="L155" s="82"/>
      <c r="M155" s="125"/>
      <c r="N155" s="125"/>
      <c r="O155" s="82"/>
      <c r="P155" s="125"/>
    </row>
    <row r="156" spans="1:16" ht="15.95" customHeight="1">
      <c r="A156" s="45" t="s">
        <v>272</v>
      </c>
      <c r="B156" s="46"/>
      <c r="C156" s="46"/>
      <c r="D156" s="48"/>
      <c r="E156" s="85" t="s">
        <v>212</v>
      </c>
      <c r="F156" s="85" t="s">
        <v>211</v>
      </c>
      <c r="G156" s="85" t="s">
        <v>211</v>
      </c>
      <c r="H156" s="85" t="s">
        <v>211</v>
      </c>
      <c r="I156" s="85" t="s">
        <v>211</v>
      </c>
      <c r="J156" s="85" t="s">
        <v>212</v>
      </c>
      <c r="K156" s="85"/>
      <c r="L156" s="85"/>
      <c r="M156" s="85"/>
      <c r="N156" s="85"/>
      <c r="O156" s="85"/>
      <c r="P156" s="85"/>
    </row>
    <row r="157" spans="1:16" ht="15.95" customHeight="1">
      <c r="A157" s="45" t="s">
        <v>213</v>
      </c>
      <c r="B157" s="46"/>
      <c r="C157" s="46"/>
      <c r="D157" s="48" t="s">
        <v>214</v>
      </c>
      <c r="E157" s="58">
        <v>22.8</v>
      </c>
      <c r="F157" s="58">
        <v>27.5</v>
      </c>
      <c r="G157" s="58">
        <v>31</v>
      </c>
      <c r="H157" s="58">
        <v>27.2</v>
      </c>
      <c r="I157" s="58">
        <v>19</v>
      </c>
      <c r="J157" s="58">
        <v>18</v>
      </c>
      <c r="K157" s="58"/>
      <c r="L157" s="58"/>
      <c r="M157" s="58"/>
      <c r="N157" s="58"/>
      <c r="O157" s="58"/>
      <c r="P157" s="58"/>
    </row>
    <row r="158" spans="1:16" ht="15.95" customHeight="1">
      <c r="A158" s="45" t="s">
        <v>215</v>
      </c>
      <c r="B158" s="46"/>
      <c r="C158" s="46"/>
      <c r="D158" s="48" t="s">
        <v>214</v>
      </c>
      <c r="E158" s="58">
        <v>24.5</v>
      </c>
      <c r="F158" s="58">
        <v>24.5</v>
      </c>
      <c r="G158" s="58">
        <v>31.8</v>
      </c>
      <c r="H158" s="58">
        <v>25.5</v>
      </c>
      <c r="I158" s="58">
        <v>18.5</v>
      </c>
      <c r="J158" s="58">
        <v>21.5</v>
      </c>
      <c r="K158" s="58"/>
      <c r="L158" s="58"/>
      <c r="M158" s="58"/>
      <c r="N158" s="58"/>
      <c r="O158" s="58"/>
      <c r="P158" s="58"/>
    </row>
    <row r="159" spans="1:16" ht="15.95" customHeight="1">
      <c r="A159" s="45" t="s">
        <v>216</v>
      </c>
      <c r="B159" s="46"/>
      <c r="C159" s="46"/>
      <c r="D159" s="48" t="s">
        <v>217</v>
      </c>
      <c r="E159" s="70"/>
      <c r="F159" s="70"/>
      <c r="G159" s="70"/>
      <c r="H159" s="70"/>
      <c r="I159" s="70"/>
      <c r="J159" s="70"/>
      <c r="K159" s="70"/>
      <c r="L159" s="70"/>
      <c r="M159" s="70"/>
      <c r="N159" s="70"/>
      <c r="O159" s="70"/>
      <c r="P159" s="70"/>
    </row>
    <row r="160" spans="1:16" ht="15.95" customHeight="1">
      <c r="A160" s="45" t="s">
        <v>218</v>
      </c>
      <c r="B160" s="46"/>
      <c r="C160" s="46"/>
      <c r="D160" s="48"/>
      <c r="E160" s="85" t="s">
        <v>248</v>
      </c>
      <c r="F160" s="85" t="s">
        <v>248</v>
      </c>
      <c r="G160" s="85" t="s">
        <v>248</v>
      </c>
      <c r="H160" s="85" t="s">
        <v>248</v>
      </c>
      <c r="I160" s="85" t="s">
        <v>248</v>
      </c>
      <c r="J160" s="85" t="s">
        <v>248</v>
      </c>
      <c r="K160" s="85"/>
      <c r="L160" s="85"/>
      <c r="M160" s="85"/>
      <c r="N160" s="85"/>
      <c r="O160" s="85"/>
      <c r="P160" s="85"/>
    </row>
    <row r="161" spans="1:16" ht="15.95" customHeight="1">
      <c r="A161" s="45" t="s">
        <v>220</v>
      </c>
      <c r="B161" s="46"/>
      <c r="C161" s="46"/>
      <c r="D161" s="48" t="s">
        <v>221</v>
      </c>
      <c r="E161" s="86" t="s">
        <v>222</v>
      </c>
      <c r="F161" s="86" t="s">
        <v>222</v>
      </c>
      <c r="G161" s="86" t="s">
        <v>222</v>
      </c>
      <c r="H161" s="86" t="s">
        <v>222</v>
      </c>
      <c r="I161" s="86" t="s">
        <v>222</v>
      </c>
      <c r="J161" s="86" t="s">
        <v>222</v>
      </c>
      <c r="K161" s="68"/>
      <c r="L161" s="68"/>
      <c r="M161" s="68"/>
      <c r="N161" s="68"/>
      <c r="O161" s="68"/>
      <c r="P161" s="68"/>
    </row>
    <row r="162" spans="1:16" ht="15.95" customHeight="1">
      <c r="A162" s="45" t="s">
        <v>223</v>
      </c>
      <c r="B162" s="46"/>
      <c r="C162" s="46"/>
      <c r="D162" s="48" t="s">
        <v>221</v>
      </c>
      <c r="E162" s="85"/>
      <c r="F162" s="85"/>
      <c r="G162" s="85"/>
      <c r="H162" s="85"/>
      <c r="I162" s="85"/>
      <c r="J162" s="85"/>
      <c r="K162" s="85"/>
      <c r="L162" s="85"/>
      <c r="M162" s="85"/>
      <c r="N162" s="85"/>
      <c r="O162" s="70"/>
      <c r="P162" s="70"/>
    </row>
    <row r="163" spans="1:16" ht="15.95" customHeight="1">
      <c r="A163" s="45" t="s">
        <v>224</v>
      </c>
      <c r="B163" s="46"/>
      <c r="C163" s="46"/>
      <c r="D163" s="48" t="s">
        <v>221</v>
      </c>
      <c r="E163" s="86"/>
      <c r="F163" s="68"/>
      <c r="G163" s="68"/>
      <c r="H163" s="68"/>
      <c r="I163" s="68"/>
      <c r="J163" s="68"/>
      <c r="K163" s="68"/>
      <c r="L163" s="68"/>
      <c r="M163" s="68"/>
      <c r="N163" s="68"/>
      <c r="O163" s="70"/>
      <c r="P163" s="70"/>
    </row>
    <row r="164" spans="1:16" ht="15.95" customHeight="1">
      <c r="A164" s="45" t="s">
        <v>225</v>
      </c>
      <c r="B164" s="46"/>
      <c r="C164" s="46"/>
      <c r="D164" s="48"/>
      <c r="E164" s="87"/>
      <c r="F164" s="88"/>
      <c r="G164" s="88"/>
      <c r="H164" s="88"/>
      <c r="I164" s="88"/>
      <c r="J164" s="88"/>
      <c r="K164" s="88"/>
      <c r="L164" s="88"/>
      <c r="M164" s="88"/>
      <c r="N164" s="88"/>
      <c r="O164" s="88"/>
      <c r="P164" s="106"/>
    </row>
    <row r="165" spans="1:16" ht="15.95" customHeight="1">
      <c r="A165" s="45" t="s">
        <v>226</v>
      </c>
      <c r="B165" s="46"/>
      <c r="C165" s="46"/>
      <c r="D165" s="48"/>
      <c r="E165" s="78">
        <v>8.3000000000000007</v>
      </c>
      <c r="F165" s="78">
        <v>7.4</v>
      </c>
      <c r="G165" s="78">
        <v>7.8</v>
      </c>
      <c r="H165" s="78">
        <v>7.4</v>
      </c>
      <c r="I165" s="78">
        <v>7.9</v>
      </c>
      <c r="J165" s="78">
        <v>8.1999999999999993</v>
      </c>
      <c r="K165" s="70"/>
      <c r="L165" s="139"/>
      <c r="M165" s="86"/>
      <c r="N165" s="69"/>
      <c r="O165" s="86"/>
      <c r="P165" s="70"/>
    </row>
    <row r="166" spans="1:16" ht="15.95" customHeight="1">
      <c r="A166" s="45" t="s">
        <v>227</v>
      </c>
      <c r="B166" s="46"/>
      <c r="C166" s="46"/>
      <c r="D166" s="48" t="s">
        <v>228</v>
      </c>
      <c r="E166" s="102">
        <f>ROUNDDOWN(13.7,0)</f>
        <v>13</v>
      </c>
      <c r="F166" s="78">
        <v>8.9</v>
      </c>
      <c r="G166" s="78">
        <v>8.9</v>
      </c>
      <c r="H166" s="78">
        <v>9.1</v>
      </c>
      <c r="I166" s="78">
        <v>9.4</v>
      </c>
      <c r="J166" s="102">
        <v>12.2</v>
      </c>
      <c r="K166" s="70"/>
      <c r="L166" s="69"/>
      <c r="M166" s="68"/>
      <c r="N166" s="69"/>
      <c r="O166" s="68"/>
      <c r="P166" s="70"/>
    </row>
    <row r="167" spans="1:16" ht="15.95" customHeight="1">
      <c r="A167" s="45" t="s">
        <v>229</v>
      </c>
      <c r="B167" s="46"/>
      <c r="C167" s="46"/>
      <c r="D167" s="48" t="s">
        <v>228</v>
      </c>
      <c r="E167" s="78">
        <v>4.9000000000000004</v>
      </c>
      <c r="F167" s="78">
        <v>1.7</v>
      </c>
      <c r="G167" s="78">
        <v>1.6</v>
      </c>
      <c r="H167" s="78">
        <v>1.6</v>
      </c>
      <c r="I167" s="78">
        <v>3.3</v>
      </c>
      <c r="J167" s="78">
        <v>4.3</v>
      </c>
      <c r="K167" s="70"/>
      <c r="L167" s="68"/>
      <c r="M167" s="69"/>
      <c r="N167" s="69"/>
      <c r="O167" s="68"/>
      <c r="P167" s="70"/>
    </row>
    <row r="168" spans="1:16" ht="15.95" customHeight="1">
      <c r="A168" s="45" t="s">
        <v>231</v>
      </c>
      <c r="B168" s="46"/>
      <c r="C168" s="46"/>
      <c r="D168" s="48" t="s">
        <v>228</v>
      </c>
      <c r="E168" s="67"/>
      <c r="F168" s="67"/>
      <c r="G168" s="67"/>
      <c r="H168" s="67"/>
      <c r="I168" s="67"/>
      <c r="J168" s="67"/>
      <c r="K168" s="70"/>
      <c r="L168" s="69"/>
      <c r="M168" s="70"/>
      <c r="N168" s="70"/>
      <c r="O168" s="70"/>
      <c r="P168" s="70"/>
    </row>
    <row r="169" spans="1:16" ht="15.95" customHeight="1">
      <c r="A169" s="45" t="s">
        <v>232</v>
      </c>
      <c r="B169" s="46"/>
      <c r="C169" s="46"/>
      <c r="D169" s="48" t="s">
        <v>228</v>
      </c>
      <c r="E169" s="68">
        <v>1</v>
      </c>
      <c r="F169" s="68">
        <v>2</v>
      </c>
      <c r="G169" s="68">
        <v>3</v>
      </c>
      <c r="H169" s="68">
        <v>2</v>
      </c>
      <c r="I169" s="68">
        <v>2</v>
      </c>
      <c r="J169" s="68">
        <v>3</v>
      </c>
      <c r="K169" s="70"/>
      <c r="L169" s="68"/>
      <c r="M169" s="68"/>
      <c r="N169" s="69"/>
      <c r="O169" s="68"/>
      <c r="P169" s="70"/>
    </row>
    <row r="170" spans="1:16" ht="15.95" customHeight="1">
      <c r="A170" s="45" t="s">
        <v>270</v>
      </c>
      <c r="B170" s="46"/>
      <c r="C170" s="46"/>
      <c r="D170" s="71" t="s">
        <v>234</v>
      </c>
      <c r="E170" s="72">
        <v>28000</v>
      </c>
      <c r="F170" s="72">
        <v>24000</v>
      </c>
      <c r="G170" s="72">
        <v>92000</v>
      </c>
      <c r="H170" s="72">
        <v>35000</v>
      </c>
      <c r="I170" s="72">
        <v>54000</v>
      </c>
      <c r="J170" s="72">
        <v>24000</v>
      </c>
      <c r="K170" s="72"/>
      <c r="L170" s="72"/>
      <c r="M170" s="72"/>
      <c r="N170" s="72"/>
      <c r="O170" s="72"/>
      <c r="P170" s="72"/>
    </row>
    <row r="171" spans="1:16" ht="15.95" customHeight="1">
      <c r="A171" s="45" t="s">
        <v>269</v>
      </c>
      <c r="B171" s="46"/>
      <c r="C171" s="46"/>
      <c r="D171" s="48" t="s">
        <v>228</v>
      </c>
      <c r="E171" s="70"/>
      <c r="F171" s="70"/>
      <c r="G171" s="70"/>
      <c r="H171" s="70"/>
      <c r="I171" s="70"/>
      <c r="J171" s="70"/>
      <c r="K171" s="70"/>
      <c r="L171" s="70"/>
      <c r="M171" s="70"/>
      <c r="N171" s="70"/>
      <c r="O171" s="70"/>
      <c r="P171" s="70"/>
    </row>
    <row r="172" spans="1:16" ht="15.95" customHeight="1">
      <c r="A172" s="45" t="s">
        <v>236</v>
      </c>
      <c r="B172" s="46"/>
      <c r="C172" s="46"/>
      <c r="D172" s="48" t="s">
        <v>228</v>
      </c>
      <c r="E172" s="70"/>
      <c r="F172" s="70"/>
      <c r="G172" s="70"/>
      <c r="H172" s="70"/>
      <c r="I172" s="70"/>
      <c r="J172" s="70"/>
      <c r="K172" s="70"/>
      <c r="L172" s="70"/>
      <c r="M172" s="70"/>
      <c r="N172" s="70"/>
      <c r="O172" s="72"/>
      <c r="P172" s="70"/>
    </row>
    <row r="173" spans="1:16" ht="15.95" customHeight="1">
      <c r="A173" s="45" t="s">
        <v>237</v>
      </c>
      <c r="B173" s="46"/>
      <c r="C173" s="46"/>
      <c r="D173" s="48" t="s">
        <v>228</v>
      </c>
      <c r="E173" s="70"/>
      <c r="F173" s="70"/>
      <c r="G173" s="70"/>
      <c r="H173" s="70"/>
      <c r="I173" s="70"/>
      <c r="J173" s="70"/>
      <c r="K173" s="70"/>
      <c r="L173" s="70"/>
      <c r="M173" s="70"/>
      <c r="N173" s="70"/>
      <c r="O173" s="70"/>
      <c r="P173" s="70"/>
    </row>
    <row r="174" spans="1:16" ht="15.95" customHeight="1">
      <c r="A174" s="45" t="s">
        <v>238</v>
      </c>
      <c r="B174" s="46"/>
      <c r="C174" s="46"/>
      <c r="D174" s="48"/>
      <c r="E174" s="87"/>
      <c r="F174" s="88"/>
      <c r="G174" s="88"/>
      <c r="H174" s="88"/>
      <c r="I174" s="88"/>
      <c r="J174" s="88"/>
      <c r="K174" s="88"/>
      <c r="L174" s="88"/>
      <c r="M174" s="88"/>
      <c r="N174" s="88"/>
      <c r="O174" s="88"/>
      <c r="P174" s="106"/>
    </row>
    <row r="175" spans="1:16" ht="15.95" customHeight="1">
      <c r="A175" s="45" t="s">
        <v>239</v>
      </c>
      <c r="B175" s="46"/>
      <c r="C175" s="46"/>
      <c r="D175" s="48" t="s">
        <v>240</v>
      </c>
      <c r="E175" s="70" t="s">
        <v>268</v>
      </c>
      <c r="F175" s="70" t="s">
        <v>268</v>
      </c>
      <c r="G175" s="70" t="s">
        <v>268</v>
      </c>
      <c r="H175" s="70" t="s">
        <v>268</v>
      </c>
      <c r="I175" s="70" t="s">
        <v>268</v>
      </c>
      <c r="J175" s="70" t="s">
        <v>268</v>
      </c>
      <c r="K175" s="69"/>
      <c r="L175" s="69"/>
      <c r="M175" s="69"/>
      <c r="N175" s="69"/>
      <c r="O175" s="69"/>
      <c r="P175" s="69"/>
    </row>
    <row r="176" spans="1:16" ht="15.95" customHeight="1">
      <c r="A176" s="39"/>
      <c r="B176" s="39"/>
      <c r="C176" s="39"/>
      <c r="D176" s="39"/>
      <c r="E176" s="39"/>
      <c r="F176" s="39"/>
      <c r="G176" s="39"/>
      <c r="H176" s="39"/>
      <c r="I176" s="39"/>
      <c r="J176" s="39"/>
      <c r="K176" s="39"/>
      <c r="L176" s="39"/>
      <c r="M176" s="39"/>
      <c r="N176" s="39"/>
      <c r="O176" s="39"/>
      <c r="P176" s="39"/>
    </row>
    <row r="177" spans="1:16" ht="15" customHeight="1">
      <c r="A177" s="39"/>
      <c r="B177" s="39"/>
      <c r="C177" s="39"/>
      <c r="D177" s="39"/>
      <c r="E177" s="39"/>
      <c r="F177" s="39"/>
      <c r="G177" s="39"/>
      <c r="H177" s="39"/>
      <c r="I177" s="39"/>
      <c r="J177" s="39"/>
      <c r="K177" s="39"/>
      <c r="L177" s="39"/>
      <c r="M177" s="39"/>
      <c r="N177" s="39"/>
      <c r="O177" s="39"/>
      <c r="P177" s="39"/>
    </row>
    <row r="178" spans="1:16" ht="15" customHeight="1">
      <c r="A178" s="39"/>
      <c r="B178" s="39"/>
      <c r="C178" s="39"/>
      <c r="D178" s="39"/>
      <c r="E178" s="39"/>
      <c r="F178" s="39"/>
      <c r="G178" s="39"/>
      <c r="H178" s="39"/>
      <c r="I178" s="39"/>
      <c r="J178" s="39"/>
      <c r="K178" s="39"/>
      <c r="L178" s="39"/>
      <c r="M178" s="39"/>
      <c r="N178" s="39"/>
      <c r="O178" s="39"/>
      <c r="P178" s="39"/>
    </row>
    <row r="179" spans="1:16" ht="15" customHeight="1">
      <c r="A179" s="39"/>
      <c r="B179" s="39"/>
      <c r="C179" s="39"/>
      <c r="D179" s="39"/>
      <c r="E179" s="39"/>
      <c r="F179" s="39"/>
      <c r="G179" s="39"/>
      <c r="H179" s="39"/>
      <c r="I179" s="39"/>
      <c r="J179" s="39"/>
      <c r="K179" s="39"/>
      <c r="L179" s="39"/>
      <c r="M179" s="39"/>
      <c r="N179" s="39"/>
      <c r="O179" s="39"/>
      <c r="P179" s="39"/>
    </row>
    <row r="180" spans="1:16" ht="15" customHeight="1">
      <c r="A180" s="39"/>
      <c r="B180" s="39"/>
      <c r="C180" s="39"/>
      <c r="D180" s="39"/>
      <c r="E180" s="39"/>
      <c r="F180" s="39"/>
      <c r="G180" s="39"/>
      <c r="H180" s="39"/>
      <c r="I180" s="39"/>
      <c r="J180" s="39"/>
      <c r="K180" s="39"/>
      <c r="L180" s="39"/>
      <c r="M180" s="39"/>
      <c r="N180" s="39"/>
      <c r="O180" s="39"/>
      <c r="P180" s="39"/>
    </row>
    <row r="181" spans="1:16" ht="15" customHeight="1">
      <c r="A181" s="39"/>
      <c r="B181" s="39"/>
      <c r="C181" s="39"/>
      <c r="D181" s="39"/>
      <c r="E181" s="39"/>
      <c r="F181" s="39"/>
      <c r="G181" s="39"/>
      <c r="H181" s="39"/>
      <c r="I181" s="39"/>
      <c r="J181" s="39"/>
      <c r="K181" s="39"/>
      <c r="L181" s="39"/>
      <c r="M181" s="39"/>
      <c r="N181" s="39"/>
      <c r="O181" s="39"/>
      <c r="P181" s="39"/>
    </row>
    <row r="182" spans="1:16" ht="15" customHeight="1">
      <c r="A182" s="39"/>
      <c r="B182" s="39"/>
      <c r="C182" s="39"/>
      <c r="D182" s="39"/>
      <c r="E182" s="39"/>
      <c r="F182" s="39"/>
      <c r="G182" s="39"/>
      <c r="H182" s="39"/>
      <c r="I182" s="39"/>
      <c r="J182" s="39"/>
      <c r="K182" s="39"/>
      <c r="L182" s="39"/>
      <c r="M182" s="39"/>
      <c r="N182" s="39"/>
      <c r="O182" s="39"/>
      <c r="P182" s="39"/>
    </row>
    <row r="183" spans="1:16" ht="15" customHeight="1">
      <c r="A183" s="39"/>
      <c r="B183" s="39"/>
      <c r="C183" s="39"/>
      <c r="D183" s="39"/>
      <c r="E183" s="39"/>
      <c r="F183" s="39"/>
      <c r="G183" s="39"/>
      <c r="H183" s="39"/>
      <c r="I183" s="39"/>
      <c r="J183" s="39"/>
      <c r="K183" s="39"/>
      <c r="L183" s="39"/>
      <c r="M183" s="39"/>
      <c r="N183" s="39"/>
      <c r="O183" s="39"/>
      <c r="P183" s="39"/>
    </row>
    <row r="184" spans="1:16" ht="15" customHeight="1">
      <c r="A184" s="39"/>
      <c r="B184" s="39"/>
      <c r="C184" s="39"/>
      <c r="D184" s="39"/>
      <c r="E184" s="39"/>
      <c r="F184" s="39"/>
      <c r="G184" s="39"/>
      <c r="H184" s="39"/>
      <c r="I184" s="39"/>
      <c r="J184" s="39"/>
      <c r="K184" s="39"/>
      <c r="L184" s="39"/>
      <c r="M184" s="39"/>
      <c r="N184" s="39"/>
      <c r="O184" s="39"/>
      <c r="P184" s="39"/>
    </row>
    <row r="185" spans="1:16" ht="15" customHeight="1">
      <c r="A185" s="39"/>
      <c r="B185" s="39"/>
      <c r="C185" s="39"/>
      <c r="D185" s="39"/>
      <c r="E185" s="39"/>
      <c r="F185" s="39"/>
      <c r="G185" s="39"/>
      <c r="H185" s="39"/>
      <c r="I185" s="39"/>
      <c r="J185" s="39"/>
      <c r="K185" s="39"/>
      <c r="L185" s="39"/>
      <c r="M185" s="39"/>
      <c r="N185" s="39"/>
      <c r="O185" s="39"/>
      <c r="P185" s="39"/>
    </row>
    <row r="186" spans="1:16" ht="15" customHeight="1">
      <c r="A186" s="39"/>
      <c r="B186" s="39"/>
      <c r="C186" s="39"/>
      <c r="D186" s="39"/>
      <c r="E186" s="39"/>
      <c r="F186" s="39"/>
      <c r="G186" s="39"/>
      <c r="H186" s="39"/>
      <c r="I186" s="39"/>
      <c r="J186" s="39"/>
      <c r="K186" s="39"/>
      <c r="L186" s="39"/>
      <c r="M186" s="39"/>
      <c r="N186" s="39"/>
      <c r="O186" s="39"/>
      <c r="P186" s="39"/>
    </row>
    <row r="187" spans="1:16" ht="15" customHeight="1">
      <c r="A187" s="39"/>
      <c r="B187" s="39"/>
      <c r="C187" s="39"/>
      <c r="D187" s="39"/>
      <c r="E187" s="39"/>
      <c r="F187" s="39"/>
      <c r="G187" s="39"/>
      <c r="H187" s="39"/>
      <c r="I187" s="39"/>
      <c r="J187" s="39"/>
      <c r="K187" s="39"/>
      <c r="L187" s="39"/>
      <c r="M187" s="39"/>
      <c r="N187" s="39"/>
      <c r="O187" s="39"/>
      <c r="P187" s="39"/>
    </row>
    <row r="188" spans="1:16" ht="15" customHeight="1">
      <c r="A188" s="39"/>
      <c r="B188" s="39"/>
      <c r="C188" s="39"/>
      <c r="D188" s="39"/>
      <c r="E188" s="39"/>
      <c r="F188" s="39"/>
      <c r="G188" s="39"/>
      <c r="H188" s="39"/>
      <c r="I188" s="39"/>
      <c r="J188" s="39"/>
      <c r="K188" s="39"/>
      <c r="L188" s="39"/>
      <c r="M188" s="39"/>
      <c r="N188" s="39"/>
      <c r="O188" s="39"/>
      <c r="P188" s="39"/>
    </row>
    <row r="189" spans="1:16" ht="15" customHeight="1">
      <c r="A189" s="39"/>
      <c r="B189" s="39"/>
      <c r="C189" s="39"/>
      <c r="D189" s="39"/>
      <c r="E189" s="39"/>
      <c r="F189" s="39"/>
      <c r="G189" s="39"/>
      <c r="H189" s="39"/>
      <c r="I189" s="39"/>
      <c r="J189" s="39"/>
      <c r="K189" s="39"/>
      <c r="L189" s="39"/>
      <c r="M189" s="39"/>
      <c r="N189" s="39"/>
      <c r="O189" s="39"/>
      <c r="P189" s="39"/>
    </row>
    <row r="190" spans="1:16" ht="15" customHeight="1">
      <c r="A190" s="39"/>
      <c r="B190" s="39"/>
      <c r="C190" s="39"/>
      <c r="D190" s="39"/>
      <c r="E190" s="39"/>
      <c r="F190" s="39"/>
      <c r="G190" s="39"/>
      <c r="H190" s="39"/>
      <c r="I190" s="39"/>
      <c r="J190" s="39"/>
      <c r="K190" s="39"/>
      <c r="L190" s="39"/>
      <c r="M190" s="39"/>
      <c r="N190" s="39"/>
      <c r="O190" s="39"/>
      <c r="P190" s="39"/>
    </row>
    <row r="191" spans="1:16" ht="15" customHeight="1">
      <c r="A191" s="39"/>
      <c r="B191" s="39"/>
      <c r="C191" s="39"/>
      <c r="D191" s="39"/>
      <c r="E191" s="39"/>
      <c r="F191" s="39"/>
      <c r="G191" s="39"/>
      <c r="H191" s="39"/>
      <c r="I191" s="39"/>
      <c r="J191" s="39"/>
      <c r="K191" s="39"/>
      <c r="L191" s="39"/>
      <c r="M191" s="39"/>
      <c r="N191" s="39"/>
      <c r="O191" s="39"/>
      <c r="P191" s="39"/>
    </row>
    <row r="192" spans="1:16" ht="15" customHeight="1">
      <c r="A192" s="39"/>
      <c r="B192" s="39"/>
      <c r="C192" s="39"/>
      <c r="D192" s="39"/>
      <c r="E192" s="39"/>
      <c r="F192" s="39"/>
      <c r="G192" s="39"/>
      <c r="H192" s="39"/>
      <c r="I192" s="39"/>
      <c r="J192" s="39"/>
      <c r="K192" s="39"/>
      <c r="L192" s="39"/>
      <c r="M192" s="39"/>
      <c r="N192" s="39"/>
      <c r="O192" s="39"/>
      <c r="P192" s="39"/>
    </row>
    <row r="193" spans="1:16" ht="15" customHeight="1">
      <c r="A193" s="39"/>
      <c r="B193" s="39"/>
      <c r="C193" s="39"/>
      <c r="D193" s="39"/>
      <c r="E193" s="39"/>
      <c r="F193" s="39"/>
      <c r="G193" s="39"/>
      <c r="H193" s="39"/>
      <c r="I193" s="39"/>
      <c r="J193" s="39"/>
      <c r="K193" s="39"/>
      <c r="L193" s="39"/>
      <c r="M193" s="39"/>
      <c r="N193" s="39"/>
      <c r="O193" s="39"/>
      <c r="P193" s="39"/>
    </row>
    <row r="194" spans="1:16" ht="15" customHeight="1">
      <c r="A194" s="39"/>
      <c r="B194" s="39"/>
      <c r="C194" s="39"/>
      <c r="D194" s="39"/>
      <c r="E194" s="39"/>
      <c r="F194" s="39"/>
      <c r="G194" s="39"/>
      <c r="H194" s="39"/>
      <c r="I194" s="39"/>
      <c r="J194" s="39"/>
      <c r="K194" s="39"/>
      <c r="L194" s="39"/>
      <c r="M194" s="39"/>
      <c r="N194" s="39"/>
      <c r="O194" s="39"/>
      <c r="P194" s="39"/>
    </row>
    <row r="195" spans="1:16" ht="15" customHeight="1">
      <c r="A195" s="39"/>
      <c r="B195" s="39"/>
      <c r="C195" s="39"/>
      <c r="D195" s="39"/>
      <c r="E195" s="39"/>
      <c r="F195" s="39"/>
      <c r="G195" s="39"/>
      <c r="H195" s="39"/>
      <c r="I195" s="39"/>
      <c r="J195" s="39"/>
      <c r="K195" s="39"/>
      <c r="L195" s="39"/>
      <c r="M195" s="39"/>
      <c r="N195" s="39"/>
      <c r="O195" s="39"/>
      <c r="P195" s="39"/>
    </row>
    <row r="196" spans="1:16" ht="15" customHeight="1">
      <c r="A196" s="39"/>
      <c r="B196" s="39"/>
      <c r="C196" s="39"/>
      <c r="D196" s="39"/>
      <c r="E196" s="39"/>
      <c r="F196" s="39"/>
      <c r="G196" s="39"/>
      <c r="H196" s="39"/>
      <c r="I196" s="39"/>
      <c r="J196" s="39"/>
      <c r="K196" s="39"/>
      <c r="L196" s="39"/>
      <c r="M196" s="39"/>
      <c r="N196" s="39"/>
      <c r="O196" s="39"/>
      <c r="P196" s="39"/>
    </row>
    <row r="197" spans="1:16" ht="15" customHeight="1">
      <c r="A197" s="39"/>
      <c r="B197" s="39"/>
      <c r="C197" s="39"/>
      <c r="D197" s="39"/>
      <c r="E197" s="39"/>
      <c r="F197" s="39"/>
      <c r="G197" s="39"/>
      <c r="H197" s="39"/>
      <c r="I197" s="39"/>
      <c r="J197" s="39"/>
      <c r="K197" s="39"/>
      <c r="L197" s="39"/>
      <c r="M197" s="39"/>
      <c r="N197" s="39"/>
      <c r="O197" s="39"/>
      <c r="P197" s="39"/>
    </row>
    <row r="198" spans="1:16" ht="15" customHeight="1">
      <c r="A198" s="39"/>
      <c r="B198" s="39"/>
      <c r="C198" s="39"/>
      <c r="D198" s="39"/>
      <c r="E198" s="39"/>
      <c r="F198" s="39"/>
      <c r="G198" s="39"/>
      <c r="H198" s="39"/>
      <c r="I198" s="39"/>
      <c r="J198" s="39"/>
      <c r="K198" s="39"/>
      <c r="L198" s="39"/>
      <c r="M198" s="39"/>
      <c r="N198" s="39"/>
      <c r="O198" s="39"/>
      <c r="P198" s="39"/>
    </row>
    <row r="199" spans="1:16" ht="15" customHeight="1">
      <c r="A199" s="39"/>
      <c r="B199" s="39"/>
      <c r="C199" s="39"/>
      <c r="D199" s="39"/>
      <c r="E199" s="39"/>
      <c r="F199" s="39"/>
      <c r="G199" s="39"/>
      <c r="H199" s="39"/>
      <c r="I199" s="39"/>
      <c r="J199" s="39"/>
      <c r="K199" s="39"/>
      <c r="L199" s="39"/>
      <c r="M199" s="39"/>
      <c r="N199" s="39"/>
      <c r="O199" s="39"/>
      <c r="P199" s="39"/>
    </row>
    <row r="200" spans="1:16" ht="15" customHeight="1">
      <c r="A200" s="39"/>
      <c r="B200" s="39"/>
      <c r="C200" s="39"/>
      <c r="D200" s="39"/>
      <c r="E200" s="39"/>
      <c r="F200" s="39"/>
      <c r="G200" s="39"/>
      <c r="H200" s="39"/>
      <c r="I200" s="39"/>
      <c r="J200" s="39"/>
      <c r="K200" s="39"/>
      <c r="L200" s="39"/>
      <c r="M200" s="39"/>
      <c r="N200" s="39"/>
      <c r="O200" s="39"/>
      <c r="P200" s="39"/>
    </row>
    <row r="201" spans="1:16" ht="15" customHeight="1">
      <c r="A201" s="39"/>
      <c r="B201" s="39"/>
      <c r="C201" s="39"/>
      <c r="D201" s="39"/>
      <c r="E201" s="39"/>
      <c r="F201" s="39"/>
      <c r="G201" s="39"/>
      <c r="H201" s="39"/>
      <c r="I201" s="39"/>
      <c r="J201" s="39"/>
      <c r="K201" s="39"/>
      <c r="L201" s="39"/>
      <c r="M201" s="39"/>
      <c r="N201" s="39"/>
      <c r="O201" s="39"/>
      <c r="P201" s="39"/>
    </row>
    <row r="202" spans="1:16" ht="15" customHeight="1">
      <c r="A202" s="39"/>
      <c r="B202" s="39"/>
      <c r="C202" s="39"/>
      <c r="D202" s="39"/>
      <c r="E202" s="39"/>
      <c r="F202" s="39"/>
      <c r="G202" s="39"/>
      <c r="H202" s="39"/>
      <c r="I202" s="39"/>
      <c r="J202" s="39"/>
      <c r="K202" s="39"/>
      <c r="L202" s="39"/>
      <c r="M202" s="39"/>
      <c r="N202" s="39"/>
      <c r="O202" s="39"/>
      <c r="P202" s="39"/>
    </row>
    <row r="203" spans="1:16" ht="15" customHeight="1">
      <c r="A203" s="39"/>
      <c r="B203" s="39"/>
      <c r="C203" s="39"/>
      <c r="D203" s="39"/>
      <c r="E203" s="39"/>
      <c r="F203" s="39"/>
      <c r="G203" s="39"/>
      <c r="H203" s="39"/>
      <c r="I203" s="39"/>
      <c r="J203" s="39"/>
      <c r="K203" s="39"/>
      <c r="L203" s="39"/>
      <c r="M203" s="39"/>
      <c r="N203" s="39"/>
      <c r="O203" s="39"/>
      <c r="P203" s="39"/>
    </row>
    <row r="204" spans="1:16" ht="15" customHeight="1">
      <c r="A204" s="39"/>
      <c r="B204" s="39"/>
      <c r="C204" s="39"/>
      <c r="D204" s="39"/>
      <c r="E204" s="39"/>
      <c r="F204" s="39"/>
      <c r="G204" s="39"/>
      <c r="H204" s="39"/>
      <c r="I204" s="39"/>
      <c r="J204" s="39"/>
      <c r="K204" s="39"/>
      <c r="L204" s="39"/>
      <c r="M204" s="39"/>
      <c r="N204" s="39"/>
      <c r="O204" s="39"/>
      <c r="P204" s="39"/>
    </row>
    <row r="205" spans="1:16" ht="15" customHeight="1">
      <c r="A205" s="39"/>
      <c r="B205" s="39"/>
      <c r="C205" s="39"/>
      <c r="D205" s="39"/>
      <c r="E205" s="39"/>
      <c r="F205" s="39"/>
      <c r="G205" s="39"/>
      <c r="H205" s="39"/>
      <c r="I205" s="39"/>
      <c r="J205" s="39"/>
      <c r="K205" s="39"/>
      <c r="L205" s="39"/>
      <c r="M205" s="39"/>
      <c r="N205" s="39"/>
      <c r="O205" s="39"/>
      <c r="P205" s="39"/>
    </row>
    <row r="206" spans="1:16" ht="15" customHeight="1">
      <c r="A206" s="39"/>
      <c r="B206" s="39"/>
      <c r="C206" s="39"/>
      <c r="D206" s="39"/>
      <c r="E206" s="39"/>
      <c r="F206" s="39"/>
      <c r="G206" s="39"/>
      <c r="H206" s="39"/>
      <c r="I206" s="39"/>
      <c r="J206" s="39"/>
      <c r="K206" s="39"/>
      <c r="L206" s="39"/>
      <c r="M206" s="39"/>
      <c r="N206" s="39"/>
      <c r="O206" s="39"/>
      <c r="P206" s="39"/>
    </row>
    <row r="207" spans="1:16" ht="15" customHeight="1">
      <c r="A207" s="39"/>
      <c r="B207" s="39"/>
      <c r="C207" s="39"/>
      <c r="D207" s="39"/>
      <c r="E207" s="39"/>
      <c r="F207" s="39"/>
      <c r="G207" s="39"/>
      <c r="H207" s="39"/>
      <c r="I207" s="39"/>
      <c r="J207" s="39"/>
      <c r="K207" s="39"/>
      <c r="L207" s="39"/>
      <c r="M207" s="39"/>
      <c r="N207" s="39"/>
      <c r="O207" s="39"/>
      <c r="P207" s="39"/>
    </row>
    <row r="208" spans="1:16" ht="15" customHeight="1">
      <c r="A208" s="39"/>
      <c r="B208" s="39"/>
      <c r="C208" s="39"/>
      <c r="D208" s="39"/>
      <c r="E208" s="39"/>
      <c r="F208" s="39"/>
      <c r="G208" s="39"/>
      <c r="H208" s="39"/>
      <c r="I208" s="39"/>
      <c r="J208" s="39"/>
      <c r="K208" s="39"/>
      <c r="L208" s="39"/>
      <c r="M208" s="39"/>
      <c r="N208" s="39"/>
      <c r="O208" s="39"/>
      <c r="P208" s="39"/>
    </row>
    <row r="209" spans="1:16" ht="15" customHeight="1">
      <c r="A209" s="39"/>
      <c r="B209" s="39"/>
      <c r="C209" s="39"/>
      <c r="D209" s="39"/>
      <c r="E209" s="39"/>
      <c r="F209" s="39"/>
      <c r="G209" s="39"/>
      <c r="H209" s="39"/>
      <c r="I209" s="39"/>
      <c r="J209" s="39"/>
      <c r="K209" s="39"/>
      <c r="L209" s="39"/>
      <c r="M209" s="39"/>
      <c r="N209" s="39"/>
      <c r="O209" s="39"/>
      <c r="P209" s="39"/>
    </row>
    <row r="210" spans="1:16" ht="15" customHeight="1">
      <c r="A210" s="39"/>
      <c r="B210" s="39"/>
      <c r="C210" s="39"/>
      <c r="D210" s="39"/>
      <c r="E210" s="39"/>
      <c r="F210" s="39"/>
      <c r="G210" s="39"/>
      <c r="H210" s="39"/>
      <c r="I210" s="39"/>
      <c r="J210" s="39"/>
      <c r="K210" s="39"/>
      <c r="L210" s="39"/>
      <c r="M210" s="39"/>
      <c r="N210" s="39"/>
      <c r="O210" s="39"/>
      <c r="P210" s="39"/>
    </row>
    <row r="211" spans="1:16" ht="15" customHeight="1">
      <c r="A211" s="39"/>
      <c r="B211" s="39"/>
      <c r="C211" s="39"/>
      <c r="D211" s="39"/>
      <c r="E211" s="39"/>
      <c r="F211" s="39"/>
      <c r="G211" s="39"/>
      <c r="H211" s="39"/>
      <c r="I211" s="39"/>
      <c r="J211" s="39"/>
      <c r="K211" s="39"/>
      <c r="L211" s="39"/>
      <c r="M211" s="39"/>
      <c r="N211" s="39"/>
      <c r="O211" s="39"/>
      <c r="P211" s="39"/>
    </row>
    <row r="212" spans="1:16" ht="15" customHeight="1">
      <c r="A212" s="39"/>
      <c r="B212" s="39"/>
      <c r="C212" s="39"/>
      <c r="D212" s="39"/>
      <c r="E212" s="39"/>
      <c r="F212" s="39"/>
      <c r="G212" s="39"/>
      <c r="H212" s="39"/>
      <c r="I212" s="39"/>
      <c r="J212" s="39"/>
      <c r="K212" s="39"/>
      <c r="L212" s="39"/>
      <c r="M212" s="39"/>
      <c r="N212" s="39"/>
      <c r="O212" s="39"/>
      <c r="P212" s="39"/>
    </row>
    <row r="213" spans="1:16" ht="15" customHeight="1">
      <c r="A213" s="39"/>
      <c r="B213" s="39"/>
      <c r="C213" s="39"/>
      <c r="D213" s="39"/>
      <c r="E213" s="39"/>
      <c r="F213" s="39"/>
      <c r="G213" s="39"/>
      <c r="H213" s="39"/>
      <c r="I213" s="39"/>
      <c r="J213" s="39"/>
      <c r="K213" s="39"/>
      <c r="L213" s="39"/>
      <c r="M213" s="39"/>
      <c r="N213" s="39"/>
      <c r="O213" s="39"/>
      <c r="P213" s="39"/>
    </row>
    <row r="214" spans="1:16" ht="15" customHeight="1">
      <c r="A214" s="39"/>
      <c r="B214" s="39"/>
      <c r="C214" s="39"/>
      <c r="D214" s="39"/>
      <c r="E214" s="39"/>
      <c r="F214" s="39"/>
      <c r="G214" s="39"/>
      <c r="H214" s="39"/>
      <c r="I214" s="39"/>
      <c r="J214" s="39"/>
      <c r="K214" s="39"/>
      <c r="L214" s="39"/>
      <c r="M214" s="39"/>
      <c r="N214" s="39"/>
      <c r="O214" s="39"/>
      <c r="P214" s="39"/>
    </row>
    <row r="215" spans="1:16" ht="15" customHeight="1">
      <c r="A215" s="39"/>
      <c r="B215" s="39"/>
      <c r="C215" s="39"/>
      <c r="D215" s="39"/>
      <c r="E215" s="39"/>
      <c r="F215" s="39"/>
      <c r="G215" s="39"/>
      <c r="H215" s="39"/>
      <c r="I215" s="39"/>
      <c r="J215" s="39"/>
      <c r="K215" s="39"/>
      <c r="L215" s="39"/>
      <c r="M215" s="39"/>
      <c r="N215" s="39"/>
      <c r="O215" s="39"/>
      <c r="P215" s="39"/>
    </row>
    <row r="216" spans="1:16" ht="15" customHeight="1">
      <c r="A216" s="39"/>
      <c r="B216" s="39"/>
      <c r="C216" s="39"/>
      <c r="D216" s="39"/>
      <c r="E216" s="39"/>
      <c r="F216" s="39"/>
      <c r="G216" s="39"/>
      <c r="H216" s="39"/>
      <c r="I216" s="39"/>
      <c r="J216" s="39"/>
      <c r="K216" s="39"/>
      <c r="L216" s="39"/>
      <c r="M216" s="39"/>
      <c r="N216" s="39"/>
      <c r="O216" s="39"/>
      <c r="P216" s="39"/>
    </row>
    <row r="217" spans="1:16" ht="15" customHeight="1">
      <c r="A217" s="39"/>
      <c r="B217" s="39"/>
      <c r="C217" s="39"/>
      <c r="D217" s="39"/>
      <c r="E217" s="39"/>
      <c r="F217" s="39"/>
      <c r="G217" s="39"/>
      <c r="H217" s="39"/>
      <c r="I217" s="39"/>
      <c r="J217" s="39"/>
      <c r="K217" s="39"/>
      <c r="L217" s="39"/>
      <c r="M217" s="39"/>
      <c r="N217" s="39"/>
      <c r="O217" s="39"/>
      <c r="P217" s="39"/>
    </row>
    <row r="218" spans="1:16" ht="15" customHeight="1">
      <c r="A218" s="39"/>
      <c r="B218" s="39"/>
      <c r="C218" s="39"/>
      <c r="D218" s="39"/>
      <c r="E218" s="39"/>
      <c r="F218" s="39"/>
      <c r="G218" s="39"/>
      <c r="H218" s="39"/>
      <c r="I218" s="39"/>
      <c r="J218" s="39"/>
      <c r="K218" s="39"/>
      <c r="L218" s="39"/>
      <c r="M218" s="39"/>
      <c r="N218" s="39"/>
      <c r="O218" s="39"/>
      <c r="P218" s="39"/>
    </row>
    <row r="219" spans="1:16" ht="15" customHeight="1">
      <c r="A219" s="39"/>
      <c r="B219" s="39"/>
      <c r="C219" s="39"/>
      <c r="D219" s="39"/>
      <c r="E219" s="39"/>
      <c r="F219" s="39"/>
      <c r="G219" s="39"/>
      <c r="H219" s="39"/>
      <c r="I219" s="39"/>
      <c r="J219" s="39"/>
      <c r="K219" s="39"/>
      <c r="L219" s="39"/>
      <c r="M219" s="39"/>
      <c r="N219" s="39"/>
      <c r="O219" s="39"/>
      <c r="P219" s="39"/>
    </row>
    <row r="220" spans="1:16" ht="15" customHeight="1">
      <c r="A220" s="39"/>
      <c r="B220" s="39"/>
      <c r="C220" s="39"/>
      <c r="D220" s="39"/>
      <c r="E220" s="39"/>
      <c r="F220" s="39"/>
      <c r="G220" s="39"/>
      <c r="H220" s="39"/>
      <c r="I220" s="39"/>
      <c r="J220" s="39"/>
      <c r="K220" s="39"/>
      <c r="L220" s="39"/>
      <c r="M220" s="39"/>
      <c r="N220" s="39"/>
      <c r="O220" s="39"/>
      <c r="P220" s="39"/>
    </row>
    <row r="221" spans="1:16" ht="15" customHeight="1">
      <c r="A221" s="39"/>
      <c r="B221" s="39"/>
      <c r="C221" s="39"/>
      <c r="D221" s="39"/>
      <c r="E221" s="39"/>
      <c r="F221" s="39"/>
      <c r="G221" s="39"/>
      <c r="H221" s="39"/>
      <c r="I221" s="39"/>
      <c r="J221" s="39"/>
      <c r="K221" s="39"/>
      <c r="L221" s="39"/>
      <c r="M221" s="39"/>
      <c r="N221" s="39"/>
      <c r="O221" s="39"/>
      <c r="P221" s="39"/>
    </row>
    <row r="222" spans="1:16" ht="15" customHeight="1">
      <c r="A222" s="39"/>
      <c r="B222" s="39"/>
      <c r="C222" s="39"/>
      <c r="D222" s="39"/>
      <c r="E222" s="39"/>
      <c r="F222" s="39"/>
      <c r="G222" s="39"/>
      <c r="H222" s="39"/>
      <c r="I222" s="39"/>
      <c r="J222" s="39"/>
      <c r="K222" s="39"/>
      <c r="L222" s="39"/>
      <c r="M222" s="39"/>
      <c r="N222" s="39"/>
      <c r="O222" s="39"/>
      <c r="P222" s="39"/>
    </row>
    <row r="223" spans="1:16" ht="15" customHeight="1">
      <c r="A223" s="39"/>
      <c r="B223" s="39"/>
      <c r="C223" s="39"/>
      <c r="D223" s="39"/>
      <c r="E223" s="39"/>
      <c r="F223" s="39"/>
      <c r="G223" s="39"/>
      <c r="H223" s="39"/>
      <c r="I223" s="39"/>
      <c r="J223" s="39"/>
      <c r="K223" s="39"/>
      <c r="L223" s="39"/>
      <c r="M223" s="39"/>
      <c r="N223" s="39"/>
      <c r="O223" s="39"/>
      <c r="P223" s="39"/>
    </row>
    <row r="224" spans="1:16" ht="15" customHeight="1">
      <c r="A224" s="39"/>
      <c r="B224" s="39"/>
      <c r="C224" s="39"/>
      <c r="D224" s="39"/>
      <c r="E224" s="39"/>
      <c r="F224" s="39"/>
      <c r="G224" s="39"/>
      <c r="H224" s="39"/>
      <c r="I224" s="39"/>
      <c r="J224" s="39"/>
      <c r="K224" s="39"/>
      <c r="L224" s="39"/>
      <c r="M224" s="39"/>
      <c r="N224" s="39"/>
      <c r="O224" s="39"/>
      <c r="P224" s="39"/>
    </row>
    <row r="225" spans="1:16" ht="15" customHeight="1">
      <c r="A225" s="39"/>
      <c r="B225" s="39"/>
      <c r="C225" s="39"/>
      <c r="D225" s="39"/>
      <c r="E225" s="39"/>
      <c r="F225" s="39"/>
      <c r="G225" s="39"/>
      <c r="H225" s="39"/>
      <c r="I225" s="39"/>
      <c r="J225" s="39"/>
      <c r="K225" s="39"/>
      <c r="L225" s="39"/>
      <c r="M225" s="39"/>
      <c r="N225" s="39"/>
      <c r="O225" s="39"/>
      <c r="P225" s="39"/>
    </row>
    <row r="226" spans="1:16" ht="15" customHeight="1">
      <c r="A226" s="39"/>
      <c r="B226" s="39"/>
      <c r="C226" s="39"/>
      <c r="D226" s="39"/>
      <c r="E226" s="39"/>
      <c r="F226" s="39"/>
      <c r="G226" s="39"/>
      <c r="H226" s="39"/>
      <c r="I226" s="39"/>
      <c r="J226" s="39"/>
      <c r="K226" s="39"/>
      <c r="L226" s="39"/>
      <c r="M226" s="39"/>
      <c r="N226" s="39"/>
      <c r="O226" s="39"/>
      <c r="P226" s="39"/>
    </row>
    <row r="227" spans="1:16" ht="15" customHeight="1">
      <c r="A227" s="39"/>
      <c r="B227" s="39"/>
      <c r="C227" s="39"/>
      <c r="D227" s="39"/>
      <c r="E227" s="39"/>
      <c r="F227" s="39"/>
      <c r="G227" s="39"/>
      <c r="H227" s="39"/>
      <c r="I227" s="39"/>
      <c r="J227" s="39"/>
      <c r="K227" s="39"/>
      <c r="L227" s="39"/>
      <c r="M227" s="39"/>
      <c r="N227" s="39"/>
      <c r="O227" s="39"/>
      <c r="P227" s="39"/>
    </row>
    <row r="228" spans="1:16" ht="15" customHeight="1">
      <c r="A228" s="39"/>
      <c r="B228" s="39"/>
      <c r="C228" s="39"/>
      <c r="D228" s="39"/>
      <c r="E228" s="39"/>
      <c r="F228" s="39"/>
      <c r="G228" s="39"/>
      <c r="H228" s="39"/>
      <c r="I228" s="39"/>
      <c r="J228" s="39"/>
      <c r="K228" s="39"/>
      <c r="L228" s="39"/>
      <c r="M228" s="39"/>
      <c r="N228" s="39"/>
      <c r="O228" s="39"/>
      <c r="P228" s="39"/>
    </row>
    <row r="229" spans="1:16" ht="15" customHeight="1">
      <c r="A229" s="39"/>
      <c r="B229" s="39"/>
      <c r="C229" s="39"/>
      <c r="D229" s="39"/>
      <c r="E229" s="39"/>
      <c r="F229" s="39"/>
      <c r="G229" s="39"/>
      <c r="H229" s="39"/>
      <c r="I229" s="39"/>
      <c r="J229" s="39"/>
      <c r="K229" s="39"/>
      <c r="L229" s="39"/>
      <c r="M229" s="39"/>
      <c r="N229" s="39"/>
      <c r="O229" s="39"/>
      <c r="P229" s="39"/>
    </row>
    <row r="230" spans="1:16" ht="15" customHeight="1">
      <c r="A230" s="39"/>
      <c r="B230" s="39"/>
      <c r="C230" s="39"/>
      <c r="D230" s="39"/>
      <c r="E230" s="39"/>
      <c r="F230" s="39"/>
      <c r="G230" s="39"/>
      <c r="H230" s="39"/>
      <c r="I230" s="39"/>
      <c r="J230" s="39"/>
      <c r="K230" s="39"/>
      <c r="L230" s="39"/>
      <c r="M230" s="39"/>
      <c r="N230" s="39"/>
      <c r="O230" s="39"/>
      <c r="P230" s="39"/>
    </row>
    <row r="231" spans="1:16" ht="15" customHeight="1">
      <c r="A231" s="39"/>
      <c r="B231" s="39"/>
      <c r="C231" s="39"/>
      <c r="D231" s="39"/>
      <c r="E231" s="39"/>
      <c r="F231" s="39"/>
      <c r="G231" s="39"/>
      <c r="H231" s="39"/>
      <c r="I231" s="39"/>
      <c r="J231" s="39"/>
      <c r="K231" s="39"/>
      <c r="L231" s="39"/>
      <c r="M231" s="39"/>
      <c r="N231" s="39"/>
      <c r="O231" s="39"/>
      <c r="P231" s="39"/>
    </row>
    <row r="232" spans="1:16" ht="15" customHeight="1">
      <c r="A232" s="39"/>
      <c r="B232" s="39"/>
      <c r="C232" s="39"/>
      <c r="D232" s="39"/>
      <c r="E232" s="39"/>
      <c r="F232" s="39"/>
      <c r="G232" s="39"/>
      <c r="H232" s="39"/>
      <c r="I232" s="39"/>
      <c r="J232" s="39"/>
      <c r="K232" s="39"/>
      <c r="L232" s="39"/>
      <c r="M232" s="39"/>
      <c r="N232" s="39"/>
      <c r="O232" s="39"/>
      <c r="P232" s="39"/>
    </row>
    <row r="233" spans="1:16" ht="15" customHeight="1">
      <c r="A233" s="39"/>
      <c r="B233" s="39"/>
      <c r="C233" s="39"/>
      <c r="D233" s="39"/>
      <c r="E233" s="39"/>
      <c r="F233" s="39"/>
      <c r="G233" s="39"/>
      <c r="H233" s="39"/>
      <c r="I233" s="39"/>
      <c r="J233" s="39"/>
      <c r="K233" s="39"/>
      <c r="L233" s="39"/>
      <c r="M233" s="39"/>
      <c r="N233" s="39"/>
      <c r="O233" s="39"/>
      <c r="P233" s="39"/>
    </row>
    <row r="234" spans="1:16" ht="15" customHeight="1">
      <c r="A234" s="39"/>
      <c r="B234" s="39"/>
      <c r="C234" s="39"/>
      <c r="D234" s="39"/>
      <c r="E234" s="39"/>
      <c r="F234" s="39"/>
      <c r="G234" s="39"/>
      <c r="H234" s="39"/>
      <c r="I234" s="39"/>
      <c r="J234" s="39"/>
      <c r="K234" s="39"/>
      <c r="L234" s="39"/>
      <c r="M234" s="39"/>
      <c r="N234" s="39"/>
      <c r="O234" s="39"/>
      <c r="P234" s="39"/>
    </row>
    <row r="235" spans="1:16" ht="15" customHeight="1">
      <c r="A235" s="39"/>
      <c r="B235" s="39"/>
      <c r="C235" s="39"/>
      <c r="D235" s="39"/>
      <c r="E235" s="39"/>
      <c r="F235" s="39"/>
      <c r="G235" s="39"/>
      <c r="H235" s="39"/>
      <c r="I235" s="39"/>
      <c r="J235" s="39"/>
      <c r="K235" s="39"/>
      <c r="L235" s="39"/>
      <c r="M235" s="39"/>
      <c r="N235" s="39"/>
      <c r="O235" s="39"/>
      <c r="P235" s="39"/>
    </row>
    <row r="236" spans="1:16" ht="15" customHeight="1">
      <c r="A236" s="39"/>
      <c r="B236" s="39"/>
      <c r="C236" s="39"/>
      <c r="D236" s="39"/>
      <c r="E236" s="39"/>
      <c r="F236" s="39"/>
      <c r="G236" s="39"/>
      <c r="H236" s="39"/>
      <c r="I236" s="39"/>
      <c r="J236" s="39"/>
      <c r="K236" s="39"/>
      <c r="L236" s="39"/>
      <c r="M236" s="39"/>
      <c r="N236" s="39"/>
      <c r="O236" s="39"/>
      <c r="P236" s="39"/>
    </row>
    <row r="237" spans="1:16" ht="15" customHeight="1">
      <c r="A237" s="39"/>
      <c r="B237" s="39"/>
      <c r="C237" s="39"/>
      <c r="D237" s="39"/>
      <c r="E237" s="39"/>
      <c r="F237" s="39"/>
      <c r="G237" s="39"/>
      <c r="H237" s="39"/>
      <c r="I237" s="39"/>
      <c r="J237" s="39"/>
      <c r="K237" s="39"/>
      <c r="L237" s="39"/>
      <c r="M237" s="39"/>
      <c r="N237" s="39"/>
      <c r="O237" s="39"/>
      <c r="P237" s="39"/>
    </row>
    <row r="238" spans="1:16" ht="15" customHeight="1">
      <c r="A238" s="39"/>
      <c r="B238" s="39"/>
      <c r="C238" s="39"/>
      <c r="D238" s="39"/>
      <c r="E238" s="39"/>
      <c r="F238" s="39"/>
      <c r="G238" s="39"/>
      <c r="H238" s="39"/>
      <c r="I238" s="39"/>
      <c r="J238" s="39"/>
      <c r="K238" s="39"/>
      <c r="L238" s="39"/>
      <c r="M238" s="39"/>
      <c r="N238" s="39"/>
      <c r="O238" s="39"/>
      <c r="P238" s="39"/>
    </row>
    <row r="239" spans="1:16" ht="15" customHeight="1">
      <c r="A239" s="39"/>
      <c r="B239" s="39"/>
      <c r="C239" s="39"/>
      <c r="D239" s="39"/>
      <c r="E239" s="39"/>
      <c r="F239" s="39"/>
      <c r="G239" s="39"/>
      <c r="H239" s="39"/>
      <c r="I239" s="39"/>
      <c r="J239" s="39"/>
      <c r="K239" s="39"/>
      <c r="L239" s="39"/>
      <c r="M239" s="39"/>
      <c r="N239" s="39"/>
      <c r="O239" s="39"/>
      <c r="P239" s="39"/>
    </row>
    <row r="240" spans="1:16" ht="15" customHeight="1">
      <c r="A240" s="39"/>
      <c r="B240" s="39"/>
      <c r="C240" s="39"/>
      <c r="D240" s="39"/>
      <c r="E240" s="39"/>
      <c r="F240" s="39"/>
      <c r="G240" s="39"/>
      <c r="H240" s="39"/>
      <c r="I240" s="39"/>
      <c r="J240" s="39"/>
      <c r="K240" s="39"/>
      <c r="L240" s="39"/>
      <c r="M240" s="39"/>
      <c r="N240" s="39"/>
      <c r="O240" s="39"/>
      <c r="P240" s="39"/>
    </row>
    <row r="241" spans="1:16" ht="15" customHeight="1">
      <c r="A241" s="39"/>
      <c r="B241" s="39"/>
      <c r="C241" s="39"/>
      <c r="D241" s="39"/>
      <c r="E241" s="39"/>
      <c r="F241" s="39"/>
      <c r="G241" s="39"/>
      <c r="H241" s="39"/>
      <c r="I241" s="39"/>
      <c r="J241" s="39"/>
      <c r="K241" s="39"/>
      <c r="L241" s="39"/>
      <c r="M241" s="39"/>
      <c r="N241" s="39"/>
      <c r="O241" s="39"/>
      <c r="P241" s="39"/>
    </row>
    <row r="242" spans="1:16" ht="15" customHeight="1">
      <c r="A242" s="39"/>
      <c r="B242" s="39"/>
      <c r="C242" s="39"/>
      <c r="D242" s="39"/>
      <c r="E242" s="39"/>
      <c r="F242" s="39"/>
      <c r="G242" s="39"/>
      <c r="H242" s="39"/>
      <c r="I242" s="39"/>
      <c r="J242" s="39"/>
      <c r="K242" s="39"/>
      <c r="L242" s="39"/>
      <c r="M242" s="39"/>
      <c r="N242" s="39"/>
      <c r="O242" s="39"/>
      <c r="P242" s="39"/>
    </row>
    <row r="243" spans="1:16" ht="15" customHeight="1">
      <c r="A243" s="39"/>
      <c r="B243" s="39"/>
      <c r="C243" s="39"/>
      <c r="D243" s="39"/>
      <c r="E243" s="39"/>
      <c r="F243" s="39"/>
      <c r="G243" s="39"/>
      <c r="H243" s="39"/>
      <c r="I243" s="39"/>
      <c r="J243" s="39"/>
      <c r="K243" s="39"/>
      <c r="L243" s="39"/>
      <c r="M243" s="39"/>
      <c r="N243" s="39"/>
      <c r="O243" s="39"/>
      <c r="P243" s="39"/>
    </row>
    <row r="244" spans="1:16" ht="15" customHeight="1">
      <c r="A244" s="39"/>
      <c r="B244" s="39"/>
      <c r="C244" s="39"/>
      <c r="D244" s="39"/>
      <c r="E244" s="39"/>
      <c r="F244" s="39"/>
      <c r="G244" s="39"/>
      <c r="H244" s="39"/>
      <c r="I244" s="39"/>
      <c r="J244" s="39"/>
      <c r="K244" s="39"/>
      <c r="L244" s="39"/>
      <c r="M244" s="39"/>
      <c r="N244" s="39"/>
      <c r="O244" s="39"/>
      <c r="P244" s="39"/>
    </row>
    <row r="245" spans="1:16" ht="15" customHeight="1">
      <c r="A245" s="39"/>
      <c r="B245" s="39"/>
      <c r="C245" s="39"/>
      <c r="D245" s="39"/>
      <c r="E245" s="39"/>
      <c r="F245" s="39"/>
      <c r="G245" s="39"/>
      <c r="H245" s="39"/>
      <c r="I245" s="39"/>
      <c r="J245" s="39"/>
      <c r="K245" s="39"/>
      <c r="L245" s="39"/>
      <c r="M245" s="39"/>
      <c r="N245" s="39"/>
      <c r="O245" s="39"/>
      <c r="P245" s="39"/>
    </row>
    <row r="246" spans="1:16" ht="15" customHeight="1">
      <c r="A246" s="39"/>
      <c r="B246" s="39"/>
      <c r="C246" s="39"/>
      <c r="D246" s="39"/>
      <c r="E246" s="39"/>
      <c r="F246" s="39"/>
      <c r="G246" s="39"/>
      <c r="H246" s="39"/>
      <c r="I246" s="39"/>
      <c r="J246" s="39"/>
      <c r="K246" s="39"/>
      <c r="L246" s="39"/>
      <c r="M246" s="39"/>
      <c r="N246" s="39"/>
      <c r="O246" s="39"/>
      <c r="P246" s="39"/>
    </row>
    <row r="247" spans="1:16" ht="15" customHeight="1">
      <c r="A247" s="39"/>
      <c r="B247" s="39"/>
      <c r="C247" s="39"/>
      <c r="D247" s="39"/>
      <c r="E247" s="39"/>
      <c r="F247" s="39"/>
      <c r="G247" s="39"/>
      <c r="H247" s="39"/>
      <c r="I247" s="39"/>
      <c r="J247" s="39"/>
      <c r="K247" s="39"/>
      <c r="L247" s="39"/>
      <c r="M247" s="39"/>
      <c r="N247" s="39"/>
      <c r="O247" s="39"/>
      <c r="P247" s="39"/>
    </row>
    <row r="248" spans="1:16" ht="15" customHeight="1">
      <c r="A248" s="39"/>
      <c r="B248" s="39"/>
      <c r="C248" s="39"/>
      <c r="D248" s="39"/>
      <c r="E248" s="39"/>
      <c r="F248" s="39"/>
      <c r="G248" s="39"/>
      <c r="H248" s="39"/>
      <c r="I248" s="39"/>
      <c r="J248" s="39"/>
      <c r="K248" s="39"/>
      <c r="L248" s="39"/>
      <c r="M248" s="39"/>
      <c r="N248" s="39"/>
      <c r="O248" s="39"/>
      <c r="P248" s="39"/>
    </row>
    <row r="249" spans="1:16" ht="15" customHeight="1">
      <c r="A249" s="39"/>
      <c r="B249" s="39"/>
      <c r="C249" s="39"/>
      <c r="D249" s="39"/>
      <c r="E249" s="39"/>
      <c r="F249" s="39"/>
      <c r="G249" s="39"/>
      <c r="H249" s="39"/>
      <c r="I249" s="39"/>
      <c r="J249" s="39"/>
      <c r="K249" s="39"/>
      <c r="L249" s="39"/>
      <c r="M249" s="39"/>
      <c r="N249" s="39"/>
      <c r="O249" s="39"/>
      <c r="P249" s="39"/>
    </row>
    <row r="250" spans="1:16" ht="15" customHeight="1">
      <c r="A250" s="39"/>
      <c r="B250" s="39"/>
      <c r="C250" s="39"/>
      <c r="D250" s="39"/>
      <c r="E250" s="39"/>
      <c r="F250" s="39"/>
      <c r="G250" s="39"/>
      <c r="H250" s="39"/>
      <c r="I250" s="39"/>
      <c r="J250" s="39"/>
      <c r="K250" s="39"/>
      <c r="L250" s="39"/>
      <c r="M250" s="39"/>
      <c r="N250" s="39"/>
      <c r="O250" s="39"/>
      <c r="P250" s="39"/>
    </row>
    <row r="251" spans="1:16" ht="15" customHeight="1">
      <c r="A251" s="39"/>
      <c r="B251" s="39"/>
      <c r="C251" s="39"/>
      <c r="D251" s="39"/>
      <c r="E251" s="39"/>
      <c r="F251" s="39"/>
      <c r="G251" s="39"/>
      <c r="H251" s="39"/>
      <c r="I251" s="39"/>
      <c r="J251" s="39"/>
      <c r="K251" s="39"/>
      <c r="L251" s="39"/>
      <c r="M251" s="39"/>
      <c r="N251" s="39"/>
      <c r="O251" s="39"/>
      <c r="P251" s="39"/>
    </row>
    <row r="252" spans="1:16" ht="15" customHeight="1">
      <c r="A252" s="39"/>
      <c r="B252" s="39"/>
      <c r="C252" s="39"/>
      <c r="D252" s="39"/>
      <c r="E252" s="39"/>
      <c r="F252" s="39"/>
      <c r="G252" s="39"/>
      <c r="H252" s="39"/>
      <c r="I252" s="39"/>
      <c r="J252" s="39"/>
      <c r="K252" s="39"/>
      <c r="L252" s="39"/>
      <c r="M252" s="39"/>
      <c r="N252" s="39"/>
      <c r="O252" s="39"/>
      <c r="P252" s="39"/>
    </row>
    <row r="253" spans="1:16" ht="15" customHeight="1">
      <c r="A253" s="39"/>
      <c r="B253" s="39"/>
      <c r="C253" s="39"/>
      <c r="D253" s="39"/>
      <c r="E253" s="39"/>
      <c r="F253" s="39"/>
      <c r="G253" s="39"/>
      <c r="H253" s="39"/>
      <c r="I253" s="39"/>
      <c r="J253" s="39"/>
      <c r="K253" s="39"/>
      <c r="L253" s="39"/>
      <c r="M253" s="39"/>
      <c r="N253" s="39"/>
      <c r="O253" s="39"/>
      <c r="P253" s="39"/>
    </row>
    <row r="254" spans="1:16" ht="15" customHeight="1">
      <c r="A254" s="39"/>
      <c r="B254" s="39"/>
      <c r="C254" s="39"/>
      <c r="D254" s="39"/>
      <c r="E254" s="39"/>
      <c r="F254" s="39"/>
      <c r="G254" s="39"/>
      <c r="H254" s="39"/>
      <c r="I254" s="39"/>
      <c r="J254" s="39"/>
      <c r="K254" s="39"/>
      <c r="L254" s="39"/>
      <c r="M254" s="39"/>
      <c r="N254" s="39"/>
      <c r="O254" s="39"/>
      <c r="P254" s="39"/>
    </row>
    <row r="255" spans="1:16" ht="15" customHeight="1">
      <c r="A255" s="39"/>
      <c r="B255" s="39"/>
      <c r="C255" s="39"/>
      <c r="D255" s="39"/>
      <c r="E255" s="39"/>
      <c r="F255" s="39"/>
      <c r="G255" s="39"/>
      <c r="H255" s="39"/>
      <c r="I255" s="39"/>
      <c r="J255" s="39"/>
      <c r="K255" s="39"/>
      <c r="L255" s="39"/>
      <c r="M255" s="39"/>
      <c r="N255" s="39"/>
      <c r="O255" s="39"/>
      <c r="P255" s="39"/>
    </row>
    <row r="256" spans="1:16" ht="15" customHeight="1">
      <c r="A256" s="39"/>
      <c r="B256" s="39"/>
      <c r="C256" s="39"/>
      <c r="D256" s="39"/>
      <c r="E256" s="39"/>
      <c r="F256" s="39"/>
      <c r="G256" s="39"/>
      <c r="H256" s="39"/>
      <c r="I256" s="39"/>
      <c r="J256" s="39"/>
      <c r="K256" s="39"/>
      <c r="L256" s="39"/>
      <c r="M256" s="39"/>
      <c r="N256" s="39"/>
      <c r="O256" s="39"/>
      <c r="P256" s="39"/>
    </row>
    <row r="257" spans="1:16" ht="15" customHeight="1">
      <c r="A257" s="39"/>
      <c r="B257" s="39"/>
      <c r="C257" s="39"/>
      <c r="D257" s="39"/>
      <c r="E257" s="39"/>
      <c r="F257" s="39"/>
      <c r="G257" s="39"/>
      <c r="H257" s="39"/>
      <c r="I257" s="39"/>
      <c r="J257" s="39"/>
      <c r="K257" s="39"/>
      <c r="L257" s="39"/>
      <c r="M257" s="39"/>
      <c r="N257" s="39"/>
      <c r="O257" s="39"/>
      <c r="P257" s="39"/>
    </row>
    <row r="258" spans="1:16" ht="15" customHeight="1">
      <c r="A258" s="39"/>
      <c r="B258" s="39"/>
      <c r="C258" s="39"/>
      <c r="D258" s="39"/>
      <c r="E258" s="39"/>
      <c r="F258" s="39"/>
      <c r="G258" s="39"/>
      <c r="H258" s="39"/>
      <c r="I258" s="39"/>
      <c r="J258" s="39"/>
      <c r="K258" s="39"/>
      <c r="L258" s="39"/>
      <c r="M258" s="39"/>
      <c r="N258" s="39"/>
      <c r="O258" s="39"/>
      <c r="P258" s="39"/>
    </row>
    <row r="259" spans="1:16" ht="15" customHeight="1">
      <c r="A259" s="39"/>
      <c r="B259" s="39"/>
      <c r="C259" s="39"/>
      <c r="D259" s="39"/>
      <c r="E259" s="39"/>
      <c r="F259" s="39"/>
      <c r="G259" s="39"/>
      <c r="H259" s="39"/>
      <c r="I259" s="39"/>
      <c r="J259" s="39"/>
      <c r="K259" s="39"/>
      <c r="L259" s="39"/>
      <c r="M259" s="39"/>
      <c r="N259" s="39"/>
      <c r="O259" s="39"/>
      <c r="P259" s="39"/>
    </row>
    <row r="260" spans="1:16" ht="15" customHeight="1">
      <c r="A260" s="39"/>
      <c r="B260" s="39"/>
      <c r="C260" s="39"/>
      <c r="D260" s="39"/>
      <c r="E260" s="39"/>
      <c r="F260" s="39"/>
      <c r="G260" s="39"/>
      <c r="H260" s="39"/>
      <c r="I260" s="39"/>
      <c r="J260" s="39"/>
      <c r="K260" s="39"/>
      <c r="L260" s="39"/>
      <c r="M260" s="39"/>
      <c r="N260" s="39"/>
      <c r="O260" s="39"/>
      <c r="P260" s="39"/>
    </row>
    <row r="261" spans="1:16" ht="15" customHeight="1">
      <c r="A261" s="39"/>
      <c r="B261" s="39"/>
      <c r="C261" s="39"/>
      <c r="D261" s="39"/>
      <c r="E261" s="39"/>
      <c r="F261" s="39"/>
      <c r="G261" s="39"/>
      <c r="H261" s="39"/>
      <c r="I261" s="39"/>
      <c r="J261" s="39"/>
      <c r="K261" s="39"/>
      <c r="L261" s="39"/>
      <c r="M261" s="39"/>
      <c r="N261" s="39"/>
      <c r="O261" s="39"/>
      <c r="P261" s="39"/>
    </row>
    <row r="262" spans="1:16" ht="15" customHeight="1">
      <c r="A262" s="39"/>
      <c r="B262" s="39"/>
      <c r="C262" s="39"/>
      <c r="D262" s="39"/>
      <c r="E262" s="39"/>
      <c r="F262" s="39"/>
      <c r="G262" s="39"/>
      <c r="H262" s="39"/>
      <c r="I262" s="39"/>
      <c r="J262" s="39"/>
      <c r="K262" s="39"/>
      <c r="L262" s="39"/>
      <c r="M262" s="39"/>
      <c r="N262" s="39"/>
      <c r="O262" s="39"/>
      <c r="P262" s="39"/>
    </row>
  </sheetData>
  <mergeCells count="90">
    <mergeCell ref="G4:G5"/>
    <mergeCell ref="G6:G7"/>
    <mergeCell ref="N33:P34"/>
    <mergeCell ref="G35:G36"/>
    <mergeCell ref="H35:K36"/>
    <mergeCell ref="L35:M36"/>
    <mergeCell ref="N35:P36"/>
    <mergeCell ref="G33:G34"/>
    <mergeCell ref="H33:K34"/>
    <mergeCell ref="L33:M34"/>
    <mergeCell ref="A33:A35"/>
    <mergeCell ref="B33:D33"/>
    <mergeCell ref="E33:E35"/>
    <mergeCell ref="F33:F35"/>
    <mergeCell ref="B34:B35"/>
    <mergeCell ref="N4:P5"/>
    <mergeCell ref="H6:K7"/>
    <mergeCell ref="L6:M7"/>
    <mergeCell ref="H4:K5"/>
    <mergeCell ref="L4:M5"/>
    <mergeCell ref="N151:P152"/>
    <mergeCell ref="L149:M150"/>
    <mergeCell ref="N149:P150"/>
    <mergeCell ref="H151:K152"/>
    <mergeCell ref="G151:G152"/>
    <mergeCell ref="L120:M121"/>
    <mergeCell ref="C34:C35"/>
    <mergeCell ref="D34:D35"/>
    <mergeCell ref="N120:P121"/>
    <mergeCell ref="N122:P123"/>
    <mergeCell ref="H120:K121"/>
    <mergeCell ref="N6:P7"/>
    <mergeCell ref="L91:M92"/>
    <mergeCell ref="N91:P92"/>
    <mergeCell ref="L93:M94"/>
    <mergeCell ref="N93:P94"/>
    <mergeCell ref="A4:A6"/>
    <mergeCell ref="B4:D4"/>
    <mergeCell ref="E4:E6"/>
    <mergeCell ref="F4:F6"/>
    <mergeCell ref="B5:B6"/>
    <mergeCell ref="C5:C6"/>
    <mergeCell ref="D5:D6"/>
    <mergeCell ref="A149:A151"/>
    <mergeCell ref="B149:D149"/>
    <mergeCell ref="E149:E151"/>
    <mergeCell ref="F149:F151"/>
    <mergeCell ref="B150:B151"/>
    <mergeCell ref="C150:C151"/>
    <mergeCell ref="D150:D151"/>
    <mergeCell ref="L122:M123"/>
    <mergeCell ref="G149:G150"/>
    <mergeCell ref="H149:K150"/>
    <mergeCell ref="L151:M152"/>
    <mergeCell ref="H122:K123"/>
    <mergeCell ref="A91:A93"/>
    <mergeCell ref="B91:D91"/>
    <mergeCell ref="E91:E93"/>
    <mergeCell ref="F91:F93"/>
    <mergeCell ref="G120:G121"/>
    <mergeCell ref="B92:B93"/>
    <mergeCell ref="C92:C93"/>
    <mergeCell ref="D92:D93"/>
    <mergeCell ref="G93:G94"/>
    <mergeCell ref="A120:A122"/>
    <mergeCell ref="B120:D120"/>
    <mergeCell ref="E120:E122"/>
    <mergeCell ref="F120:F122"/>
    <mergeCell ref="H93:K94"/>
    <mergeCell ref="B121:B122"/>
    <mergeCell ref="C121:C122"/>
    <mergeCell ref="D121:D122"/>
    <mergeCell ref="G91:G92"/>
    <mergeCell ref="G122:G123"/>
    <mergeCell ref="H91:K92"/>
    <mergeCell ref="A62:A64"/>
    <mergeCell ref="B62:D62"/>
    <mergeCell ref="E62:E64"/>
    <mergeCell ref="F62:F64"/>
    <mergeCell ref="B63:B64"/>
    <mergeCell ref="C63:C64"/>
    <mergeCell ref="D63:D64"/>
    <mergeCell ref="G62:G63"/>
    <mergeCell ref="H62:K63"/>
    <mergeCell ref="L62:M63"/>
    <mergeCell ref="N62:P63"/>
    <mergeCell ref="G64:G65"/>
    <mergeCell ref="H64:K65"/>
    <mergeCell ref="L64:M65"/>
    <mergeCell ref="N64:P65"/>
  </mergeCells>
  <phoneticPr fontId="3"/>
  <conditionalFormatting sqref="E22:P22">
    <cfRule type="cellIs" dxfId="485" priority="32" operator="between">
      <formula>2.001</formula>
      <formula>100000</formula>
    </cfRule>
  </conditionalFormatting>
  <conditionalFormatting sqref="E20:P20">
    <cfRule type="cellIs" dxfId="484" priority="30" operator="equal">
      <formula>0</formula>
    </cfRule>
    <cfRule type="cellIs" dxfId="483" priority="31" operator="notBetween">
      <formula>6.5</formula>
      <formula>8.5</formula>
    </cfRule>
  </conditionalFormatting>
  <conditionalFormatting sqref="E21:P21">
    <cfRule type="cellIs" dxfId="482" priority="28" operator="equal">
      <formula>0</formula>
    </cfRule>
    <cfRule type="cellIs" dxfId="481" priority="29" operator="lessThan">
      <formula>7.5</formula>
    </cfRule>
  </conditionalFormatting>
  <conditionalFormatting sqref="E24:P24">
    <cfRule type="cellIs" dxfId="480" priority="26" operator="equal">
      <formula>"&lt;1"</formula>
    </cfRule>
    <cfRule type="cellIs" dxfId="479" priority="27" operator="greaterThan">
      <formula>25</formula>
    </cfRule>
  </conditionalFormatting>
  <conditionalFormatting sqref="E51:P51">
    <cfRule type="cellIs" dxfId="478" priority="25" operator="between">
      <formula>2.001</formula>
      <formula>100000</formula>
    </cfRule>
  </conditionalFormatting>
  <conditionalFormatting sqref="E49:P49">
    <cfRule type="cellIs" dxfId="477" priority="23" operator="equal">
      <formula>0</formula>
    </cfRule>
    <cfRule type="cellIs" dxfId="476" priority="24" operator="notBetween">
      <formula>6.5</formula>
      <formula>8.5</formula>
    </cfRule>
  </conditionalFormatting>
  <conditionalFormatting sqref="E50:P50">
    <cfRule type="cellIs" dxfId="475" priority="21" operator="equal">
      <formula>0</formula>
    </cfRule>
    <cfRule type="cellIs" dxfId="474" priority="22" operator="lessThan">
      <formula>7.5</formula>
    </cfRule>
  </conditionalFormatting>
  <conditionalFormatting sqref="E53:P53">
    <cfRule type="cellIs" dxfId="473" priority="19" operator="equal">
      <formula>"&lt;1"</formula>
    </cfRule>
    <cfRule type="cellIs" dxfId="472" priority="20" operator="greaterThan">
      <formula>25</formula>
    </cfRule>
  </conditionalFormatting>
  <conditionalFormatting sqref="E109:P109">
    <cfRule type="cellIs" dxfId="471" priority="18" operator="between">
      <formula>2.001</formula>
      <formula>100000</formula>
    </cfRule>
  </conditionalFormatting>
  <conditionalFormatting sqref="E107:P107">
    <cfRule type="cellIs" dxfId="470" priority="16" operator="equal">
      <formula>0</formula>
    </cfRule>
    <cfRule type="cellIs" dxfId="469" priority="17" operator="notBetween">
      <formula>6.5</formula>
      <formula>8.5</formula>
    </cfRule>
  </conditionalFormatting>
  <conditionalFormatting sqref="E108:P108">
    <cfRule type="cellIs" dxfId="468" priority="14" operator="equal">
      <formula>0</formula>
    </cfRule>
    <cfRule type="cellIs" dxfId="467" priority="15" operator="lessThan">
      <formula>7.5</formula>
    </cfRule>
  </conditionalFormatting>
  <conditionalFormatting sqref="E111:P111">
    <cfRule type="cellIs" dxfId="466" priority="12" operator="equal">
      <formula>"&lt;1"</formula>
    </cfRule>
    <cfRule type="cellIs" dxfId="465" priority="13" operator="greaterThan">
      <formula>25</formula>
    </cfRule>
  </conditionalFormatting>
  <conditionalFormatting sqref="E138:P138">
    <cfRule type="cellIs" dxfId="464" priority="11" operator="between">
      <formula>2.001</formula>
      <formula>100000</formula>
    </cfRule>
  </conditionalFormatting>
  <conditionalFormatting sqref="E136:P136">
    <cfRule type="cellIs" dxfId="463" priority="9" operator="equal">
      <formula>0</formula>
    </cfRule>
    <cfRule type="cellIs" dxfId="462" priority="10" operator="notBetween">
      <formula>6.5</formula>
      <formula>8.5</formula>
    </cfRule>
  </conditionalFormatting>
  <conditionalFormatting sqref="E137:P137">
    <cfRule type="cellIs" dxfId="461" priority="7" operator="equal">
      <formula>0</formula>
    </cfRule>
    <cfRule type="cellIs" dxfId="460" priority="8" operator="lessThan">
      <formula>7.5</formula>
    </cfRule>
  </conditionalFormatting>
  <conditionalFormatting sqref="E140:P140">
    <cfRule type="cellIs" dxfId="459" priority="5" operator="equal">
      <formula>"&lt;1"</formula>
    </cfRule>
    <cfRule type="cellIs" dxfId="458" priority="6" operator="greaterThan">
      <formula>25</formula>
    </cfRule>
  </conditionalFormatting>
  <conditionalFormatting sqref="E25:P25">
    <cfRule type="cellIs" dxfId="457" priority="4" operator="between">
      <formula>1001</formula>
      <formula>1000000000000</formula>
    </cfRule>
  </conditionalFormatting>
  <conditionalFormatting sqref="E54:P54">
    <cfRule type="cellIs" dxfId="456" priority="3" operator="between">
      <formula>1001</formula>
      <formula>1000000000000</formula>
    </cfRule>
  </conditionalFormatting>
  <conditionalFormatting sqref="E112:P112">
    <cfRule type="cellIs" dxfId="455" priority="2" operator="between">
      <formula>1001</formula>
      <formula>1000000000000</formula>
    </cfRule>
  </conditionalFormatting>
  <conditionalFormatting sqref="E141:P141">
    <cfRule type="cellIs" dxfId="454" priority="1" operator="between">
      <formula>1001</formula>
      <formula>1000000000000</formula>
    </cfRule>
  </conditionalFormatting>
  <printOptions horizontalCentered="1" gridLinesSet="0"/>
  <pageMargins left="0.86614173228346458" right="0.86614173228346458" top="0.78740157480314965" bottom="0.43307086614173229" header="0.55118110236220474" footer="0.31496062992125984"/>
  <pageSetup paperSize="9" scale="78" orientation="portrait" r:id="rId1"/>
  <headerFooter alignWithMargins="0"/>
  <rowBreaks count="2" manualBreakCount="2">
    <brk id="59" max="15" man="1"/>
    <brk id="11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河川経年</vt:lpstr>
      <vt:lpstr>コード</vt:lpstr>
      <vt:lpstr>比謝川</vt:lpstr>
      <vt:lpstr>国場川</vt:lpstr>
      <vt:lpstr>満名川</vt:lpstr>
      <vt:lpstr>福地川</vt:lpstr>
      <vt:lpstr>漢那川</vt:lpstr>
      <vt:lpstr>羽地大川</vt:lpstr>
      <vt:lpstr>我部祖河川</vt:lpstr>
      <vt:lpstr>新川川</vt:lpstr>
      <vt:lpstr>安波川</vt:lpstr>
      <vt:lpstr>普久川</vt:lpstr>
      <vt:lpstr>汀間川</vt:lpstr>
      <vt:lpstr>天願川</vt:lpstr>
      <vt:lpstr>久茂地川</vt:lpstr>
      <vt:lpstr>安里川</vt:lpstr>
      <vt:lpstr>饒波川</vt:lpstr>
      <vt:lpstr>安謝川</vt:lpstr>
      <vt:lpstr>報得川</vt:lpstr>
      <vt:lpstr>牧港川</vt:lpstr>
      <vt:lpstr>辺野喜川</vt:lpstr>
      <vt:lpstr>源河川</vt:lpstr>
      <vt:lpstr>平南川</vt:lpstr>
      <vt:lpstr>大保川</vt:lpstr>
      <vt:lpstr>宮良川</vt:lpstr>
      <vt:lpstr>名蔵川</vt:lpstr>
      <vt:lpstr>雄樋川</vt:lpstr>
      <vt:lpstr>河川経年!Print_Area</vt:lpstr>
      <vt:lpstr>安謝川!Print_Titles</vt:lpstr>
      <vt:lpstr>安波川!Print_Titles</vt:lpstr>
      <vt:lpstr>安里川!Print_Titles</vt:lpstr>
      <vt:lpstr>羽地大川!Print_Titles</vt:lpstr>
      <vt:lpstr>河川経年!Print_Titles</vt:lpstr>
      <vt:lpstr>我部祖河川!Print_Titles</vt:lpstr>
      <vt:lpstr>漢那川!Print_Titles</vt:lpstr>
      <vt:lpstr>久茂地川!Print_Titles</vt:lpstr>
      <vt:lpstr>宮良川!Print_Titles</vt:lpstr>
      <vt:lpstr>源河川!Print_Titles</vt:lpstr>
      <vt:lpstr>国場川!Print_Titles</vt:lpstr>
      <vt:lpstr>新川川!Print_Titles</vt:lpstr>
      <vt:lpstr>大保川!Print_Titles</vt:lpstr>
      <vt:lpstr>汀間川!Print_Titles</vt:lpstr>
      <vt:lpstr>天願川!Print_Titles</vt:lpstr>
      <vt:lpstr>普久川!Print_Titles</vt:lpstr>
      <vt:lpstr>福地川!Print_Titles</vt:lpstr>
      <vt:lpstr>平南川!Print_Titles</vt:lpstr>
      <vt:lpstr>辺野喜川!Print_Titles</vt:lpstr>
      <vt:lpstr>報得川!Print_Titles</vt:lpstr>
      <vt:lpstr>牧港川!Print_Titles</vt:lpstr>
      <vt:lpstr>満名川!Print_Titles</vt:lpstr>
      <vt:lpstr>名蔵川!Print_Titles</vt:lpstr>
      <vt:lpstr>雄樋川!Print_Titles</vt:lpstr>
      <vt:lpstr>饒波川!Print_Titles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dcterms:created xsi:type="dcterms:W3CDTF">2016-08-18T06:07:23Z</dcterms:created>
  <dcterms:modified xsi:type="dcterms:W3CDTF">2016-08-18T06:15:51Z</dcterms:modified>
</cp:coreProperties>
</file>